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Impressum" sheetId="1" r:id="rId1"/>
    <sheet name="Inhalt" sheetId="2" r:id="rId2"/>
    <sheet name="Vorbemerkungen" sheetId="3" r:id="rId3"/>
    <sheet name="Graf01" sheetId="4" r:id="rId4"/>
    <sheet name="Graf02" sheetId="5" r:id="rId5"/>
    <sheet name="Graf03" sheetId="6" r:id="rId6"/>
    <sheet name="Graf04" sheetId="7" r:id="rId7"/>
    <sheet name="Tab01" sheetId="8" r:id="rId8"/>
    <sheet name="Tab02" sheetId="9" r:id="rId9"/>
    <sheet name="Tab03" sheetId="10" r:id="rId10"/>
    <sheet name="Tab04" sheetId="11" r:id="rId11"/>
    <sheet name="Tab05" sheetId="12" r:id="rId12"/>
    <sheet name="Tab06" sheetId="13" r:id="rId13"/>
  </sheets>
  <externalReferences>
    <externalReference r:id="rId16"/>
  </externalReferences>
  <definedNames>
    <definedName name="_xlnm.Print_Area" localSheetId="7">'Tab01'!$A$1:$AJ$127</definedName>
    <definedName name="_xlnm.Print_Area" localSheetId="8">'Tab02'!$A$1:$AJ$127</definedName>
    <definedName name="_xlnm.Print_Area" localSheetId="10">'Tab04'!$A$1:$R$76</definedName>
    <definedName name="_xlnm.Print_Area" localSheetId="11">'Tab05'!$A$1:$R$71</definedName>
    <definedName name="_xlnm.Print_Area" localSheetId="12">'Tab06'!$A$1:$R$50</definedName>
  </definedNames>
  <calcPr fullCalcOnLoad="1"/>
</workbook>
</file>

<file path=xl/sharedStrings.xml><?xml version="1.0" encoding="utf-8"?>
<sst xmlns="http://schemas.openxmlformats.org/spreadsheetml/2006/main" count="1638" uniqueCount="264">
  <si>
    <t>in den kreisfreien Städten und Landkreisen</t>
  </si>
  <si>
    <t xml:space="preserve"> </t>
  </si>
  <si>
    <t>Insgesamt</t>
  </si>
  <si>
    <t>darunter weiblich</t>
  </si>
  <si>
    <t xml:space="preserve">  Stadt Gera</t>
  </si>
  <si>
    <t xml:space="preserve">  Stadt Jena</t>
  </si>
  <si>
    <t xml:space="preserve">  Stadt Suhl</t>
  </si>
  <si>
    <t xml:space="preserve">  Eichsfeld</t>
  </si>
  <si>
    <t xml:space="preserve">  Nordhausen</t>
  </si>
  <si>
    <t xml:space="preserve">  Unstrut-Hainich-Kreis</t>
  </si>
  <si>
    <t xml:space="preserve">  Kyffhäuserkreis</t>
  </si>
  <si>
    <t xml:space="preserve">  Schmalkalden-Meiningen</t>
  </si>
  <si>
    <t xml:space="preserve">  Gotha </t>
  </si>
  <si>
    <t xml:space="preserve">  Sömmerda</t>
  </si>
  <si>
    <t xml:space="preserve">  Hildburghausen</t>
  </si>
  <si>
    <t xml:space="preserve">  Ilm-Kreis</t>
  </si>
  <si>
    <t xml:space="preserve">  Weimarer Land</t>
  </si>
  <si>
    <t xml:space="preserve">  Sonneberg</t>
  </si>
  <si>
    <t xml:space="preserve">  Saalfeld-Rudolstadt</t>
  </si>
  <si>
    <t xml:space="preserve">  Saale-Holzland-Kreis</t>
  </si>
  <si>
    <t xml:space="preserve">  Saale-Orla-Kreis</t>
  </si>
  <si>
    <t xml:space="preserve">  Greiz</t>
  </si>
  <si>
    <t xml:space="preserve">  Altenburger Land</t>
  </si>
  <si>
    <t xml:space="preserve">  Thüringen</t>
  </si>
  <si>
    <t>Beschäftigte insgesamt</t>
  </si>
  <si>
    <t xml:space="preserve">    Gesundheits- und Veterinärwesen</t>
  </si>
  <si>
    <t>Merkmal</t>
  </si>
  <si>
    <t xml:space="preserve">                       .</t>
  </si>
  <si>
    <t xml:space="preserve">      Pflanzenbauer, Tierzüchter</t>
  </si>
  <si>
    <t xml:space="preserve">      Bergleute, Mineralgewinner</t>
  </si>
  <si>
    <t xml:space="preserve">      Metallerzeuger, -bearbeiter</t>
  </si>
  <si>
    <t xml:space="preserve">      Schlosser, Mechaniker</t>
  </si>
  <si>
    <t xml:space="preserve">      Elektriker</t>
  </si>
  <si>
    <t xml:space="preserve">      Montierer, Metallberufe </t>
  </si>
  <si>
    <t xml:space="preserve">      Ernährungsberufe</t>
  </si>
  <si>
    <t xml:space="preserve">      Bauberufe</t>
  </si>
  <si>
    <t xml:space="preserve">      Tischler, Modellbauer</t>
  </si>
  <si>
    <t xml:space="preserve">      Maler, Lackierer</t>
  </si>
  <si>
    <t xml:space="preserve">      Warenkaufleute</t>
  </si>
  <si>
    <t xml:space="preserve">      Bank-, Versicherungskaufleute</t>
  </si>
  <si>
    <t xml:space="preserve">      Verwaltungs-, Büroberufe</t>
  </si>
  <si>
    <t xml:space="preserve">      Gesundheitsdienstberufe</t>
  </si>
  <si>
    <t xml:space="preserve">      Sozial-, Erziehungsberufe</t>
  </si>
  <si>
    <t>Veränderung zum Vorjahr in %</t>
  </si>
  <si>
    <t>Anteil an Beschäftigten insgesamt in %</t>
  </si>
  <si>
    <t xml:space="preserve"> 4. Ausgewählte Merkmale</t>
  </si>
  <si>
    <t xml:space="preserve"> Beschäftigte insgesamt</t>
  </si>
  <si>
    <t xml:space="preserve">    Männer</t>
  </si>
  <si>
    <t xml:space="preserve">    Frauen</t>
  </si>
  <si>
    <t xml:space="preserve">    Arbeiter</t>
  </si>
  <si>
    <t xml:space="preserve">    Angestellte</t>
  </si>
  <si>
    <t xml:space="preserve">    Deutsche</t>
  </si>
  <si>
    <t xml:space="preserve">    Ausländer</t>
  </si>
  <si>
    <t xml:space="preserve"> Anteil an Beschäftigten insg.</t>
  </si>
  <si>
    <t xml:space="preserve"> Altersgruppen</t>
  </si>
  <si>
    <t xml:space="preserve">    Insgesamt</t>
  </si>
  <si>
    <t xml:space="preserve">       unter 20 Jahren</t>
  </si>
  <si>
    <t xml:space="preserve">       25 - 30</t>
  </si>
  <si>
    <t xml:space="preserve">       20 - 25</t>
  </si>
  <si>
    <t xml:space="preserve">       30 - 40</t>
  </si>
  <si>
    <t xml:space="preserve">       40 - 50</t>
  </si>
  <si>
    <t xml:space="preserve">       50 - 55</t>
  </si>
  <si>
    <t xml:space="preserve">       55 - 60</t>
  </si>
  <si>
    <t xml:space="preserve">       60 - 65</t>
  </si>
  <si>
    <t xml:space="preserve">       65 und mehr</t>
  </si>
  <si>
    <t xml:space="preserve"> Vollzeitbeschäftigte</t>
  </si>
  <si>
    <t xml:space="preserve"> Teilzeitbeschäftigte</t>
  </si>
  <si>
    <t xml:space="preserve">   mittlere Reife</t>
  </si>
  <si>
    <t xml:space="preserve">   Abitur</t>
  </si>
  <si>
    <t xml:space="preserve">      davon  Fachhochschule</t>
  </si>
  <si>
    <t>Frauen</t>
  </si>
  <si>
    <t xml:space="preserve">      davon  ohne abgeschlossene </t>
  </si>
  <si>
    <t xml:space="preserve">                     Berufsausbildung</t>
  </si>
  <si>
    <t xml:space="preserve">                  mit abgeschlossener </t>
  </si>
  <si>
    <t xml:space="preserve">                      Berufsausbildung</t>
  </si>
  <si>
    <t xml:space="preserve">                  wissenschaftliche Hoch-</t>
  </si>
  <si>
    <t xml:space="preserve">                     schule</t>
  </si>
  <si>
    <t xml:space="preserve">      Insgesamt</t>
  </si>
  <si>
    <t xml:space="preserve">   Volks-/Hauptschulabschluss,</t>
  </si>
  <si>
    <t xml:space="preserve">   Hochschulabschluss</t>
  </si>
  <si>
    <r>
      <t xml:space="preserve">  Stadt Erfurt </t>
    </r>
    <r>
      <rPr>
        <vertAlign val="superscript"/>
        <sz val="9"/>
        <rFont val="Arial"/>
        <family val="2"/>
      </rPr>
      <t xml:space="preserve"> </t>
    </r>
  </si>
  <si>
    <t xml:space="preserve">  Stadt Weimar </t>
  </si>
  <si>
    <t xml:space="preserve">  Stadt Eisenach </t>
  </si>
  <si>
    <t xml:space="preserve">  Wartburgkreis </t>
  </si>
  <si>
    <t>Wirtschaftsgliederung</t>
  </si>
  <si>
    <t>A + B</t>
  </si>
  <si>
    <t>Land- und Forstwirtschaft; Fischerei</t>
  </si>
  <si>
    <t>C</t>
  </si>
  <si>
    <t xml:space="preserve">Bergbau und Gewinnung von Steinen </t>
  </si>
  <si>
    <t xml:space="preserve">  und Erden</t>
  </si>
  <si>
    <t>CA</t>
  </si>
  <si>
    <t>Kohlenbergbau, Torfgewinnung,</t>
  </si>
  <si>
    <t xml:space="preserve">  Gewinnung von Erdöl und Erdgas usw.</t>
  </si>
  <si>
    <t>CB</t>
  </si>
  <si>
    <t xml:space="preserve">Erzbergbau, Gewinnung von Steinen </t>
  </si>
  <si>
    <t xml:space="preserve">  und Erden, sonstiger Bergbau</t>
  </si>
  <si>
    <t>D</t>
  </si>
  <si>
    <t>Verarbeitendes Gewerbe</t>
  </si>
  <si>
    <t>DA</t>
  </si>
  <si>
    <t>Ernährungsgewerbe und Tabakver-</t>
  </si>
  <si>
    <t xml:space="preserve">  arbeitung</t>
  </si>
  <si>
    <t>DB + DC</t>
  </si>
  <si>
    <t>Textil- und Bekleidungsgewerbe;</t>
  </si>
  <si>
    <t xml:space="preserve">  Ledergewerbe</t>
  </si>
  <si>
    <t>DD</t>
  </si>
  <si>
    <t>Holzgewerbe (oh. Herstellung von Möbeln)</t>
  </si>
  <si>
    <t>DE</t>
  </si>
  <si>
    <t>Papier-, Verlags- und Druckgewerbe</t>
  </si>
  <si>
    <t>DF</t>
  </si>
  <si>
    <t>Kokerei, Mineralölverarbeitung,</t>
  </si>
  <si>
    <t xml:space="preserve">  Herstellung von Brutstoffen</t>
  </si>
  <si>
    <t>DG</t>
  </si>
  <si>
    <t>Chemische Industrie</t>
  </si>
  <si>
    <t>DH</t>
  </si>
  <si>
    <t>Herst. von Gummi- u. Kunststoffwaren</t>
  </si>
  <si>
    <t>DI</t>
  </si>
  <si>
    <t>Glasgewerbe, Keramik, Verarbeitung</t>
  </si>
  <si>
    <t xml:space="preserve">  von Steinen und Erden</t>
  </si>
  <si>
    <t>DJ</t>
  </si>
  <si>
    <t>Metallerzeugung und -bearbeitung,</t>
  </si>
  <si>
    <t xml:space="preserve">  Herstellung von Metallerzeugnissen</t>
  </si>
  <si>
    <t>DK</t>
  </si>
  <si>
    <t>Maschinenbau</t>
  </si>
  <si>
    <t>DL</t>
  </si>
  <si>
    <t>Herstellung von Büromasch., DV-Gerät</t>
  </si>
  <si>
    <t xml:space="preserve">  und -Einrichtungen; Elektrotechnik usw.</t>
  </si>
  <si>
    <t>DM</t>
  </si>
  <si>
    <t>Fahrzeugbau</t>
  </si>
  <si>
    <t>DN</t>
  </si>
  <si>
    <t>Herstellung von Möbeln, Schmuck,</t>
  </si>
  <si>
    <t xml:space="preserve">  Musikinstrumenten usw.; Recycling</t>
  </si>
  <si>
    <t>E</t>
  </si>
  <si>
    <t>Energie- und Wasserversorgung</t>
  </si>
  <si>
    <t>F</t>
  </si>
  <si>
    <t>Baugewerbe</t>
  </si>
  <si>
    <t>45.2</t>
  </si>
  <si>
    <t>dar.: Hoch- und Tiefbau</t>
  </si>
  <si>
    <t>G</t>
  </si>
  <si>
    <t>Handel; Instandhaltung u. Reparatur von</t>
  </si>
  <si>
    <t xml:space="preserve">  Kraftfahrzeugen u. Gebrauchsgütern</t>
  </si>
  <si>
    <t>51 (ohne</t>
  </si>
  <si>
    <t>51.1)</t>
  </si>
  <si>
    <t>dar.: Großhandel</t>
  </si>
  <si>
    <t xml:space="preserve">        Einzelhandel</t>
  </si>
  <si>
    <t>H</t>
  </si>
  <si>
    <t>Gastgewerbe</t>
  </si>
  <si>
    <t>I</t>
  </si>
  <si>
    <t>Verkehr und Nachrichtenübermittlung</t>
  </si>
  <si>
    <t>60-63</t>
  </si>
  <si>
    <t xml:space="preserve">     Verkehr</t>
  </si>
  <si>
    <t xml:space="preserve">     Nachrichtenübermittlung</t>
  </si>
  <si>
    <t>J</t>
  </si>
  <si>
    <t>Kredit- und Versicherungsgewerbe</t>
  </si>
  <si>
    <t>dar.: Kreditgewerbe</t>
  </si>
  <si>
    <t>K</t>
  </si>
  <si>
    <t>Grundst.-, Wohnungswesen, Ver-</t>
  </si>
  <si>
    <t xml:space="preserve">  mietung beweglicher Sachen usw. </t>
  </si>
  <si>
    <t>74.1</t>
  </si>
  <si>
    <t xml:space="preserve">dar.: Rechtsberatung u.a. </t>
  </si>
  <si>
    <t>L + Q</t>
  </si>
  <si>
    <t>Öffentliche Verwaltung u.Ä.</t>
  </si>
  <si>
    <t>75.1</t>
  </si>
  <si>
    <t>dar.: Öffentliche Verwaltung</t>
  </si>
  <si>
    <t>75.2</t>
  </si>
  <si>
    <t xml:space="preserve">        Öffentliche Sicherheit u.a.</t>
  </si>
  <si>
    <t>M</t>
  </si>
  <si>
    <t>Erziehung und Unterricht</t>
  </si>
  <si>
    <t>N</t>
  </si>
  <si>
    <t>Gesundheits-, Veterinär- und Sozialwesen</t>
  </si>
  <si>
    <t>85.3</t>
  </si>
  <si>
    <t xml:space="preserve">    Sozialwesen</t>
  </si>
  <si>
    <t>O</t>
  </si>
  <si>
    <t>Erbringung von sonstigen öffentlichen</t>
  </si>
  <si>
    <t xml:space="preserve">  und persönlichen Dienstleistungen</t>
  </si>
  <si>
    <t>P</t>
  </si>
  <si>
    <t>Private Haushalte</t>
  </si>
  <si>
    <t>85.1, 85.2</t>
  </si>
  <si>
    <t xml:space="preserve">      Reinigungsberufe</t>
  </si>
  <si>
    <t xml:space="preserve">-   </t>
  </si>
  <si>
    <t>Berufsgruppen</t>
  </si>
  <si>
    <t>.</t>
  </si>
  <si>
    <t xml:space="preserve">      Ingenieure, Chemiker, Physiker, Mathematiker</t>
  </si>
  <si>
    <t xml:space="preserve">      Techniker, technische Sonderkräfte</t>
  </si>
  <si>
    <r>
      <t xml:space="preserve">Insgesamt </t>
    </r>
    <r>
      <rPr>
        <b/>
        <vertAlign val="superscript"/>
        <sz val="9"/>
        <rFont val="Arial"/>
        <family val="2"/>
      </rPr>
      <t>2)</t>
    </r>
  </si>
  <si>
    <t xml:space="preserve">                                                                                                  1. Sozialversicherungspflichtig Beschäftigte am Arbeitsort</t>
  </si>
  <si>
    <t>der Beschäftigtenstatistik am Arbeitsort</t>
  </si>
  <si>
    <t>Ausbildung</t>
  </si>
  <si>
    <t>in beruflicher Ausbildung</t>
  </si>
  <si>
    <t>Lfd. Nr.</t>
  </si>
  <si>
    <t xml:space="preserve">   darunter Frauen</t>
  </si>
  <si>
    <t>nach dem Ausbildungsstand</t>
  </si>
  <si>
    <t>6. Sozialversicherungspflichtig Beschäftigte am Arbeitsort</t>
  </si>
  <si>
    <t>ausgewählten Wirtschaftsabteilungen und -unterabteilungen</t>
  </si>
  <si>
    <t>3. Sozialversicherungspflichtig Beschäftigte am Arbeitsort nach</t>
  </si>
  <si>
    <t>_______</t>
  </si>
  <si>
    <t xml:space="preserve">              -</t>
  </si>
  <si>
    <t>1) Klassifikation der Wirtschaftszweige, Ausgabe 1993 (WZ 93).  Zusätzlich werden ausgewählte Wirtschaftsabteilungen und -gruppen nachgewiesen.</t>
  </si>
  <si>
    <t xml:space="preserve"> - 2) einschließlich der Fälle ohne Angabe zur Wirtschaftsgliederung</t>
  </si>
  <si>
    <t xml:space="preserve">1) Klassifikation der Wirtschaftszweige, Ausgabe 1993 (WZ 93).  Zusätzlich werden ausgewählte Wirtschaftsabteilungen und -gruppen nachgewiesen. </t>
  </si>
  <si>
    <t xml:space="preserve"> 5. Sozialversicherungspflichtig Beschäftigte am Arbeitsort </t>
  </si>
  <si>
    <t>nach ausgewählten Berufsgruppen</t>
  </si>
  <si>
    <t xml:space="preserve">                                                                                                  2. Sozialversicherungspflichtig Beschäftigte am Wohnort</t>
  </si>
  <si>
    <t xml:space="preserve">                                                                                               Noch:  2. Sozialversicherungspflichtig Beschäftigte am Wohnort</t>
  </si>
  <si>
    <t xml:space="preserve">                                                                                            Noch:  2. Sozialversicherungspflichtig Beschäftigte am Wohnort</t>
  </si>
  <si>
    <t>Noch:  3. Sozialversicherungspflichtig Beschäftigte nach</t>
  </si>
  <si>
    <t xml:space="preserve">Noch:  3. Sozialversicherungspflichtig Beschäftigte nach </t>
  </si>
  <si>
    <t xml:space="preserve">                .</t>
  </si>
  <si>
    <t xml:space="preserve">                 .</t>
  </si>
  <si>
    <t xml:space="preserve">                                                                                               Noch:  1. Sozialversicherungspflichtig Beschäftigte</t>
  </si>
  <si>
    <t xml:space="preserve">                                                                                            Noch:  1. Sozialversicherungspflichtig Beschäftigte</t>
  </si>
  <si>
    <t xml:space="preserve">              .</t>
  </si>
  <si>
    <t>Anteil an Thüringen in %</t>
  </si>
  <si>
    <t xml:space="preserve">Veränderung zum Vorjahr in % </t>
  </si>
  <si>
    <t xml:space="preserve">Veränderungen zum Vorjahr in % </t>
  </si>
  <si>
    <t>Veränderungen zum Vorjahr in %</t>
  </si>
  <si>
    <t>Anteil der Wirtschaftsabteilungen und -unterabteilungen an Thüringen insgesamt in %</t>
  </si>
  <si>
    <t>Inhaltsverzeichnis zum Diskettenpaket</t>
  </si>
  <si>
    <t>Sozialversicherungspflichtig Beschäftigte in Thüringen 30.6.1999 bis 31.12.2002</t>
  </si>
  <si>
    <t>Arbeitsblätter</t>
  </si>
  <si>
    <t>Inhalt</t>
  </si>
  <si>
    <t>Vorbemerkungen</t>
  </si>
  <si>
    <t>Methodische Erläuterungen</t>
  </si>
  <si>
    <t>Impressum</t>
  </si>
  <si>
    <t>Tab01</t>
  </si>
  <si>
    <t xml:space="preserve">Sozialversicherungspflichtig Beschäftigte am Arbeitsort in den kreisfreien Städten und Landkreisen </t>
  </si>
  <si>
    <t>Tab02</t>
  </si>
  <si>
    <t>Sozialversicherungspflichtig Beschäftigte am Wohnort in den kreisfreien Städten und Landkreisen</t>
  </si>
  <si>
    <t>Tab03</t>
  </si>
  <si>
    <t>Sozialversicherungspflichtig Beschäftigte am Arbeitsort nach ausgewählten Wirtschaftsabteilungen und -unterabteilungen</t>
  </si>
  <si>
    <t>Tab04</t>
  </si>
  <si>
    <t>Ausgewählte Merkmale der Beschäftigtenstatistik am Arbeitsort</t>
  </si>
  <si>
    <t>Tab05</t>
  </si>
  <si>
    <t>Sozialversicherungspflichtig Beschäftigte am Arbeitsort nach ausgewählten Berufsgruppen</t>
  </si>
  <si>
    <t>Tab 06</t>
  </si>
  <si>
    <t>Sozialversicherungspflichtig Beschäftigte am Arbeitsort nach dem Ausbildungsstand</t>
  </si>
  <si>
    <t xml:space="preserve">GRAFIK.XLS </t>
  </si>
  <si>
    <t>Inhalt dieser Datei sind die Nachfolgenden Werte und Grafiken als Arbeitsblätter</t>
  </si>
  <si>
    <t>Werte</t>
  </si>
  <si>
    <t>Graf01</t>
  </si>
  <si>
    <t>Sozialversicherungspflichtig Beschäftigte am Arbeitsort in den kreisfreien Städten und Landkreisen</t>
  </si>
  <si>
    <t>Graf02</t>
  </si>
  <si>
    <t>Graf03</t>
  </si>
  <si>
    <t>Sozialversicherungspflichtig Beschäftigte am Arbeitsort nach Wirtschaftsabteilungen</t>
  </si>
  <si>
    <t>Tab2.5</t>
  </si>
  <si>
    <t>Graf04</t>
  </si>
  <si>
    <t xml:space="preserve">Sozialversicherungspflichtig Beschäftigte am Arbeitsort nach </t>
  </si>
  <si>
    <t>ausgewählten Merkmalen</t>
  </si>
  <si>
    <r>
      <t xml:space="preserve">Dateien </t>
    </r>
    <r>
      <rPr>
        <b/>
        <sz val="12"/>
        <rFont val="Arial"/>
        <family val="2"/>
      </rPr>
      <t>" Sozialversicherungspflichtig Beschäftigte in Thüringen 30.6.1999 bis 31.12.2002</t>
    </r>
  </si>
  <si>
    <r>
      <t xml:space="preserve">• </t>
    </r>
    <r>
      <rPr>
        <sz val="11"/>
        <rFont val="Arial"/>
        <family val="2"/>
      </rPr>
      <t>Die Dateien sind gespeichert im Format EXCEL für Windows 2000</t>
    </r>
  </si>
  <si>
    <r>
      <t xml:space="preserve">• </t>
    </r>
    <r>
      <rPr>
        <sz val="11"/>
        <rFont val="Arial"/>
        <family val="2"/>
      </rPr>
      <t>Ergänzende Dateien mit Erläuterungen sind gespeichert im Format WORD</t>
    </r>
  </si>
  <si>
    <t xml:space="preserve">    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</si>
  <si>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</si>
  <si>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</si>
  <si>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</si>
  <si>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</si>
  <si>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</si>
  <si>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</si>
  <si>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</si>
  <si>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</si>
  <si>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1"/>
        <rFont val="Arial"/>
        <family val="2"/>
      </rPr>
      <t>Mehrfachnutzung für den eigenen Gebrauch</t>
    </r>
    <r>
      <rPr>
        <sz val="11"/>
        <rFont val="Arial"/>
        <family val="2"/>
      </rPr>
      <t xml:space="preserve">. Eine Weitergabe des Rechts an Dritte </t>
    </r>
    <r>
      <rPr>
        <b/>
        <sz val="11"/>
        <rFont val="Arial"/>
        <family val="2"/>
      </rPr>
      <t>(gewerblicher Gebrauch)</t>
    </r>
    <r>
      <rPr>
        <sz val="11"/>
        <rFont val="Arial"/>
        <family val="2"/>
      </rPr>
      <t xml:space="preserve"> ist hiernach jedoch </t>
    </r>
    <r>
      <rPr>
        <b/>
        <sz val="11"/>
        <rFont val="Arial"/>
        <family val="2"/>
      </rPr>
      <t>nicht gestattet</t>
    </r>
    <r>
      <rPr>
        <sz val="11"/>
        <rFont val="Arial"/>
        <family val="2"/>
      </rPr>
      <t>. Dies bedarf einer gesonderten Lizenzvereinbarung.</t>
    </r>
  </si>
  <si>
    <r>
      <t>Copyright:</t>
    </r>
    <r>
      <rPr>
        <sz val="11"/>
        <rFont val="Arial"/>
        <family val="2"/>
      </rPr>
      <t xml:space="preserve"> 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</si>
  <si>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</si>
  <si>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    Copyright: Thüringer Landesamt für Statistik, Erfurt, 2004</t>
  </si>
  <si>
    <t xml:space="preserve">Preis: 0,00 EUR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</si>
</sst>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\ \ "/>
    <numFmt numFmtId="173" formatCode="#\ ##0\ \ \ "/>
    <numFmt numFmtId="174" formatCode="\ ###0"/>
    <numFmt numFmtId="175" formatCode="#\ ##0\ \ \ \ \ "/>
    <numFmt numFmtId="176" formatCode="\ #\ ###\ ##0_D;;;* @_D"/>
    <numFmt numFmtId="177" formatCode="#\ ###\ ##0\ \ \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\ \ \ \ \ \ \ \ "/>
    <numFmt numFmtId="186" formatCode="0.0\ \ \ \ \ \ "/>
    <numFmt numFmtId="187" formatCode="0\ \ \ \ \ \ \ \ "/>
    <numFmt numFmtId="188" formatCode="\ \ 0.0\ \ \ \ \ \ "/>
    <numFmt numFmtId="189" formatCode="\ 0.0\ \ \ \ \ \ "/>
    <numFmt numFmtId="190" formatCode="0\ \ \ "/>
    <numFmt numFmtId="191" formatCode="General\ \ \ "/>
    <numFmt numFmtId="192" formatCode="#"/>
    <numFmt numFmtId="193" formatCode="0.00\ \ \ "/>
    <numFmt numFmtId="194" formatCode="0.00\ \ \ \ "/>
    <numFmt numFmtId="195" formatCode="0.0\ \ \ \ "/>
    <numFmt numFmtId="196" formatCode="#\ ###\ ##0\ \ \ \ \ \ "/>
    <numFmt numFmtId="197" formatCode="#\ ###\ ##0\ \ \ \ \ \ \ "/>
    <numFmt numFmtId="198" formatCode="0.0\ \ \ \ \ "/>
    <numFmt numFmtId="199" formatCode="dd/m/yyyy"/>
    <numFmt numFmtId="200" formatCode="0.0\ \ \ "/>
    <numFmt numFmtId="201" formatCode="0.0\ \ "/>
    <numFmt numFmtId="202" formatCode="\ #\ ###\ ##0"/>
    <numFmt numFmtId="203" formatCode="#\ ###\ ##0"/>
    <numFmt numFmtId="204" formatCode="#\ ###\ ##0\ \ "/>
    <numFmt numFmtId="205" formatCode="#\ ###\ ##0\^"/>
    <numFmt numFmtId="206" formatCode="mmm\ yyyy"/>
    <numFmt numFmtId="207" formatCode="00\ \ "/>
    <numFmt numFmtId="208" formatCode="General\ \ "/>
    <numFmt numFmtId="209" formatCode="0\ \ "/>
    <numFmt numFmtId="210" formatCode="0\ \ \ \ \ "/>
    <numFmt numFmtId="211" formatCode="0\ \ \ \ \ \ "/>
    <numFmt numFmtId="212" formatCode="0\ \ \ \ "/>
    <numFmt numFmtId="213" formatCode="0.0%"/>
    <numFmt numFmtId="214" formatCode="yyyy"/>
    <numFmt numFmtId="215" formatCode="&quot;Ja&quot;;&quot;Ja&quot;;&quot;Nein&quot;"/>
    <numFmt numFmtId="216" formatCode="&quot;Wahr&quot;;&quot;Wahr&quot;;&quot;Falsch&quot;"/>
    <numFmt numFmtId="217" formatCode="&quot;Ein&quot;;&quot;Ein&quot;;&quot;Aus&quot;"/>
    <numFmt numFmtId="218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sz val="8"/>
      <name val="Helvetica"/>
      <family val="2"/>
    </font>
    <font>
      <sz val="11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Helvetica"/>
      <family val="0"/>
    </font>
    <font>
      <b/>
      <vertAlign val="superscript"/>
      <sz val="9"/>
      <name val="Arial"/>
      <family val="2"/>
    </font>
    <font>
      <b/>
      <sz val="10.75"/>
      <name val="Arial"/>
      <family val="2"/>
    </font>
    <font>
      <sz val="4.75"/>
      <name val="Arial"/>
      <family val="0"/>
    </font>
    <font>
      <u val="single"/>
      <sz val="10"/>
      <color indexed="12"/>
      <name val="Arial"/>
      <family val="0"/>
    </font>
    <font>
      <sz val="12"/>
      <name val="Courier"/>
      <family val="3"/>
    </font>
    <font>
      <b/>
      <sz val="12"/>
      <name val="Arial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177" fontId="5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177" fontId="4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/>
    </xf>
    <xf numFmtId="177" fontId="7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95" fontId="7" fillId="0" borderId="0" xfId="0" applyNumberFormat="1" applyFont="1" applyAlignment="1">
      <alignment/>
    </xf>
    <xf numFmtId="0" fontId="0" fillId="0" borderId="0" xfId="0" applyBorder="1" applyAlignment="1">
      <alignment/>
    </xf>
    <xf numFmtId="197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99" fontId="7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99" fontId="9" fillId="0" borderId="2" xfId="0" applyNumberFormat="1" applyFont="1" applyBorder="1" applyAlignment="1">
      <alignment horizontal="center"/>
    </xf>
    <xf numFmtId="199" fontId="9" fillId="0" borderId="5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72" fontId="9" fillId="0" borderId="2" xfId="0" applyNumberFormat="1" applyFont="1" applyBorder="1" applyAlignment="1">
      <alignment/>
    </xf>
    <xf numFmtId="177" fontId="9" fillId="0" borderId="0" xfId="0" applyNumberFormat="1" applyFont="1" applyAlignment="1">
      <alignment/>
    </xf>
    <xf numFmtId="172" fontId="9" fillId="0" borderId="7" xfId="0" applyNumberFormat="1" applyFont="1" applyBorder="1" applyAlignment="1">
      <alignment/>
    </xf>
    <xf numFmtId="172" fontId="10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172" fontId="10" fillId="0" borderId="7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0" fillId="0" borderId="0" xfId="0" applyNumberFormat="1" applyFont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6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8" xfId="0" applyFont="1" applyBorder="1" applyAlignment="1">
      <alignment/>
    </xf>
    <xf numFmtId="0" fontId="10" fillId="0" borderId="0" xfId="0" applyFont="1" applyBorder="1" applyAlignment="1">
      <alignment/>
    </xf>
    <xf numFmtId="203" fontId="7" fillId="0" borderId="0" xfId="0" applyNumberFormat="1" applyFont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203" fontId="9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14" fontId="9" fillId="0" borderId="0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Continuous"/>
    </xf>
    <xf numFmtId="195" fontId="9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8" fillId="0" borderId="2" xfId="0" applyFont="1" applyBorder="1" applyAlignment="1">
      <alignment/>
    </xf>
    <xf numFmtId="0" fontId="1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191" fontId="10" fillId="0" borderId="2" xfId="0" applyNumberFormat="1" applyFont="1" applyBorder="1" applyAlignment="1">
      <alignment/>
    </xf>
    <xf numFmtId="204" fontId="10" fillId="0" borderId="0" xfId="0" applyNumberFormat="1" applyFont="1" applyAlignment="1">
      <alignment/>
    </xf>
    <xf numFmtId="191" fontId="10" fillId="0" borderId="7" xfId="0" applyNumberFormat="1" applyFont="1" applyBorder="1" applyAlignment="1">
      <alignment/>
    </xf>
    <xf numFmtId="191" fontId="9" fillId="0" borderId="2" xfId="0" applyNumberFormat="1" applyFont="1" applyBorder="1" applyAlignment="1">
      <alignment/>
    </xf>
    <xf numFmtId="204" fontId="9" fillId="0" borderId="0" xfId="0" applyNumberFormat="1" applyFont="1" applyAlignment="1">
      <alignment/>
    </xf>
    <xf numFmtId="191" fontId="9" fillId="0" borderId="7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9" fillId="0" borderId="7" xfId="0" applyFont="1" applyBorder="1" applyAlignment="1">
      <alignment/>
    </xf>
    <xf numFmtId="172" fontId="9" fillId="0" borderId="0" xfId="0" applyNumberFormat="1" applyFont="1" applyBorder="1" applyAlignment="1">
      <alignment/>
    </xf>
    <xf numFmtId="199" fontId="9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204" fontId="9" fillId="0" borderId="0" xfId="0" applyNumberFormat="1" applyFont="1" applyAlignment="1" quotePrefix="1">
      <alignment horizontal="right"/>
    </xf>
    <xf numFmtId="0" fontId="10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9" xfId="0" applyFont="1" applyBorder="1" applyAlignment="1">
      <alignment/>
    </xf>
    <xf numFmtId="199" fontId="9" fillId="0" borderId="7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1" fillId="0" borderId="0" xfId="0" applyFont="1" applyAlignment="1">
      <alignment/>
    </xf>
    <xf numFmtId="204" fontId="9" fillId="0" borderId="7" xfId="0" applyNumberFormat="1" applyFont="1" applyBorder="1" applyAlignment="1">
      <alignment/>
    </xf>
    <xf numFmtId="204" fontId="9" fillId="0" borderId="2" xfId="0" applyNumberFormat="1" applyFont="1" applyBorder="1" applyAlignment="1">
      <alignment/>
    </xf>
    <xf numFmtId="204" fontId="9" fillId="0" borderId="0" xfId="0" applyNumberFormat="1" applyFont="1" applyBorder="1" applyAlignment="1">
      <alignment/>
    </xf>
    <xf numFmtId="203" fontId="7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195" fontId="9" fillId="0" borderId="0" xfId="0" applyNumberFormat="1" applyFont="1" applyAlignment="1">
      <alignment horizontal="right"/>
    </xf>
    <xf numFmtId="195" fontId="1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9" fillId="0" borderId="11" xfId="0" applyFont="1" applyBorder="1" applyAlignment="1">
      <alignment/>
    </xf>
    <xf numFmtId="195" fontId="9" fillId="0" borderId="0" xfId="0" applyNumberFormat="1" applyFont="1" applyAlignment="1">
      <alignment/>
    </xf>
    <xf numFmtId="195" fontId="10" fillId="0" borderId="0" xfId="0" applyNumberFormat="1" applyFont="1" applyAlignment="1">
      <alignment/>
    </xf>
    <xf numFmtId="195" fontId="9" fillId="0" borderId="0" xfId="0" applyNumberFormat="1" applyFont="1" applyAlignment="1" quotePrefix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0" fillId="0" borderId="1" xfId="0" applyBorder="1" applyAlignment="1">
      <alignment/>
    </xf>
    <xf numFmtId="177" fontId="7" fillId="0" borderId="7" xfId="0" applyNumberFormat="1" applyFont="1" applyBorder="1" applyAlignment="1">
      <alignment/>
    </xf>
    <xf numFmtId="0" fontId="7" fillId="0" borderId="9" xfId="0" applyFont="1" applyBorder="1" applyAlignment="1">
      <alignment/>
    </xf>
    <xf numFmtId="199" fontId="7" fillId="0" borderId="7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87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211" fontId="10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198" fontId="7" fillId="0" borderId="0" xfId="0" applyNumberFormat="1" applyFont="1" applyAlignment="1">
      <alignment horizontal="left"/>
    </xf>
    <xf numFmtId="198" fontId="8" fillId="0" borderId="0" xfId="0" applyNumberFormat="1" applyFont="1" applyAlignment="1">
      <alignment horizontal="left"/>
    </xf>
    <xf numFmtId="201" fontId="7" fillId="0" borderId="0" xfId="0" applyNumberFormat="1" applyFont="1" applyAlignment="1">
      <alignment/>
    </xf>
    <xf numFmtId="201" fontId="8" fillId="0" borderId="0" xfId="0" applyNumberFormat="1" applyFont="1" applyAlignment="1">
      <alignment/>
    </xf>
    <xf numFmtId="212" fontId="8" fillId="0" borderId="0" xfId="0" applyNumberFormat="1" applyFont="1" applyAlignment="1">
      <alignment/>
    </xf>
    <xf numFmtId="208" fontId="9" fillId="0" borderId="7" xfId="0" applyNumberFormat="1" applyFont="1" applyBorder="1" applyAlignment="1">
      <alignment/>
    </xf>
    <xf numFmtId="208" fontId="10" fillId="0" borderId="7" xfId="0" applyNumberFormat="1" applyFont="1" applyBorder="1" applyAlignment="1">
      <alignment/>
    </xf>
    <xf numFmtId="208" fontId="9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208" fontId="10" fillId="0" borderId="2" xfId="0" applyNumberFormat="1" applyFont="1" applyBorder="1" applyAlignment="1">
      <alignment/>
    </xf>
    <xf numFmtId="204" fontId="9" fillId="0" borderId="0" xfId="0" applyNumberFormat="1" applyFont="1" applyAlignment="1">
      <alignment horizontal="left"/>
    </xf>
    <xf numFmtId="195" fontId="9" fillId="0" borderId="0" xfId="0" applyNumberFormat="1" applyFont="1" applyAlignment="1">
      <alignment horizontal="left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16" xfId="0" applyFont="1" applyBorder="1" applyAlignment="1">
      <alignment vertical="top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172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112"/>
          <c:w val="0.79525"/>
          <c:h val="0.7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'[1]Tab01'!$B$1</c:f>
              <c:strCache>
                <c:ptCount val="1"/>
                <c:pt idx="0">
                  <c:v>30.06.2002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'[1]Tab01'!$A$2:$A$24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'[1]Tab01'!$B$2:$B$24</c:f>
              <c:numCache>
                <c:ptCount val="23"/>
                <c:pt idx="0">
                  <c:v>28.454</c:v>
                </c:pt>
                <c:pt idx="1">
                  <c:v>32.527</c:v>
                </c:pt>
                <c:pt idx="2">
                  <c:v>30.765</c:v>
                </c:pt>
                <c:pt idx="3">
                  <c:v>27.211</c:v>
                </c:pt>
                <c:pt idx="4">
                  <c:v>37.407</c:v>
                </c:pt>
                <c:pt idx="5">
                  <c:v>19.498</c:v>
                </c:pt>
                <c:pt idx="6">
                  <c:v>24.345</c:v>
                </c:pt>
                <c:pt idx="7">
                  <c:v>32.85</c:v>
                </c:pt>
                <c:pt idx="8">
                  <c:v>19.697</c:v>
                </c:pt>
                <c:pt idx="9">
                  <c:v>20.463</c:v>
                </c:pt>
                <c:pt idx="10">
                  <c:v>46.756</c:v>
                </c:pt>
                <c:pt idx="11">
                  <c:v>44.837</c:v>
                </c:pt>
                <c:pt idx="12">
                  <c:v>22.467</c:v>
                </c:pt>
                <c:pt idx="13">
                  <c:v>33.569</c:v>
                </c:pt>
                <c:pt idx="14">
                  <c:v>39.896</c:v>
                </c:pt>
                <c:pt idx="15">
                  <c:v>29.186</c:v>
                </c:pt>
                <c:pt idx="16">
                  <c:v>31.411</c:v>
                </c:pt>
                <c:pt idx="17">
                  <c:v>21.781</c:v>
                </c:pt>
                <c:pt idx="18">
                  <c:v>22.757</c:v>
                </c:pt>
                <c:pt idx="19">
                  <c:v>19.177</c:v>
                </c:pt>
                <c:pt idx="20">
                  <c:v>44.388</c:v>
                </c:pt>
                <c:pt idx="21">
                  <c:v>39.424</c:v>
                </c:pt>
                <c:pt idx="22">
                  <c:v>101.942</c:v>
                </c:pt>
              </c:numCache>
            </c:numRef>
          </c:val>
        </c:ser>
        <c:ser>
          <c:idx val="1"/>
          <c:order val="1"/>
          <c:tx>
            <c:strRef>
              <c:f>'[1]Tab01'!$C$1</c:f>
              <c:strCache>
                <c:ptCount val="1"/>
                <c:pt idx="0">
                  <c:v>30.06.2001</c:v>
                </c:pt>
              </c:strCache>
            </c:strRef>
          </c:tx>
          <c:spPr>
            <a:pattFill prst="lgConfetti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'[1]Tab01'!$A$2:$A$24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'[1]Tab01'!$C$2:$C$24</c:f>
              <c:numCache>
                <c:ptCount val="23"/>
                <c:pt idx="0">
                  <c:v>29.91</c:v>
                </c:pt>
                <c:pt idx="1">
                  <c:v>34.191</c:v>
                </c:pt>
                <c:pt idx="2">
                  <c:v>31.995</c:v>
                </c:pt>
                <c:pt idx="3">
                  <c:v>27.262</c:v>
                </c:pt>
                <c:pt idx="4">
                  <c:v>37.909</c:v>
                </c:pt>
                <c:pt idx="5">
                  <c:v>19.899</c:v>
                </c:pt>
                <c:pt idx="6">
                  <c:v>25.339</c:v>
                </c:pt>
                <c:pt idx="7">
                  <c:v>34.164</c:v>
                </c:pt>
                <c:pt idx="8">
                  <c:v>20.457</c:v>
                </c:pt>
                <c:pt idx="9">
                  <c:v>21.174</c:v>
                </c:pt>
                <c:pt idx="10">
                  <c:v>47.914</c:v>
                </c:pt>
                <c:pt idx="11">
                  <c:v>46.427</c:v>
                </c:pt>
                <c:pt idx="12">
                  <c:v>23.761</c:v>
                </c:pt>
                <c:pt idx="13">
                  <c:v>35.164</c:v>
                </c:pt>
                <c:pt idx="14">
                  <c:v>41.267</c:v>
                </c:pt>
                <c:pt idx="15">
                  <c:v>30.319</c:v>
                </c:pt>
                <c:pt idx="16">
                  <c:v>32.243</c:v>
                </c:pt>
                <c:pt idx="17">
                  <c:v>21.907</c:v>
                </c:pt>
                <c:pt idx="18">
                  <c:v>23.434</c:v>
                </c:pt>
                <c:pt idx="19">
                  <c:v>19.859</c:v>
                </c:pt>
                <c:pt idx="20">
                  <c:v>45.369</c:v>
                </c:pt>
                <c:pt idx="21">
                  <c:v>40.667</c:v>
                </c:pt>
                <c:pt idx="22">
                  <c:v>104.087</c:v>
                </c:pt>
              </c:numCache>
            </c:numRef>
          </c:val>
        </c:ser>
        <c:ser>
          <c:idx val="2"/>
          <c:order val="2"/>
          <c:tx>
            <c:strRef>
              <c:f>'[1]Tab01'!$D$1</c:f>
              <c:strCache>
                <c:ptCount val="1"/>
                <c:pt idx="0">
                  <c:v>30.06.2000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'[1]Tab01'!$A$2:$A$24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'[1]Tab01'!$D$2:$D$24</c:f>
              <c:numCache>
                <c:ptCount val="23"/>
                <c:pt idx="0">
                  <c:v>32.048</c:v>
                </c:pt>
                <c:pt idx="1">
                  <c:v>36.036</c:v>
                </c:pt>
                <c:pt idx="2">
                  <c:v>33.669</c:v>
                </c:pt>
                <c:pt idx="3">
                  <c:v>28.428</c:v>
                </c:pt>
                <c:pt idx="4">
                  <c:v>39.509</c:v>
                </c:pt>
                <c:pt idx="5">
                  <c:v>20.362</c:v>
                </c:pt>
                <c:pt idx="6">
                  <c:v>25.897</c:v>
                </c:pt>
                <c:pt idx="7">
                  <c:v>35.444</c:v>
                </c:pt>
                <c:pt idx="8">
                  <c:v>20.8</c:v>
                </c:pt>
                <c:pt idx="9">
                  <c:v>21.939</c:v>
                </c:pt>
                <c:pt idx="10">
                  <c:v>49.477</c:v>
                </c:pt>
                <c:pt idx="11">
                  <c:v>47.861</c:v>
                </c:pt>
                <c:pt idx="12">
                  <c:v>25.426</c:v>
                </c:pt>
                <c:pt idx="13">
                  <c:v>36.817</c:v>
                </c:pt>
                <c:pt idx="14">
                  <c:v>41.809</c:v>
                </c:pt>
                <c:pt idx="15">
                  <c:v>32.872</c:v>
                </c:pt>
                <c:pt idx="16">
                  <c:v>33.408</c:v>
                </c:pt>
                <c:pt idx="17">
                  <c:v>22.413</c:v>
                </c:pt>
                <c:pt idx="18">
                  <c:v>24.02</c:v>
                </c:pt>
                <c:pt idx="19">
                  <c:v>20.372</c:v>
                </c:pt>
                <c:pt idx="20">
                  <c:v>44.931</c:v>
                </c:pt>
                <c:pt idx="21">
                  <c:v>43.211</c:v>
                </c:pt>
                <c:pt idx="22">
                  <c:v>106.155</c:v>
                </c:pt>
              </c:numCache>
            </c:numRef>
          </c:val>
        </c:ser>
        <c:ser>
          <c:idx val="3"/>
          <c:order val="3"/>
          <c:tx>
            <c:strRef>
              <c:f>'[1]Tab01'!$E$1</c:f>
              <c:strCache>
                <c:ptCount val="1"/>
                <c:pt idx="0">
                  <c:v>30.06.1999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'[1]Tab01'!$A$2:$A$24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'[1]Tab01'!$E$2:$E$24</c:f>
              <c:numCache>
                <c:ptCount val="23"/>
                <c:pt idx="0">
                  <c:v>33.219</c:v>
                </c:pt>
                <c:pt idx="1">
                  <c:v>39.065</c:v>
                </c:pt>
                <c:pt idx="2">
                  <c:v>34.468</c:v>
                </c:pt>
                <c:pt idx="3">
                  <c:v>29.055</c:v>
                </c:pt>
                <c:pt idx="4">
                  <c:v>41.418</c:v>
                </c:pt>
                <c:pt idx="5">
                  <c:v>20.545</c:v>
                </c:pt>
                <c:pt idx="6">
                  <c:v>27.043</c:v>
                </c:pt>
                <c:pt idx="7">
                  <c:v>36.434</c:v>
                </c:pt>
                <c:pt idx="8">
                  <c:v>21.417</c:v>
                </c:pt>
                <c:pt idx="9">
                  <c:v>22.17</c:v>
                </c:pt>
                <c:pt idx="10">
                  <c:v>50.036</c:v>
                </c:pt>
                <c:pt idx="11">
                  <c:v>49.45</c:v>
                </c:pt>
                <c:pt idx="12">
                  <c:v>27.647</c:v>
                </c:pt>
                <c:pt idx="13">
                  <c:v>38.48</c:v>
                </c:pt>
                <c:pt idx="14">
                  <c:v>41.342</c:v>
                </c:pt>
                <c:pt idx="15">
                  <c:v>33.784</c:v>
                </c:pt>
                <c:pt idx="16">
                  <c:v>33.928</c:v>
                </c:pt>
                <c:pt idx="17">
                  <c:v>23.074</c:v>
                </c:pt>
                <c:pt idx="18">
                  <c:v>24.347</c:v>
                </c:pt>
                <c:pt idx="19">
                  <c:v>20.856</c:v>
                </c:pt>
                <c:pt idx="20">
                  <c:v>44.648</c:v>
                </c:pt>
                <c:pt idx="21">
                  <c:v>44.538</c:v>
                </c:pt>
                <c:pt idx="22">
                  <c:v>106.926</c:v>
                </c:pt>
              </c:numCache>
            </c:numRef>
          </c:val>
        </c:ser>
        <c:gapWidth val="80"/>
        <c:axId val="36590884"/>
        <c:axId val="5305605"/>
      </c:barChart>
      <c:catAx>
        <c:axId val="365908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305605"/>
        <c:crosses val="autoZero"/>
        <c:auto val="1"/>
        <c:lblOffset val="100"/>
        <c:noMultiLvlLbl val="0"/>
      </c:catAx>
      <c:valAx>
        <c:axId val="530560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65908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11675"/>
          <c:w val="0.8155"/>
          <c:h val="0.7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'[1]Tab02'!$B$1</c:f>
              <c:strCache>
                <c:ptCount val="1"/>
                <c:pt idx="0">
                  <c:v>30.06.2002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'[1]Tab02'!$A$2:$A$24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'[1]Tab02'!$B$2:$B$24</c:f>
              <c:numCache>
                <c:ptCount val="23"/>
                <c:pt idx="0">
                  <c:v>36.125</c:v>
                </c:pt>
                <c:pt idx="1">
                  <c:v>41.96</c:v>
                </c:pt>
                <c:pt idx="2">
                  <c:v>35.787</c:v>
                </c:pt>
                <c:pt idx="3">
                  <c:v>35.231</c:v>
                </c:pt>
                <c:pt idx="4">
                  <c:v>45.267</c:v>
                </c:pt>
                <c:pt idx="5">
                  <c:v>26.534</c:v>
                </c:pt>
                <c:pt idx="6">
                  <c:v>32.999</c:v>
                </c:pt>
                <c:pt idx="7">
                  <c:v>40.843</c:v>
                </c:pt>
                <c:pt idx="8">
                  <c:v>29.307</c:v>
                </c:pt>
                <c:pt idx="9">
                  <c:v>28.833</c:v>
                </c:pt>
                <c:pt idx="10">
                  <c:v>53.925</c:v>
                </c:pt>
                <c:pt idx="11">
                  <c:v>53.239</c:v>
                </c:pt>
                <c:pt idx="12">
                  <c:v>29.571</c:v>
                </c:pt>
                <c:pt idx="13">
                  <c:v>40.734</c:v>
                </c:pt>
                <c:pt idx="14">
                  <c:v>55.564</c:v>
                </c:pt>
                <c:pt idx="15">
                  <c:v>32.931</c:v>
                </c:pt>
                <c:pt idx="16">
                  <c:v>42.059</c:v>
                </c:pt>
                <c:pt idx="17">
                  <c:v>15.792</c:v>
                </c:pt>
                <c:pt idx="18">
                  <c:v>19.972</c:v>
                </c:pt>
                <c:pt idx="19">
                  <c:v>16.944</c:v>
                </c:pt>
                <c:pt idx="20">
                  <c:v>35.614</c:v>
                </c:pt>
                <c:pt idx="21">
                  <c:v>36.906</c:v>
                </c:pt>
                <c:pt idx="22">
                  <c:v>69.588</c:v>
                </c:pt>
              </c:numCache>
            </c:numRef>
          </c:val>
        </c:ser>
        <c:ser>
          <c:idx val="1"/>
          <c:order val="1"/>
          <c:tx>
            <c:strRef>
              <c:f>'[1]Tab02'!$C$1</c:f>
              <c:strCache>
                <c:ptCount val="1"/>
                <c:pt idx="0">
                  <c:v>30.06.2001</c:v>
                </c:pt>
              </c:strCache>
            </c:strRef>
          </c:tx>
          <c:spPr>
            <a:pattFill prst="lgConfetti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'[1]Tab02'!$A$2:$A$24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'[1]Tab02'!$C$2:$C$24</c:f>
              <c:numCache>
                <c:ptCount val="23"/>
                <c:pt idx="0">
                  <c:v>37.849</c:v>
                </c:pt>
                <c:pt idx="1">
                  <c:v>42.931</c:v>
                </c:pt>
                <c:pt idx="2">
                  <c:v>36.404</c:v>
                </c:pt>
                <c:pt idx="3">
                  <c:v>35.915</c:v>
                </c:pt>
                <c:pt idx="4">
                  <c:v>46.415</c:v>
                </c:pt>
                <c:pt idx="5">
                  <c:v>27.501</c:v>
                </c:pt>
                <c:pt idx="6">
                  <c:v>33.99</c:v>
                </c:pt>
                <c:pt idx="7">
                  <c:v>42.104</c:v>
                </c:pt>
                <c:pt idx="8">
                  <c:v>30.041</c:v>
                </c:pt>
                <c:pt idx="9">
                  <c:v>29.912</c:v>
                </c:pt>
                <c:pt idx="10">
                  <c:v>55.3</c:v>
                </c:pt>
                <c:pt idx="11">
                  <c:v>54.625</c:v>
                </c:pt>
                <c:pt idx="12">
                  <c:v>30.573</c:v>
                </c:pt>
                <c:pt idx="13">
                  <c:v>42.26</c:v>
                </c:pt>
                <c:pt idx="14">
                  <c:v>56.782</c:v>
                </c:pt>
                <c:pt idx="15">
                  <c:v>33.655</c:v>
                </c:pt>
                <c:pt idx="16">
                  <c:v>42.651</c:v>
                </c:pt>
                <c:pt idx="17">
                  <c:v>16.077</c:v>
                </c:pt>
                <c:pt idx="18">
                  <c:v>20.658</c:v>
                </c:pt>
                <c:pt idx="19">
                  <c:v>17.9</c:v>
                </c:pt>
                <c:pt idx="20">
                  <c:v>36.534</c:v>
                </c:pt>
                <c:pt idx="21">
                  <c:v>38.736</c:v>
                </c:pt>
                <c:pt idx="22">
                  <c:v>72.106</c:v>
                </c:pt>
              </c:numCache>
            </c:numRef>
          </c:val>
        </c:ser>
        <c:ser>
          <c:idx val="2"/>
          <c:order val="2"/>
          <c:tx>
            <c:strRef>
              <c:f>'[1]Tab02'!$D$1</c:f>
              <c:strCache>
                <c:ptCount val="1"/>
                <c:pt idx="0">
                  <c:v>30.06.2000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'[1]Tab02'!$A$2:$A$24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'[1]Tab02'!$D$2:$D$24</c:f>
              <c:numCache>
                <c:ptCount val="23"/>
                <c:pt idx="0">
                  <c:v>39.427</c:v>
                </c:pt>
                <c:pt idx="1">
                  <c:v>44.08</c:v>
                </c:pt>
                <c:pt idx="2">
                  <c:v>37.886</c:v>
                </c:pt>
                <c:pt idx="3">
                  <c:v>36.531</c:v>
                </c:pt>
                <c:pt idx="4">
                  <c:v>47.597</c:v>
                </c:pt>
                <c:pt idx="5">
                  <c:v>27.684</c:v>
                </c:pt>
                <c:pt idx="6">
                  <c:v>34.575</c:v>
                </c:pt>
                <c:pt idx="7">
                  <c:v>42.986</c:v>
                </c:pt>
                <c:pt idx="8">
                  <c:v>29.96</c:v>
                </c:pt>
                <c:pt idx="9">
                  <c:v>30.838</c:v>
                </c:pt>
                <c:pt idx="10">
                  <c:v>56.414</c:v>
                </c:pt>
                <c:pt idx="11">
                  <c:v>55.222</c:v>
                </c:pt>
                <c:pt idx="12">
                  <c:v>31.679</c:v>
                </c:pt>
                <c:pt idx="13">
                  <c:v>43.358</c:v>
                </c:pt>
                <c:pt idx="14">
                  <c:v>57.014</c:v>
                </c:pt>
                <c:pt idx="15">
                  <c:v>35.173</c:v>
                </c:pt>
                <c:pt idx="16">
                  <c:v>43.862</c:v>
                </c:pt>
                <c:pt idx="17">
                  <c:v>16.113</c:v>
                </c:pt>
                <c:pt idx="18">
                  <c:v>21.186</c:v>
                </c:pt>
                <c:pt idx="19">
                  <c:v>18.365</c:v>
                </c:pt>
                <c:pt idx="20">
                  <c:v>36.668</c:v>
                </c:pt>
                <c:pt idx="21">
                  <c:v>40.532</c:v>
                </c:pt>
                <c:pt idx="22">
                  <c:v>73.302</c:v>
                </c:pt>
              </c:numCache>
            </c:numRef>
          </c:val>
        </c:ser>
        <c:ser>
          <c:idx val="3"/>
          <c:order val="3"/>
          <c:tx>
            <c:strRef>
              <c:f>'[1]Tab02'!$E$1</c:f>
              <c:strCache>
                <c:ptCount val="1"/>
                <c:pt idx="0">
                  <c:v>30.06.1999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'[1]Tab02'!$A$2:$A$24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'[1]Tab02'!$E$2:$E$24</c:f>
              <c:numCache>
                <c:ptCount val="23"/>
                <c:pt idx="0">
                  <c:v>40.775</c:v>
                </c:pt>
                <c:pt idx="1">
                  <c:v>45.764</c:v>
                </c:pt>
                <c:pt idx="2">
                  <c:v>38.477</c:v>
                </c:pt>
                <c:pt idx="3">
                  <c:v>36.065</c:v>
                </c:pt>
                <c:pt idx="4">
                  <c:v>49.061</c:v>
                </c:pt>
                <c:pt idx="5">
                  <c:v>27.77</c:v>
                </c:pt>
                <c:pt idx="6">
                  <c:v>35.21</c:v>
                </c:pt>
                <c:pt idx="7">
                  <c:v>43.44</c:v>
                </c:pt>
                <c:pt idx="8">
                  <c:v>30.353</c:v>
                </c:pt>
                <c:pt idx="9">
                  <c:v>30.806</c:v>
                </c:pt>
                <c:pt idx="10">
                  <c:v>57.193</c:v>
                </c:pt>
                <c:pt idx="11">
                  <c:v>55.774</c:v>
                </c:pt>
                <c:pt idx="12">
                  <c:v>33.557</c:v>
                </c:pt>
                <c:pt idx="13">
                  <c:v>44.342</c:v>
                </c:pt>
                <c:pt idx="14">
                  <c:v>57.237</c:v>
                </c:pt>
                <c:pt idx="15">
                  <c:v>35.871</c:v>
                </c:pt>
                <c:pt idx="16">
                  <c:v>44.028</c:v>
                </c:pt>
                <c:pt idx="17">
                  <c:v>16.143</c:v>
                </c:pt>
                <c:pt idx="18">
                  <c:v>21.496</c:v>
                </c:pt>
                <c:pt idx="19">
                  <c:v>19.102</c:v>
                </c:pt>
                <c:pt idx="20">
                  <c:v>36.766</c:v>
                </c:pt>
                <c:pt idx="21">
                  <c:v>41.845</c:v>
                </c:pt>
                <c:pt idx="22">
                  <c:v>73.976</c:v>
                </c:pt>
              </c:numCache>
            </c:numRef>
          </c:val>
        </c:ser>
        <c:gapWidth val="80"/>
        <c:axId val="33984030"/>
        <c:axId val="58041519"/>
      </c:barChart>
      <c:catAx>
        <c:axId val="339840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8041519"/>
        <c:crosses val="autoZero"/>
        <c:auto val="1"/>
        <c:lblOffset val="100"/>
        <c:noMultiLvlLbl val="0"/>
      </c:catAx>
      <c:valAx>
        <c:axId val="5804151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39840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25"/>
          <c:y val="0.1255"/>
          <c:w val="0.5325"/>
          <c:h val="0.7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'[1]Tab03'!$B$1</c:f>
              <c:strCache>
                <c:ptCount val="1"/>
                <c:pt idx="0">
                  <c:v>30.06.2002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'[1]Tab03'!$A$2:$A$15</c:f>
              <c:numCache>
                <c:ptCount val="14"/>
              </c:numCache>
            </c:numRef>
          </c:cat>
          <c:val>
            <c:numRef>
              <c:f>'[1]Tab03'!$B$2:$B$15</c:f>
              <c:numCache>
                <c:ptCount val="14"/>
                <c:pt idx="0">
                  <c:v>38.051</c:v>
                </c:pt>
                <c:pt idx="1">
                  <c:v>82.05</c:v>
                </c:pt>
                <c:pt idx="2">
                  <c:v>54.32</c:v>
                </c:pt>
                <c:pt idx="3">
                  <c:v>61.666</c:v>
                </c:pt>
                <c:pt idx="4">
                  <c:v>71.017</c:v>
                </c:pt>
                <c:pt idx="5">
                  <c:v>15.446</c:v>
                </c:pt>
                <c:pt idx="6">
                  <c:v>42.884</c:v>
                </c:pt>
                <c:pt idx="7">
                  <c:v>19.658</c:v>
                </c:pt>
                <c:pt idx="8">
                  <c:v>99.459</c:v>
                </c:pt>
                <c:pt idx="9">
                  <c:v>78.737</c:v>
                </c:pt>
                <c:pt idx="10">
                  <c:v>7.505</c:v>
                </c:pt>
                <c:pt idx="11">
                  <c:v>173.451</c:v>
                </c:pt>
                <c:pt idx="12">
                  <c:v>2.97</c:v>
                </c:pt>
                <c:pt idx="13">
                  <c:v>23.569</c:v>
                </c:pt>
              </c:numCache>
            </c:numRef>
          </c:val>
        </c:ser>
        <c:ser>
          <c:idx val="1"/>
          <c:order val="1"/>
          <c:tx>
            <c:strRef>
              <c:f>'[1]Tab03'!$C$1</c:f>
              <c:strCache>
                <c:ptCount val="1"/>
                <c:pt idx="0">
                  <c:v>30.06.2001</c:v>
                </c:pt>
              </c:strCache>
            </c:strRef>
          </c:tx>
          <c:spPr>
            <a:pattFill prst="lgConfetti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'[1]Tab03'!$A$2:$A$15</c:f>
              <c:numCache>
                <c:ptCount val="14"/>
              </c:numCache>
            </c:numRef>
          </c:cat>
          <c:val>
            <c:numRef>
              <c:f>'[1]Tab03'!$C$2:$C$15</c:f>
              <c:numCache>
                <c:ptCount val="14"/>
                <c:pt idx="0">
                  <c:v>39.422</c:v>
                </c:pt>
                <c:pt idx="1">
                  <c:v>80.75</c:v>
                </c:pt>
                <c:pt idx="2">
                  <c:v>57.094</c:v>
                </c:pt>
                <c:pt idx="3">
                  <c:v>64.991</c:v>
                </c:pt>
                <c:pt idx="4">
                  <c:v>70.226</c:v>
                </c:pt>
                <c:pt idx="5">
                  <c:v>15.739</c:v>
                </c:pt>
                <c:pt idx="6">
                  <c:v>43.991</c:v>
                </c:pt>
                <c:pt idx="7">
                  <c:v>19.619</c:v>
                </c:pt>
                <c:pt idx="8">
                  <c:v>102.017</c:v>
                </c:pt>
                <c:pt idx="9">
                  <c:v>90.083</c:v>
                </c:pt>
                <c:pt idx="10">
                  <c:v>7.482</c:v>
                </c:pt>
                <c:pt idx="11">
                  <c:v>174.701</c:v>
                </c:pt>
                <c:pt idx="12">
                  <c:v>3.628</c:v>
                </c:pt>
                <c:pt idx="13">
                  <c:v>24.777</c:v>
                </c:pt>
              </c:numCache>
            </c:numRef>
          </c:val>
        </c:ser>
        <c:ser>
          <c:idx val="2"/>
          <c:order val="2"/>
          <c:tx>
            <c:strRef>
              <c:f>'[1]Tab03'!$D$1</c:f>
              <c:strCache>
                <c:ptCount val="1"/>
                <c:pt idx="0">
                  <c:v>30.06.2000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'[1]Tab03'!$A$2:$A$15</c:f>
              <c:numCache>
                <c:ptCount val="14"/>
              </c:numCache>
            </c:numRef>
          </c:cat>
          <c:val>
            <c:numRef>
              <c:f>'[1]Tab03'!$D$2:$D$15</c:f>
              <c:numCache>
                <c:ptCount val="14"/>
                <c:pt idx="0">
                  <c:v>42.633</c:v>
                </c:pt>
                <c:pt idx="1">
                  <c:v>80.448</c:v>
                </c:pt>
                <c:pt idx="2">
                  <c:v>59.536</c:v>
                </c:pt>
                <c:pt idx="3">
                  <c:v>68.947</c:v>
                </c:pt>
                <c:pt idx="4">
                  <c:v>68.849</c:v>
                </c:pt>
                <c:pt idx="5">
                  <c:v>16.031</c:v>
                </c:pt>
                <c:pt idx="6">
                  <c:v>45.784</c:v>
                </c:pt>
                <c:pt idx="7">
                  <c:v>20.514</c:v>
                </c:pt>
                <c:pt idx="8">
                  <c:v>106.024</c:v>
                </c:pt>
                <c:pt idx="9">
                  <c:v>104.432</c:v>
                </c:pt>
                <c:pt idx="10">
                  <c:v>7.89</c:v>
                </c:pt>
                <c:pt idx="11">
                  <c:v>171.145</c:v>
                </c:pt>
                <c:pt idx="12">
                  <c:v>4.05</c:v>
                </c:pt>
                <c:pt idx="13">
                  <c:v>26.526</c:v>
                </c:pt>
              </c:numCache>
            </c:numRef>
          </c:val>
        </c:ser>
        <c:ser>
          <c:idx val="3"/>
          <c:order val="3"/>
          <c:tx>
            <c:strRef>
              <c:f>'[1]Tab03'!$E$1</c:f>
              <c:strCache>
                <c:ptCount val="1"/>
                <c:pt idx="0">
                  <c:v>30.06.1999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'[1]Tab03'!$A$2:$A$15</c:f>
              <c:numCache>
                <c:ptCount val="14"/>
              </c:numCache>
            </c:numRef>
          </c:cat>
          <c:val>
            <c:numRef>
              <c:f>'[1]Tab03'!$E$2:$E$15</c:f>
              <c:numCache>
                <c:ptCount val="14"/>
                <c:pt idx="0">
                  <c:v>46.731</c:v>
                </c:pt>
                <c:pt idx="1">
                  <c:v>79.834</c:v>
                </c:pt>
                <c:pt idx="2">
                  <c:v>62.436</c:v>
                </c:pt>
                <c:pt idx="3">
                  <c:v>71.439</c:v>
                </c:pt>
                <c:pt idx="4">
                  <c:v>65.952</c:v>
                </c:pt>
                <c:pt idx="5">
                  <c:v>16.087</c:v>
                </c:pt>
                <c:pt idx="6">
                  <c:v>46.012</c:v>
                </c:pt>
                <c:pt idx="7">
                  <c:v>21.007</c:v>
                </c:pt>
                <c:pt idx="8">
                  <c:v>108.903</c:v>
                </c:pt>
                <c:pt idx="9">
                  <c:v>117.796</c:v>
                </c:pt>
                <c:pt idx="10">
                  <c:v>8.283</c:v>
                </c:pt>
                <c:pt idx="11">
                  <c:v>165.72</c:v>
                </c:pt>
                <c:pt idx="12">
                  <c:v>3.855</c:v>
                </c:pt>
                <c:pt idx="13">
                  <c:v>29.831</c:v>
                </c:pt>
              </c:numCache>
            </c:numRef>
          </c:val>
        </c:ser>
        <c:axId val="20032248"/>
        <c:axId val="987449"/>
      </c:barChart>
      <c:catAx>
        <c:axId val="200322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987449"/>
        <c:crosses val="autoZero"/>
        <c:auto val="1"/>
        <c:lblOffset val="100"/>
        <c:noMultiLvlLbl val="0"/>
      </c:catAx>
      <c:valAx>
        <c:axId val="98744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00322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"/>
          <c:y val="0.12275"/>
          <c:w val="0.79325"/>
          <c:h val="0.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'[1]Tab04'!$C$1</c:f>
              <c:strCache>
                <c:ptCount val="1"/>
                <c:pt idx="0">
                  <c:v>30.06.2002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'[1]Tab04'!$B$2:$B$16</c:f>
              <c:strCache>
                <c:ptCount val="15"/>
                <c:pt idx="0">
                  <c:v>über 60 Jahre</c:v>
                </c:pt>
                <c:pt idx="1">
                  <c:v>50 - 60 Jahre </c:v>
                </c:pt>
                <c:pt idx="2">
                  <c:v>40 - 50 Jahre </c:v>
                </c:pt>
                <c:pt idx="3">
                  <c:v>30 - 40 Jahre</c:v>
                </c:pt>
                <c:pt idx="4">
                  <c:v>20 - 30 Jahre</c:v>
                </c:pt>
                <c:pt idx="5">
                  <c:v>unter 20 Jahren</c:v>
                </c:pt>
                <c:pt idx="7">
                  <c:v>Teilzeitbeschäftigte</c:v>
                </c:pt>
                <c:pt idx="8">
                  <c:v>Vollzeitbeschäftigte</c:v>
                </c:pt>
                <c:pt idx="10">
                  <c:v>Angestellte </c:v>
                </c:pt>
                <c:pt idx="11">
                  <c:v>Arbeiter</c:v>
                </c:pt>
                <c:pt idx="13">
                  <c:v>Frauen</c:v>
                </c:pt>
                <c:pt idx="14">
                  <c:v>Männer</c:v>
                </c:pt>
              </c:strCache>
            </c:strRef>
          </c:cat>
          <c:val>
            <c:numRef>
              <c:f>'[1]Tab04'!$C$2:$C$16</c:f>
              <c:numCache>
                <c:ptCount val="15"/>
                <c:pt idx="0">
                  <c:v>19.301</c:v>
                </c:pt>
                <c:pt idx="1">
                  <c:v>156.149</c:v>
                </c:pt>
                <c:pt idx="2">
                  <c:v>226.563</c:v>
                </c:pt>
                <c:pt idx="3">
                  <c:v>204.58</c:v>
                </c:pt>
                <c:pt idx="4">
                  <c:v>127.488</c:v>
                </c:pt>
                <c:pt idx="5">
                  <c:v>36.727</c:v>
                </c:pt>
                <c:pt idx="7">
                  <c:v>107.652</c:v>
                </c:pt>
                <c:pt idx="8">
                  <c:v>663.156</c:v>
                </c:pt>
                <c:pt idx="10">
                  <c:v>396.509</c:v>
                </c:pt>
                <c:pt idx="11">
                  <c:v>374.299</c:v>
                </c:pt>
                <c:pt idx="13">
                  <c:v>376.481</c:v>
                </c:pt>
                <c:pt idx="14">
                  <c:v>394.327</c:v>
                </c:pt>
              </c:numCache>
            </c:numRef>
          </c:val>
        </c:ser>
        <c:ser>
          <c:idx val="1"/>
          <c:order val="1"/>
          <c:tx>
            <c:strRef>
              <c:f>'[1]Tab04'!$D$1</c:f>
              <c:strCache>
                <c:ptCount val="1"/>
                <c:pt idx="0">
                  <c:v>30.06.2001</c:v>
                </c:pt>
              </c:strCache>
            </c:strRef>
          </c:tx>
          <c:spPr>
            <a:pattFill prst="lgConfetti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'[1]Tab04'!$B$2:$B$16</c:f>
              <c:strCache>
                <c:ptCount val="15"/>
                <c:pt idx="0">
                  <c:v>über 60 Jahre</c:v>
                </c:pt>
                <c:pt idx="1">
                  <c:v>50 - 60 Jahre </c:v>
                </c:pt>
                <c:pt idx="2">
                  <c:v>40 - 50 Jahre </c:v>
                </c:pt>
                <c:pt idx="3">
                  <c:v>30 - 40 Jahre</c:v>
                </c:pt>
                <c:pt idx="4">
                  <c:v>20 - 30 Jahre</c:v>
                </c:pt>
                <c:pt idx="5">
                  <c:v>unter 20 Jahren</c:v>
                </c:pt>
                <c:pt idx="7">
                  <c:v>Teilzeitbeschäftigte</c:v>
                </c:pt>
                <c:pt idx="8">
                  <c:v>Vollzeitbeschäftigte</c:v>
                </c:pt>
                <c:pt idx="10">
                  <c:v>Angestellte </c:v>
                </c:pt>
                <c:pt idx="11">
                  <c:v>Arbeiter</c:v>
                </c:pt>
                <c:pt idx="13">
                  <c:v>Frauen</c:v>
                </c:pt>
                <c:pt idx="14">
                  <c:v>Männer</c:v>
                </c:pt>
              </c:strCache>
            </c:strRef>
          </c:cat>
          <c:val>
            <c:numRef>
              <c:f>'[1]Tab04'!$D$2:$D$16</c:f>
              <c:numCache>
                <c:ptCount val="15"/>
                <c:pt idx="0">
                  <c:v>16.129</c:v>
                </c:pt>
                <c:pt idx="1">
                  <c:v>154.196</c:v>
                </c:pt>
                <c:pt idx="2">
                  <c:v>231.75</c:v>
                </c:pt>
                <c:pt idx="3">
                  <c:v>217.458</c:v>
                </c:pt>
                <c:pt idx="4">
                  <c:v>136.027</c:v>
                </c:pt>
                <c:pt idx="5">
                  <c:v>39.158</c:v>
                </c:pt>
                <c:pt idx="7">
                  <c:v>107.96</c:v>
                </c:pt>
                <c:pt idx="8">
                  <c:v>686.758</c:v>
                </c:pt>
                <c:pt idx="10">
                  <c:v>404.608</c:v>
                </c:pt>
                <c:pt idx="11">
                  <c:v>390.11</c:v>
                </c:pt>
                <c:pt idx="13">
                  <c:v>384.628</c:v>
                </c:pt>
                <c:pt idx="14">
                  <c:v>410.09</c:v>
                </c:pt>
              </c:numCache>
            </c:numRef>
          </c:val>
        </c:ser>
        <c:ser>
          <c:idx val="2"/>
          <c:order val="2"/>
          <c:tx>
            <c:strRef>
              <c:f>'[1]Tab04'!$E$1</c:f>
              <c:strCache>
                <c:ptCount val="1"/>
                <c:pt idx="0">
                  <c:v>30.06.2000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'[1]Tab04'!$B$2:$B$16</c:f>
              <c:strCache>
                <c:ptCount val="15"/>
                <c:pt idx="0">
                  <c:v>über 60 Jahre</c:v>
                </c:pt>
                <c:pt idx="1">
                  <c:v>50 - 60 Jahre </c:v>
                </c:pt>
                <c:pt idx="2">
                  <c:v>40 - 50 Jahre </c:v>
                </c:pt>
                <c:pt idx="3">
                  <c:v>30 - 40 Jahre</c:v>
                </c:pt>
                <c:pt idx="4">
                  <c:v>20 - 30 Jahre</c:v>
                </c:pt>
                <c:pt idx="5">
                  <c:v>unter 20 Jahren</c:v>
                </c:pt>
                <c:pt idx="7">
                  <c:v>Teilzeitbeschäftigte</c:v>
                </c:pt>
                <c:pt idx="8">
                  <c:v>Vollzeitbeschäftigte</c:v>
                </c:pt>
                <c:pt idx="10">
                  <c:v>Angestellte </c:v>
                </c:pt>
                <c:pt idx="11">
                  <c:v>Arbeiter</c:v>
                </c:pt>
                <c:pt idx="13">
                  <c:v>Frauen</c:v>
                </c:pt>
                <c:pt idx="14">
                  <c:v>Männer</c:v>
                </c:pt>
              </c:strCache>
            </c:strRef>
          </c:cat>
          <c:val>
            <c:numRef>
              <c:f>'[1]Tab04'!$E$2:$E$16</c:f>
              <c:numCache>
                <c:ptCount val="15"/>
                <c:pt idx="0">
                  <c:v>13.281</c:v>
                </c:pt>
                <c:pt idx="1">
                  <c:v>153.655</c:v>
                </c:pt>
                <c:pt idx="2">
                  <c:v>237.411</c:v>
                </c:pt>
                <c:pt idx="3">
                  <c:v>231.722</c:v>
                </c:pt>
                <c:pt idx="4">
                  <c:v>144.83</c:v>
                </c:pt>
                <c:pt idx="5">
                  <c:v>42.005</c:v>
                </c:pt>
                <c:pt idx="7">
                  <c:v>104.972</c:v>
                </c:pt>
                <c:pt idx="8">
                  <c:v>717.932</c:v>
                </c:pt>
                <c:pt idx="10">
                  <c:v>414.545</c:v>
                </c:pt>
                <c:pt idx="11">
                  <c:v>408.359</c:v>
                </c:pt>
                <c:pt idx="13">
                  <c:v>394.974</c:v>
                </c:pt>
                <c:pt idx="14">
                  <c:v>427.93</c:v>
                </c:pt>
              </c:numCache>
            </c:numRef>
          </c:val>
        </c:ser>
        <c:ser>
          <c:idx val="3"/>
          <c:order val="3"/>
          <c:tx>
            <c:strRef>
              <c:f>'[1]Tab04'!$F$1</c:f>
              <c:strCache>
                <c:ptCount val="1"/>
                <c:pt idx="0">
                  <c:v>30.06.1999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'[1]Tab04'!$B$2:$B$16</c:f>
              <c:strCache>
                <c:ptCount val="15"/>
                <c:pt idx="0">
                  <c:v>über 60 Jahre</c:v>
                </c:pt>
                <c:pt idx="1">
                  <c:v>50 - 60 Jahre </c:v>
                </c:pt>
                <c:pt idx="2">
                  <c:v>40 - 50 Jahre </c:v>
                </c:pt>
                <c:pt idx="3">
                  <c:v>30 - 40 Jahre</c:v>
                </c:pt>
                <c:pt idx="4">
                  <c:v>20 - 30 Jahre</c:v>
                </c:pt>
                <c:pt idx="5">
                  <c:v>unter 20 Jahren</c:v>
                </c:pt>
                <c:pt idx="7">
                  <c:v>Teilzeitbeschäftigte</c:v>
                </c:pt>
                <c:pt idx="8">
                  <c:v>Vollzeitbeschäftigte</c:v>
                </c:pt>
                <c:pt idx="10">
                  <c:v>Angestellte </c:v>
                </c:pt>
                <c:pt idx="11">
                  <c:v>Arbeiter</c:v>
                </c:pt>
                <c:pt idx="13">
                  <c:v>Frauen</c:v>
                </c:pt>
                <c:pt idx="14">
                  <c:v>Männer</c:v>
                </c:pt>
              </c:strCache>
            </c:strRef>
          </c:cat>
          <c:val>
            <c:numRef>
              <c:f>'[1]Tab04'!$F$2:$F$16</c:f>
              <c:numCache>
                <c:ptCount val="15"/>
                <c:pt idx="0">
                  <c:v>10.288</c:v>
                </c:pt>
                <c:pt idx="1">
                  <c:v>151.327</c:v>
                </c:pt>
                <c:pt idx="2">
                  <c:v>240.807</c:v>
                </c:pt>
                <c:pt idx="3">
                  <c:v>243.562</c:v>
                </c:pt>
                <c:pt idx="4">
                  <c:v>152.862</c:v>
                </c:pt>
                <c:pt idx="5">
                  <c:v>44.191</c:v>
                </c:pt>
                <c:pt idx="7">
                  <c:v>100.906</c:v>
                </c:pt>
                <c:pt idx="8">
                  <c:v>743.131</c:v>
                </c:pt>
                <c:pt idx="10">
                  <c:v>420.864</c:v>
                </c:pt>
                <c:pt idx="11">
                  <c:v>423.173</c:v>
                </c:pt>
                <c:pt idx="13">
                  <c:v>403.216</c:v>
                </c:pt>
                <c:pt idx="14">
                  <c:v>440.821</c:v>
                </c:pt>
              </c:numCache>
            </c:numRef>
          </c:val>
        </c:ser>
        <c:axId val="56284594"/>
        <c:axId val="54105251"/>
      </c:barChart>
      <c:catAx>
        <c:axId val="562845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05251"/>
        <c:crosses val="autoZero"/>
        <c:auto val="1"/>
        <c:lblOffset val="100"/>
        <c:noMultiLvlLbl val="0"/>
      </c:catAx>
      <c:valAx>
        <c:axId val="541052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2845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937007874015748" right="0.3937007874015748" top="0.3937007874015748" bottom="0.1968503937007874" header="0.5118110236220472" footer="0.51181102362204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937007874015748" right="0.3937007874015748" top="0.3937007874015748" bottom="0.1968503937007874" header="0.5118110236220472" footer="0.5118110236220472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937007874015748" right="0.3937007874015748" top="0.3937007874015748" bottom="0.1968503937007874" header="0.5118110236220472" footer="0.5118110236220472"/>
  <pageSetup horizontalDpi="300" verticalDpi="3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937007874015748" right="0.3937007874015748" top="0.3937007874015748" bottom="0.1968503937007874" header="0.5118110236220472" footer="0.5118110236220472"/>
  <pageSetup horizontalDpi="300" verticalDpi="3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image" Target="../media/image7.emf" /><Relationship Id="rId5" Type="http://schemas.openxmlformats.org/officeDocument/2006/relationships/image" Target="../media/image4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0.048</cdr:y>
    </cdr:from>
    <cdr:to>
      <cdr:x>0.93775</cdr:x>
      <cdr:y>0.96025</cdr:y>
    </cdr:to>
    <cdr:sp>
      <cdr:nvSpPr>
        <cdr:cNvPr id="1" name="Rectangle 1"/>
        <cdr:cNvSpPr>
          <a:spLocks/>
        </cdr:cNvSpPr>
      </cdr:nvSpPr>
      <cdr:spPr>
        <a:xfrm>
          <a:off x="400050" y="485775"/>
          <a:ext cx="6000750" cy="9248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</cdr:x>
      <cdr:y>0.05675</cdr:y>
    </cdr:from>
    <cdr:to>
      <cdr:x>0.88125</cdr:x>
      <cdr:y>0.10325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" y="571500"/>
          <a:ext cx="54292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1. Sozialversicherungspflichtig Beschäftigte am Arbeitsort in den kreisfreien Städten und Landkreisen</a:t>
          </a:r>
        </a:p>
      </cdr:txBody>
    </cdr:sp>
  </cdr:relSizeAnchor>
  <cdr:relSizeAnchor xmlns:cdr="http://schemas.openxmlformats.org/drawingml/2006/chartDrawing">
    <cdr:from>
      <cdr:x>0.0705</cdr:x>
      <cdr:y>0.932</cdr:y>
    </cdr:from>
    <cdr:to>
      <cdr:x>0.369</cdr:x>
      <cdr:y>0.952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0" y="9439275"/>
          <a:ext cx="2038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0.502</cdr:x>
      <cdr:y>0.86075</cdr:y>
    </cdr:from>
    <cdr:to>
      <cdr:x>0.659</cdr:x>
      <cdr:y>0.87975</cdr:y>
    </cdr:to>
    <cdr:sp>
      <cdr:nvSpPr>
        <cdr:cNvPr id="4" name="TextBox 4"/>
        <cdr:cNvSpPr txBox="1">
          <a:spLocks noChangeArrowheads="1"/>
        </cdr:cNvSpPr>
      </cdr:nvSpPr>
      <cdr:spPr>
        <a:xfrm>
          <a:off x="3419475" y="8715375"/>
          <a:ext cx="1076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Tausend Personen</a:t>
          </a:r>
        </a:p>
      </cdr:txBody>
    </cdr:sp>
  </cdr:relSizeAnchor>
  <cdr:relSizeAnchor xmlns:cdr="http://schemas.openxmlformats.org/drawingml/2006/chartDrawing">
    <cdr:from>
      <cdr:x>0.18725</cdr:x>
      <cdr:y>0.89925</cdr:y>
    </cdr:from>
    <cdr:to>
      <cdr:x>0.238</cdr:x>
      <cdr:y>0.91225</cdr:y>
    </cdr:to>
    <cdr:sp>
      <cdr:nvSpPr>
        <cdr:cNvPr id="5" name="Rectangle 5"/>
        <cdr:cNvSpPr>
          <a:spLocks/>
        </cdr:cNvSpPr>
      </cdr:nvSpPr>
      <cdr:spPr>
        <a:xfrm>
          <a:off x="1276350" y="9105900"/>
          <a:ext cx="342900" cy="1333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0.6975</cdr:x>
      <cdr:y>0.89925</cdr:y>
    </cdr:from>
    <cdr:to>
      <cdr:x>0.749</cdr:x>
      <cdr:y>0.91225</cdr:y>
    </cdr:to>
    <cdr:sp>
      <cdr:nvSpPr>
        <cdr:cNvPr id="6" name="Rectangle 6"/>
        <cdr:cNvSpPr>
          <a:spLocks/>
        </cdr:cNvSpPr>
      </cdr:nvSpPr>
      <cdr:spPr>
        <a:xfrm>
          <a:off x="4762500" y="9105900"/>
          <a:ext cx="352425" cy="133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0.53125</cdr:x>
      <cdr:y>0.89925</cdr:y>
    </cdr:from>
    <cdr:to>
      <cdr:x>0.58</cdr:x>
      <cdr:y>0.91225</cdr:y>
    </cdr:to>
    <cdr:sp>
      <cdr:nvSpPr>
        <cdr:cNvPr id="7" name="Rectangle 7"/>
        <cdr:cNvSpPr>
          <a:spLocks/>
        </cdr:cNvSpPr>
      </cdr:nvSpPr>
      <cdr:spPr>
        <a:xfrm>
          <a:off x="3619500" y="9105900"/>
          <a:ext cx="333375" cy="133350"/>
        </a:xfrm>
        <a:prstGeom prst="rect">
          <a:avLst/>
        </a:prstGeom>
        <a:pattFill prst="lgConfetti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0.3525</cdr:x>
      <cdr:y>0.89925</cdr:y>
    </cdr:from>
    <cdr:to>
      <cdr:x>0.406</cdr:x>
      <cdr:y>0.91225</cdr:y>
    </cdr:to>
    <cdr:sp>
      <cdr:nvSpPr>
        <cdr:cNvPr id="8" name="Rectangle 8"/>
        <cdr:cNvSpPr>
          <a:spLocks/>
        </cdr:cNvSpPr>
      </cdr:nvSpPr>
      <cdr:spPr>
        <a:xfrm>
          <a:off x="2400300" y="9105900"/>
          <a:ext cx="361950" cy="133350"/>
        </a:xfrm>
        <a:prstGeom prst="rect">
          <a:avLst/>
        </a:prstGeom>
        <a:pattFill prst="wd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0.2475</cdr:x>
      <cdr:y>0.89925</cdr:y>
    </cdr:from>
    <cdr:to>
      <cdr:x>0.33675</cdr:x>
      <cdr:y>0.91925</cdr:y>
    </cdr:to>
    <cdr:sp>
      <cdr:nvSpPr>
        <cdr:cNvPr id="9" name="TextBox 9"/>
        <cdr:cNvSpPr txBox="1">
          <a:spLocks noChangeArrowheads="1"/>
        </cdr:cNvSpPr>
      </cdr:nvSpPr>
      <cdr:spPr>
        <a:xfrm>
          <a:off x="1685925" y="910590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30.6.1999</a:t>
          </a:r>
        </a:p>
      </cdr:txBody>
    </cdr:sp>
  </cdr:relSizeAnchor>
  <cdr:relSizeAnchor xmlns:cdr="http://schemas.openxmlformats.org/drawingml/2006/chartDrawing">
    <cdr:from>
      <cdr:x>0.76</cdr:x>
      <cdr:y>0.89675</cdr:y>
    </cdr:from>
    <cdr:to>
      <cdr:x>0.84925</cdr:x>
      <cdr:y>0.91675</cdr:y>
    </cdr:to>
    <cdr:sp>
      <cdr:nvSpPr>
        <cdr:cNvPr id="10" name="TextBox 10"/>
        <cdr:cNvSpPr txBox="1">
          <a:spLocks noChangeArrowheads="1"/>
        </cdr:cNvSpPr>
      </cdr:nvSpPr>
      <cdr:spPr>
        <a:xfrm>
          <a:off x="5181600" y="908685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30.6.2002</a:t>
          </a:r>
        </a:p>
      </cdr:txBody>
    </cdr:sp>
  </cdr:relSizeAnchor>
  <cdr:relSizeAnchor xmlns:cdr="http://schemas.openxmlformats.org/drawingml/2006/chartDrawing">
    <cdr:from>
      <cdr:x>0.592</cdr:x>
      <cdr:y>0.89925</cdr:y>
    </cdr:from>
    <cdr:to>
      <cdr:x>0.68125</cdr:x>
      <cdr:y>0.91925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4038600" y="910590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30.6.2001</a:t>
          </a:r>
        </a:p>
      </cdr:txBody>
    </cdr:sp>
  </cdr:relSizeAnchor>
  <cdr:relSizeAnchor xmlns:cdr="http://schemas.openxmlformats.org/drawingml/2006/chartDrawing">
    <cdr:from>
      <cdr:x>0.41675</cdr:x>
      <cdr:y>0.89925</cdr:y>
    </cdr:from>
    <cdr:to>
      <cdr:x>0.506</cdr:x>
      <cdr:y>0.91925</cdr:y>
    </cdr:to>
    <cdr:sp>
      <cdr:nvSpPr>
        <cdr:cNvPr id="12" name="TextBox 12"/>
        <cdr:cNvSpPr txBox="1">
          <a:spLocks noChangeArrowheads="1"/>
        </cdr:cNvSpPr>
      </cdr:nvSpPr>
      <cdr:spPr>
        <a:xfrm>
          <a:off x="2838450" y="910590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30.6.2000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66675</xdr:rowOff>
    </xdr:from>
    <xdr:to>
      <xdr:col>1</xdr:col>
      <xdr:colOff>1428750</xdr:colOff>
      <xdr:row>4</xdr:row>
      <xdr:rowOff>171450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42900" y="438150"/>
          <a:ext cx="13906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Kreisfreie Stadt                Landkreis
Land </a:t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0</xdr:col>
      <xdr:colOff>295275</xdr:colOff>
      <xdr:row>4</xdr:row>
      <xdr:rowOff>161925</xdr:rowOff>
    </xdr:to>
    <xdr:sp>
      <xdr:nvSpPr>
        <xdr:cNvPr id="2" name="Text 2"/>
        <xdr:cNvSpPr txBox="1">
          <a:spLocks noChangeArrowheads="1"/>
        </xdr:cNvSpPr>
      </xdr:nvSpPr>
      <xdr:spPr>
        <a:xfrm>
          <a:off x="28575" y="400050"/>
          <a:ext cx="26670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Lfd.Nr.</a:t>
          </a:r>
        </a:p>
      </xdr:txBody>
    </xdr:sp>
    <xdr:clientData/>
  </xdr:twoCellAnchor>
  <xdr:twoCellAnchor>
    <xdr:from>
      <xdr:col>17</xdr:col>
      <xdr:colOff>28575</xdr:colOff>
      <xdr:row>2</xdr:row>
      <xdr:rowOff>28575</xdr:rowOff>
    </xdr:from>
    <xdr:to>
      <xdr:col>17</xdr:col>
      <xdr:colOff>304800</xdr:colOff>
      <xdr:row>4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11477625" y="400050"/>
          <a:ext cx="2762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19</xdr:col>
      <xdr:colOff>38100</xdr:colOff>
      <xdr:row>2</xdr:row>
      <xdr:rowOff>28575</xdr:rowOff>
    </xdr:from>
    <xdr:to>
      <xdr:col>19</xdr:col>
      <xdr:colOff>1428750</xdr:colOff>
      <xdr:row>4</xdr:row>
      <xdr:rowOff>171450</xdr:rowOff>
    </xdr:to>
    <xdr:sp>
      <xdr:nvSpPr>
        <xdr:cNvPr id="4" name="Text 8"/>
        <xdr:cNvSpPr txBox="1">
          <a:spLocks noChangeArrowheads="1"/>
        </xdr:cNvSpPr>
      </xdr:nvSpPr>
      <xdr:spPr>
        <a:xfrm>
          <a:off x="12096750" y="400050"/>
          <a:ext cx="139065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Kreisfreie Stadt                Landkreis
Land </a:t>
          </a:r>
        </a:p>
      </xdr:txBody>
    </xdr:sp>
    <xdr:clientData/>
  </xdr:twoCellAnchor>
  <xdr:twoCellAnchor>
    <xdr:from>
      <xdr:col>18</xdr:col>
      <xdr:colOff>28575</xdr:colOff>
      <xdr:row>2</xdr:row>
      <xdr:rowOff>28575</xdr:rowOff>
    </xdr:from>
    <xdr:to>
      <xdr:col>18</xdr:col>
      <xdr:colOff>295275</xdr:colOff>
      <xdr:row>4</xdr:row>
      <xdr:rowOff>161925</xdr:rowOff>
    </xdr:to>
    <xdr:sp>
      <xdr:nvSpPr>
        <xdr:cNvPr id="5" name="Text 9"/>
        <xdr:cNvSpPr txBox="1">
          <a:spLocks noChangeArrowheads="1"/>
        </xdr:cNvSpPr>
      </xdr:nvSpPr>
      <xdr:spPr>
        <a:xfrm>
          <a:off x="11782425" y="400050"/>
          <a:ext cx="26670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Lfd.Nr.</a:t>
          </a:r>
        </a:p>
      </xdr:txBody>
    </xdr:sp>
    <xdr:clientData/>
  </xdr:twoCellAnchor>
  <xdr:twoCellAnchor>
    <xdr:from>
      <xdr:col>35</xdr:col>
      <xdr:colOff>28575</xdr:colOff>
      <xdr:row>2</xdr:row>
      <xdr:rowOff>28575</xdr:rowOff>
    </xdr:from>
    <xdr:to>
      <xdr:col>35</xdr:col>
      <xdr:colOff>304800</xdr:colOff>
      <xdr:row>4</xdr:row>
      <xdr:rowOff>161925</xdr:rowOff>
    </xdr:to>
    <xdr:sp>
      <xdr:nvSpPr>
        <xdr:cNvPr id="6" name="Text 10"/>
        <xdr:cNvSpPr txBox="1">
          <a:spLocks noChangeArrowheads="1"/>
        </xdr:cNvSpPr>
      </xdr:nvSpPr>
      <xdr:spPr>
        <a:xfrm>
          <a:off x="23241000" y="400050"/>
          <a:ext cx="2762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</xdr:col>
      <xdr:colOff>38100</xdr:colOff>
      <xdr:row>65</xdr:row>
      <xdr:rowOff>57150</xdr:rowOff>
    </xdr:from>
    <xdr:to>
      <xdr:col>1</xdr:col>
      <xdr:colOff>1390650</xdr:colOff>
      <xdr:row>67</xdr:row>
      <xdr:rowOff>142875</xdr:rowOff>
    </xdr:to>
    <xdr:sp>
      <xdr:nvSpPr>
        <xdr:cNvPr id="7" name="Text 14"/>
        <xdr:cNvSpPr txBox="1">
          <a:spLocks noChangeArrowheads="1"/>
        </xdr:cNvSpPr>
      </xdr:nvSpPr>
      <xdr:spPr>
        <a:xfrm>
          <a:off x="342900" y="11868150"/>
          <a:ext cx="13525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Kreisfreie Stadt                Landkreis
Land </a:t>
          </a:r>
        </a:p>
      </xdr:txBody>
    </xdr:sp>
    <xdr:clientData/>
  </xdr:twoCellAnchor>
  <xdr:twoCellAnchor>
    <xdr:from>
      <xdr:col>0</xdr:col>
      <xdr:colOff>28575</xdr:colOff>
      <xdr:row>65</xdr:row>
      <xdr:rowOff>28575</xdr:rowOff>
    </xdr:from>
    <xdr:to>
      <xdr:col>0</xdr:col>
      <xdr:colOff>295275</xdr:colOff>
      <xdr:row>67</xdr:row>
      <xdr:rowOff>161925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28575" y="11839575"/>
          <a:ext cx="26670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Lfd.Nr.</a:t>
          </a:r>
        </a:p>
      </xdr:txBody>
    </xdr:sp>
    <xdr:clientData/>
  </xdr:twoCellAnchor>
  <xdr:twoCellAnchor>
    <xdr:from>
      <xdr:col>17</xdr:col>
      <xdr:colOff>28575</xdr:colOff>
      <xdr:row>65</xdr:row>
      <xdr:rowOff>28575</xdr:rowOff>
    </xdr:from>
    <xdr:to>
      <xdr:col>18</xdr:col>
      <xdr:colOff>0</xdr:colOff>
      <xdr:row>67</xdr:row>
      <xdr:rowOff>161925</xdr:rowOff>
    </xdr:to>
    <xdr:sp>
      <xdr:nvSpPr>
        <xdr:cNvPr id="9" name="Text 16"/>
        <xdr:cNvSpPr txBox="1">
          <a:spLocks noChangeArrowheads="1"/>
        </xdr:cNvSpPr>
      </xdr:nvSpPr>
      <xdr:spPr>
        <a:xfrm>
          <a:off x="11477625" y="11839575"/>
          <a:ext cx="2762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133350</xdr:rowOff>
    </xdr:from>
    <xdr:to>
      <xdr:col>1</xdr:col>
      <xdr:colOff>590550</xdr:colOff>
      <xdr:row>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3375" y="485775"/>
          <a:ext cx="5619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Nr. der
Klassi-
fikation
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47625</xdr:colOff>
      <xdr:row>83</xdr:row>
      <xdr:rowOff>104775</xdr:rowOff>
    </xdr:from>
    <xdr:to>
      <xdr:col>1</xdr:col>
      <xdr:colOff>552450</xdr:colOff>
      <xdr:row>87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52425" y="12858750"/>
          <a:ext cx="5048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Nr. der
Klassi-
fikation
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47625</xdr:colOff>
      <xdr:row>166</xdr:row>
      <xdr:rowOff>95250</xdr:rowOff>
    </xdr:from>
    <xdr:to>
      <xdr:col>1</xdr:col>
      <xdr:colOff>552450</xdr:colOff>
      <xdr:row>170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52425" y="25574625"/>
          <a:ext cx="5048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Nr. der
Klassi-
fikation
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0</xdr:col>
      <xdr:colOff>295275</xdr:colOff>
      <xdr:row>6</xdr:row>
      <xdr:rowOff>114300</xdr:rowOff>
    </xdr:to>
    <xdr:sp>
      <xdr:nvSpPr>
        <xdr:cNvPr id="4" name="Text 2"/>
        <xdr:cNvSpPr txBox="1">
          <a:spLocks noChangeArrowheads="1"/>
        </xdr:cNvSpPr>
      </xdr:nvSpPr>
      <xdr:spPr>
        <a:xfrm>
          <a:off x="28575" y="381000"/>
          <a:ext cx="266700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Lfd.Nr.</a:t>
          </a:r>
        </a:p>
      </xdr:txBody>
    </xdr:sp>
    <xdr:clientData/>
  </xdr:twoCellAnchor>
  <xdr:twoCellAnchor>
    <xdr:from>
      <xdr:col>18</xdr:col>
      <xdr:colOff>28575</xdr:colOff>
      <xdr:row>2</xdr:row>
      <xdr:rowOff>28575</xdr:rowOff>
    </xdr:from>
    <xdr:to>
      <xdr:col>18</xdr:col>
      <xdr:colOff>295275</xdr:colOff>
      <xdr:row>6</xdr:row>
      <xdr:rowOff>123825</xdr:rowOff>
    </xdr:to>
    <xdr:sp>
      <xdr:nvSpPr>
        <xdr:cNvPr id="5" name="Text 2"/>
        <xdr:cNvSpPr txBox="1">
          <a:spLocks noChangeArrowheads="1"/>
        </xdr:cNvSpPr>
      </xdr:nvSpPr>
      <xdr:spPr>
        <a:xfrm>
          <a:off x="12963525" y="381000"/>
          <a:ext cx="26670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Lfd.Nr.</a:t>
          </a:r>
        </a:p>
      </xdr:txBody>
    </xdr:sp>
    <xdr:clientData/>
  </xdr:twoCellAnchor>
  <xdr:twoCellAnchor>
    <xdr:from>
      <xdr:col>0</xdr:col>
      <xdr:colOff>28575</xdr:colOff>
      <xdr:row>83</xdr:row>
      <xdr:rowOff>28575</xdr:rowOff>
    </xdr:from>
    <xdr:to>
      <xdr:col>0</xdr:col>
      <xdr:colOff>295275</xdr:colOff>
      <xdr:row>87</xdr:row>
      <xdr:rowOff>114300</xdr:rowOff>
    </xdr:to>
    <xdr:sp>
      <xdr:nvSpPr>
        <xdr:cNvPr id="6" name="Text 2"/>
        <xdr:cNvSpPr txBox="1">
          <a:spLocks noChangeArrowheads="1"/>
        </xdr:cNvSpPr>
      </xdr:nvSpPr>
      <xdr:spPr>
        <a:xfrm>
          <a:off x="28575" y="12782550"/>
          <a:ext cx="266700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Lfd.Nr.</a:t>
          </a:r>
        </a:p>
      </xdr:txBody>
    </xdr:sp>
    <xdr:clientData/>
  </xdr:twoCellAnchor>
  <xdr:twoCellAnchor>
    <xdr:from>
      <xdr:col>18</xdr:col>
      <xdr:colOff>28575</xdr:colOff>
      <xdr:row>166</xdr:row>
      <xdr:rowOff>28575</xdr:rowOff>
    </xdr:from>
    <xdr:to>
      <xdr:col>18</xdr:col>
      <xdr:colOff>295275</xdr:colOff>
      <xdr:row>170</xdr:row>
      <xdr:rowOff>114300</xdr:rowOff>
    </xdr:to>
    <xdr:sp>
      <xdr:nvSpPr>
        <xdr:cNvPr id="7" name="Text 2"/>
        <xdr:cNvSpPr txBox="1">
          <a:spLocks noChangeArrowheads="1"/>
        </xdr:cNvSpPr>
      </xdr:nvSpPr>
      <xdr:spPr>
        <a:xfrm>
          <a:off x="12963525" y="25507950"/>
          <a:ext cx="266700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Lfd.Nr.</a:t>
          </a:r>
        </a:p>
      </xdr:txBody>
    </xdr:sp>
    <xdr:clientData/>
  </xdr:twoCellAnchor>
  <xdr:twoCellAnchor>
    <xdr:from>
      <xdr:col>18</xdr:col>
      <xdr:colOff>28575</xdr:colOff>
      <xdr:row>83</xdr:row>
      <xdr:rowOff>28575</xdr:rowOff>
    </xdr:from>
    <xdr:to>
      <xdr:col>18</xdr:col>
      <xdr:colOff>295275</xdr:colOff>
      <xdr:row>87</xdr:row>
      <xdr:rowOff>123825</xdr:rowOff>
    </xdr:to>
    <xdr:sp>
      <xdr:nvSpPr>
        <xdr:cNvPr id="8" name="Text 2"/>
        <xdr:cNvSpPr txBox="1">
          <a:spLocks noChangeArrowheads="1"/>
        </xdr:cNvSpPr>
      </xdr:nvSpPr>
      <xdr:spPr>
        <a:xfrm>
          <a:off x="12963525" y="12782550"/>
          <a:ext cx="26670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Lfd.Nr.</a:t>
          </a:r>
        </a:p>
      </xdr:txBody>
    </xdr:sp>
    <xdr:clientData/>
  </xdr:twoCellAnchor>
  <xdr:twoCellAnchor>
    <xdr:from>
      <xdr:col>0</xdr:col>
      <xdr:colOff>28575</xdr:colOff>
      <xdr:row>166</xdr:row>
      <xdr:rowOff>28575</xdr:rowOff>
    </xdr:from>
    <xdr:to>
      <xdr:col>0</xdr:col>
      <xdr:colOff>295275</xdr:colOff>
      <xdr:row>170</xdr:row>
      <xdr:rowOff>114300</xdr:rowOff>
    </xdr:to>
    <xdr:sp>
      <xdr:nvSpPr>
        <xdr:cNvPr id="9" name="Text 2"/>
        <xdr:cNvSpPr txBox="1">
          <a:spLocks noChangeArrowheads="1"/>
        </xdr:cNvSpPr>
      </xdr:nvSpPr>
      <xdr:spPr>
        <a:xfrm>
          <a:off x="28575" y="25507950"/>
          <a:ext cx="266700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Lfd.Nr.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47625</xdr:rowOff>
    </xdr:from>
    <xdr:to>
      <xdr:col>0</xdr:col>
      <xdr:colOff>314325</xdr:colOff>
      <xdr:row>4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428625"/>
          <a:ext cx="276225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Lfd. 
Nr.</a:t>
          </a:r>
        </a:p>
      </xdr:txBody>
    </xdr:sp>
    <xdr:clientData/>
  </xdr:twoCellAnchor>
  <xdr:twoCellAnchor>
    <xdr:from>
      <xdr:col>17</xdr:col>
      <xdr:colOff>38100</xdr:colOff>
      <xdr:row>2</xdr:row>
      <xdr:rowOff>47625</xdr:rowOff>
    </xdr:from>
    <xdr:to>
      <xdr:col>17</xdr:col>
      <xdr:colOff>314325</xdr:colOff>
      <xdr:row>4</xdr:row>
      <xdr:rowOff>152400</xdr:rowOff>
    </xdr:to>
    <xdr:sp>
      <xdr:nvSpPr>
        <xdr:cNvPr id="2" name="Text 4"/>
        <xdr:cNvSpPr txBox="1">
          <a:spLocks noChangeArrowheads="1"/>
        </xdr:cNvSpPr>
      </xdr:nvSpPr>
      <xdr:spPr>
        <a:xfrm>
          <a:off x="11668125" y="428625"/>
          <a:ext cx="276225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Lfd. 
Nr.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1013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0.08825</cdr:x>
      <cdr:y>0.066</cdr:y>
    </cdr:from>
    <cdr:to>
      <cdr:x>0.92175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666750"/>
          <a:ext cx="5695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2. Sozialversicherungspflichtig Beschäftigte am Wohnort in den kreisfreien
 Städten und Landkreisen </a:t>
          </a:r>
        </a:p>
      </cdr:txBody>
    </cdr:sp>
  </cdr:relSizeAnchor>
  <cdr:relSizeAnchor xmlns:cdr="http://schemas.openxmlformats.org/drawingml/2006/chartDrawing">
    <cdr:from>
      <cdr:x>0.18075</cdr:x>
      <cdr:y>0.901</cdr:y>
    </cdr:from>
    <cdr:to>
      <cdr:x>0.23075</cdr:x>
      <cdr:y>0.914</cdr:y>
    </cdr:to>
    <cdr:sp>
      <cdr:nvSpPr>
        <cdr:cNvPr id="2" name="Rectangle 2"/>
        <cdr:cNvSpPr>
          <a:spLocks/>
        </cdr:cNvSpPr>
      </cdr:nvSpPr>
      <cdr:spPr>
        <a:xfrm>
          <a:off x="1228725" y="9124950"/>
          <a:ext cx="342900" cy="1333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0.901</cdr:y>
    </cdr:from>
    <cdr:to>
      <cdr:x>0.741</cdr:x>
      <cdr:y>0.91325</cdr:y>
    </cdr:to>
    <cdr:sp>
      <cdr:nvSpPr>
        <cdr:cNvPr id="3" name="Rectangle 3"/>
        <cdr:cNvSpPr>
          <a:spLocks/>
        </cdr:cNvSpPr>
      </cdr:nvSpPr>
      <cdr:spPr>
        <a:xfrm>
          <a:off x="4714875" y="9124950"/>
          <a:ext cx="342900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0.901</cdr:y>
    </cdr:from>
    <cdr:to>
      <cdr:x>0.574</cdr:x>
      <cdr:y>0.91325</cdr:y>
    </cdr:to>
    <cdr:sp>
      <cdr:nvSpPr>
        <cdr:cNvPr id="4" name="Rectangle 4"/>
        <cdr:cNvSpPr>
          <a:spLocks/>
        </cdr:cNvSpPr>
      </cdr:nvSpPr>
      <cdr:spPr>
        <a:xfrm>
          <a:off x="3571875" y="9124950"/>
          <a:ext cx="342900" cy="123825"/>
        </a:xfrm>
        <a:prstGeom prst="rect">
          <a:avLst/>
        </a:prstGeom>
        <a:pattFill prst="lgConfetti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0.34625</cdr:x>
      <cdr:y>0.901</cdr:y>
    </cdr:from>
    <cdr:to>
      <cdr:x>0.399</cdr:x>
      <cdr:y>0.914</cdr:y>
    </cdr:to>
    <cdr:sp>
      <cdr:nvSpPr>
        <cdr:cNvPr id="5" name="Rectangle 5"/>
        <cdr:cNvSpPr>
          <a:spLocks/>
        </cdr:cNvSpPr>
      </cdr:nvSpPr>
      <cdr:spPr>
        <a:xfrm>
          <a:off x="2362200" y="9124950"/>
          <a:ext cx="361950" cy="133350"/>
        </a:xfrm>
        <a:prstGeom prst="rect">
          <a:avLst/>
        </a:prstGeom>
        <a:pattFill prst="wd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0.07725</cdr:x>
      <cdr:y>0.93925</cdr:y>
    </cdr:from>
    <cdr:to>
      <cdr:x>0.3985</cdr:x>
      <cdr:y>0.96025</cdr:y>
    </cdr:to>
    <cdr:sp>
      <cdr:nvSpPr>
        <cdr:cNvPr id="6" name="TextBox 6"/>
        <cdr:cNvSpPr txBox="1">
          <a:spLocks noChangeArrowheads="1"/>
        </cdr:cNvSpPr>
      </cdr:nvSpPr>
      <cdr:spPr>
        <a:xfrm>
          <a:off x="523875" y="9515475"/>
          <a:ext cx="2190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0.2405</cdr:x>
      <cdr:y>0.901</cdr:y>
    </cdr:from>
    <cdr:to>
      <cdr:x>0.32975</cdr:x>
      <cdr:y>0.921</cdr:y>
    </cdr:to>
    <cdr:sp>
      <cdr:nvSpPr>
        <cdr:cNvPr id="7" name="TextBox 7"/>
        <cdr:cNvSpPr txBox="1">
          <a:spLocks noChangeArrowheads="1"/>
        </cdr:cNvSpPr>
      </cdr:nvSpPr>
      <cdr:spPr>
        <a:xfrm>
          <a:off x="1638300" y="912495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30.6.1999</a:t>
          </a:r>
        </a:p>
      </cdr:txBody>
    </cdr:sp>
  </cdr:relSizeAnchor>
  <cdr:relSizeAnchor xmlns:cdr="http://schemas.openxmlformats.org/drawingml/2006/chartDrawing">
    <cdr:from>
      <cdr:x>0.75275</cdr:x>
      <cdr:y>0.89975</cdr:y>
    </cdr:from>
    <cdr:to>
      <cdr:x>0.842</cdr:x>
      <cdr:y>0.91975</cdr:y>
    </cdr:to>
    <cdr:sp>
      <cdr:nvSpPr>
        <cdr:cNvPr id="8" name="TextBox 8"/>
        <cdr:cNvSpPr txBox="1">
          <a:spLocks noChangeArrowheads="1"/>
        </cdr:cNvSpPr>
      </cdr:nvSpPr>
      <cdr:spPr>
        <a:xfrm>
          <a:off x="5133975" y="9115425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30.6.2002</a:t>
          </a:r>
        </a:p>
      </cdr:txBody>
    </cdr:sp>
  </cdr:relSizeAnchor>
  <cdr:relSizeAnchor xmlns:cdr="http://schemas.openxmlformats.org/drawingml/2006/chartDrawing">
    <cdr:from>
      <cdr:x>0.58525</cdr:x>
      <cdr:y>0.901</cdr:y>
    </cdr:from>
    <cdr:to>
      <cdr:x>0.6745</cdr:x>
      <cdr:y>0.921</cdr:y>
    </cdr:to>
    <cdr:sp>
      <cdr:nvSpPr>
        <cdr:cNvPr id="9" name="TextBox 9"/>
        <cdr:cNvSpPr txBox="1">
          <a:spLocks noChangeArrowheads="1"/>
        </cdr:cNvSpPr>
      </cdr:nvSpPr>
      <cdr:spPr>
        <a:xfrm>
          <a:off x="3990975" y="912495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30.6.2001</a:t>
          </a:r>
        </a:p>
      </cdr:txBody>
    </cdr:sp>
  </cdr:relSizeAnchor>
  <cdr:relSizeAnchor xmlns:cdr="http://schemas.openxmlformats.org/drawingml/2006/chartDrawing">
    <cdr:from>
      <cdr:x>0.41025</cdr:x>
      <cdr:y>0.901</cdr:y>
    </cdr:from>
    <cdr:to>
      <cdr:x>0.4995</cdr:x>
      <cdr:y>0.921</cdr:y>
    </cdr:to>
    <cdr:sp>
      <cdr:nvSpPr>
        <cdr:cNvPr id="10" name="TextBox 10"/>
        <cdr:cNvSpPr txBox="1">
          <a:spLocks noChangeArrowheads="1"/>
        </cdr:cNvSpPr>
      </cdr:nvSpPr>
      <cdr:spPr>
        <a:xfrm>
          <a:off x="2800350" y="912495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30.6.2000</a:t>
          </a:r>
        </a:p>
      </cdr:txBody>
    </cdr:sp>
  </cdr:relSizeAnchor>
  <cdr:relSizeAnchor xmlns:cdr="http://schemas.openxmlformats.org/drawingml/2006/chartDrawing">
    <cdr:from>
      <cdr:x>0.4995</cdr:x>
      <cdr:y>0.86925</cdr:y>
    </cdr:from>
    <cdr:to>
      <cdr:x>0.641</cdr:x>
      <cdr:y>0.88825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409950" y="8801100"/>
          <a:ext cx="962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Tausend  Personen</a:t>
          </a:r>
        </a:p>
      </cdr:txBody>
    </cdr:sp>
  </cdr:relSizeAnchor>
  <cdr:relSizeAnchor xmlns:cdr="http://schemas.openxmlformats.org/drawingml/2006/chartDrawing">
    <cdr:from>
      <cdr:x>0.068</cdr:x>
      <cdr:y>0.05175</cdr:y>
    </cdr:from>
    <cdr:to>
      <cdr:x>0.94675</cdr:x>
      <cdr:y>0.9645</cdr:y>
    </cdr:to>
    <cdr:sp>
      <cdr:nvSpPr>
        <cdr:cNvPr id="12" name="Rectangle 12"/>
        <cdr:cNvSpPr>
          <a:spLocks/>
        </cdr:cNvSpPr>
      </cdr:nvSpPr>
      <cdr:spPr>
        <a:xfrm>
          <a:off x="457200" y="523875"/>
          <a:ext cx="6000750" cy="9248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1013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0.0705</cdr:x>
      <cdr:y>0.05275</cdr:y>
    </cdr:from>
    <cdr:to>
      <cdr:x>0.93175</cdr:x>
      <cdr:y>0.9565</cdr:y>
    </cdr:to>
    <cdr:sp>
      <cdr:nvSpPr>
        <cdr:cNvPr id="1" name="Rectangle 1"/>
        <cdr:cNvSpPr>
          <a:spLocks/>
        </cdr:cNvSpPr>
      </cdr:nvSpPr>
      <cdr:spPr>
        <a:xfrm>
          <a:off x="476250" y="533400"/>
          <a:ext cx="5886450" cy="9163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0.1155</cdr:x>
      <cdr:y>0.066</cdr:y>
    </cdr:from>
    <cdr:to>
      <cdr:x>0.8825</cdr:x>
      <cdr:y>0.10975</cdr:y>
    </cdr:to>
    <cdr:sp>
      <cdr:nvSpPr>
        <cdr:cNvPr id="2" name="TextBox 2"/>
        <cdr:cNvSpPr txBox="1">
          <a:spLocks noChangeArrowheads="1"/>
        </cdr:cNvSpPr>
      </cdr:nvSpPr>
      <cdr:spPr>
        <a:xfrm>
          <a:off x="781050" y="666750"/>
          <a:ext cx="5238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3. Sozialversicherungspflichtig Beschäftigte am Arbeitsort nach
 Wirtschaftsabteilungen</a:t>
          </a:r>
        </a:p>
      </cdr:txBody>
    </cdr:sp>
  </cdr:relSizeAnchor>
  <cdr:relSizeAnchor xmlns:cdr="http://schemas.openxmlformats.org/drawingml/2006/chartDrawing">
    <cdr:from>
      <cdr:x>0.1835</cdr:x>
      <cdr:y>0.88975</cdr:y>
    </cdr:from>
    <cdr:to>
      <cdr:x>0.2355</cdr:x>
      <cdr:y>0.905</cdr:y>
    </cdr:to>
    <cdr:sp>
      <cdr:nvSpPr>
        <cdr:cNvPr id="3" name="Rectangle 3"/>
        <cdr:cNvSpPr>
          <a:spLocks/>
        </cdr:cNvSpPr>
      </cdr:nvSpPr>
      <cdr:spPr>
        <a:xfrm>
          <a:off x="1247775" y="9010650"/>
          <a:ext cx="352425" cy="1524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0.68375</cdr:x>
      <cdr:y>0.88975</cdr:y>
    </cdr:from>
    <cdr:to>
      <cdr:x>0.73425</cdr:x>
      <cdr:y>0.905</cdr:y>
    </cdr:to>
    <cdr:sp>
      <cdr:nvSpPr>
        <cdr:cNvPr id="4" name="Rectangle 4"/>
        <cdr:cNvSpPr>
          <a:spLocks/>
        </cdr:cNvSpPr>
      </cdr:nvSpPr>
      <cdr:spPr>
        <a:xfrm>
          <a:off x="4667250" y="9010650"/>
          <a:ext cx="342900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0.88975</cdr:y>
    </cdr:from>
    <cdr:to>
      <cdr:x>0.57325</cdr:x>
      <cdr:y>0.905</cdr:y>
    </cdr:to>
    <cdr:sp>
      <cdr:nvSpPr>
        <cdr:cNvPr id="5" name="Rectangle 5"/>
        <cdr:cNvSpPr>
          <a:spLocks/>
        </cdr:cNvSpPr>
      </cdr:nvSpPr>
      <cdr:spPr>
        <a:xfrm>
          <a:off x="3581400" y="9010650"/>
          <a:ext cx="333375" cy="152400"/>
        </a:xfrm>
        <a:prstGeom prst="rect">
          <a:avLst/>
        </a:prstGeom>
        <a:pattFill prst="lgConfetti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0.3515</cdr:x>
      <cdr:y>0.88975</cdr:y>
    </cdr:from>
    <cdr:to>
      <cdr:x>0.405</cdr:x>
      <cdr:y>0.905</cdr:y>
    </cdr:to>
    <cdr:sp>
      <cdr:nvSpPr>
        <cdr:cNvPr id="6" name="Rectangle 6"/>
        <cdr:cNvSpPr>
          <a:spLocks/>
        </cdr:cNvSpPr>
      </cdr:nvSpPr>
      <cdr:spPr>
        <a:xfrm>
          <a:off x="2400300" y="9010650"/>
          <a:ext cx="361950" cy="152400"/>
        </a:xfrm>
        <a:prstGeom prst="rect">
          <a:avLst/>
        </a:prstGeom>
        <a:pattFill prst="wd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0.2455</cdr:x>
      <cdr:y>0.88975</cdr:y>
    </cdr:from>
    <cdr:to>
      <cdr:x>0.33475</cdr:x>
      <cdr:y>0.9115</cdr:y>
    </cdr:to>
    <cdr:sp>
      <cdr:nvSpPr>
        <cdr:cNvPr id="7" name="TextBox 7"/>
        <cdr:cNvSpPr txBox="1">
          <a:spLocks noChangeArrowheads="1"/>
        </cdr:cNvSpPr>
      </cdr:nvSpPr>
      <cdr:spPr>
        <a:xfrm>
          <a:off x="1676400" y="901065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30.6.1999</a:t>
          </a:r>
        </a:p>
      </cdr:txBody>
    </cdr:sp>
  </cdr:relSizeAnchor>
  <cdr:relSizeAnchor xmlns:cdr="http://schemas.openxmlformats.org/drawingml/2006/chartDrawing">
    <cdr:from>
      <cdr:x>0.744</cdr:x>
      <cdr:y>0.88725</cdr:y>
    </cdr:from>
    <cdr:to>
      <cdr:x>0.83325</cdr:x>
      <cdr:y>0.909</cdr:y>
    </cdr:to>
    <cdr:sp>
      <cdr:nvSpPr>
        <cdr:cNvPr id="8" name="TextBox 8"/>
        <cdr:cNvSpPr txBox="1">
          <a:spLocks noChangeArrowheads="1"/>
        </cdr:cNvSpPr>
      </cdr:nvSpPr>
      <cdr:spPr>
        <a:xfrm>
          <a:off x="5076825" y="899160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30.6.2002</a:t>
          </a:r>
        </a:p>
      </cdr:txBody>
    </cdr:sp>
  </cdr:relSizeAnchor>
  <cdr:relSizeAnchor xmlns:cdr="http://schemas.openxmlformats.org/drawingml/2006/chartDrawing">
    <cdr:from>
      <cdr:x>0.58325</cdr:x>
      <cdr:y>0.88975</cdr:y>
    </cdr:from>
    <cdr:to>
      <cdr:x>0.6725</cdr:x>
      <cdr:y>0.9115</cdr:y>
    </cdr:to>
    <cdr:sp>
      <cdr:nvSpPr>
        <cdr:cNvPr id="9" name="TextBox 9"/>
        <cdr:cNvSpPr txBox="1">
          <a:spLocks noChangeArrowheads="1"/>
        </cdr:cNvSpPr>
      </cdr:nvSpPr>
      <cdr:spPr>
        <a:xfrm>
          <a:off x="3981450" y="901065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30.6.2001</a:t>
          </a:r>
        </a:p>
      </cdr:txBody>
    </cdr:sp>
  </cdr:relSizeAnchor>
  <cdr:relSizeAnchor xmlns:cdr="http://schemas.openxmlformats.org/drawingml/2006/chartDrawing">
    <cdr:from>
      <cdr:x>0.416</cdr:x>
      <cdr:y>0.88975</cdr:y>
    </cdr:from>
    <cdr:to>
      <cdr:x>0.50525</cdr:x>
      <cdr:y>0.9115</cdr:y>
    </cdr:to>
    <cdr:sp>
      <cdr:nvSpPr>
        <cdr:cNvPr id="10" name="TextBox 10"/>
        <cdr:cNvSpPr txBox="1">
          <a:spLocks noChangeArrowheads="1"/>
        </cdr:cNvSpPr>
      </cdr:nvSpPr>
      <cdr:spPr>
        <a:xfrm>
          <a:off x="2838450" y="901065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30.6.2000</a:t>
          </a:r>
        </a:p>
      </cdr:txBody>
    </cdr:sp>
  </cdr:relSizeAnchor>
  <cdr:relSizeAnchor xmlns:cdr="http://schemas.openxmlformats.org/drawingml/2006/chartDrawing">
    <cdr:from>
      <cdr:x>0.08725</cdr:x>
      <cdr:y>0.9335</cdr:y>
    </cdr:from>
    <cdr:to>
      <cdr:x>0.4085</cdr:x>
      <cdr:y>0.95625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590550" y="9458325"/>
          <a:ext cx="2190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0.58275</cdr:x>
      <cdr:y>0.85175</cdr:y>
    </cdr:from>
    <cdr:to>
      <cdr:x>0.72</cdr:x>
      <cdr:y>0.87075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971925" y="86296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Tausend Personen</a:t>
          </a:r>
        </a:p>
      </cdr:txBody>
    </cdr:sp>
  </cdr:relSizeAnchor>
  <cdr:relSizeAnchor xmlns:cdr="http://schemas.openxmlformats.org/drawingml/2006/chartDrawing">
    <cdr:from>
      <cdr:x>0.134</cdr:x>
      <cdr:y>0.1395</cdr:y>
    </cdr:from>
    <cdr:to>
      <cdr:x>0.393</cdr:x>
      <cdr:y>0.1585</cdr:y>
    </cdr:to>
    <cdr:sp>
      <cdr:nvSpPr>
        <cdr:cNvPr id="13" name="TextBox 13"/>
        <cdr:cNvSpPr txBox="1">
          <a:spLocks noChangeArrowheads="1"/>
        </cdr:cNvSpPr>
      </cdr:nvSpPr>
      <cdr:spPr>
        <a:xfrm>
          <a:off x="914400" y="1409700"/>
          <a:ext cx="1771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Land- und Forstwirtschaft; Fischerei</a:t>
          </a:r>
        </a:p>
      </cdr:txBody>
    </cdr:sp>
  </cdr:relSizeAnchor>
  <cdr:relSizeAnchor xmlns:cdr="http://schemas.openxmlformats.org/drawingml/2006/chartDrawing">
    <cdr:from>
      <cdr:x>0.1265</cdr:x>
      <cdr:y>0.18625</cdr:y>
    </cdr:from>
    <cdr:to>
      <cdr:x>0.387</cdr:x>
      <cdr:y>0.2195</cdr:y>
    </cdr:to>
    <cdr:sp>
      <cdr:nvSpPr>
        <cdr:cNvPr id="14" name="TextBox 14"/>
        <cdr:cNvSpPr txBox="1">
          <a:spLocks noChangeArrowheads="1"/>
        </cdr:cNvSpPr>
      </cdr:nvSpPr>
      <cdr:spPr>
        <a:xfrm>
          <a:off x="857250" y="1885950"/>
          <a:ext cx="1781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Bergbau und Gewinnung von Steinen
und Erden</a:t>
          </a:r>
        </a:p>
      </cdr:txBody>
    </cdr:sp>
  </cdr:relSizeAnchor>
  <cdr:relSizeAnchor xmlns:cdr="http://schemas.openxmlformats.org/drawingml/2006/chartDrawing">
    <cdr:from>
      <cdr:x>0.21125</cdr:x>
      <cdr:y>0.23975</cdr:y>
    </cdr:from>
    <cdr:to>
      <cdr:x>0.39375</cdr:x>
      <cdr:y>0.25875</cdr:y>
    </cdr:to>
    <cdr:sp>
      <cdr:nvSpPr>
        <cdr:cNvPr id="15" name="TextBox 15"/>
        <cdr:cNvSpPr txBox="1">
          <a:spLocks noChangeArrowheads="1"/>
        </cdr:cNvSpPr>
      </cdr:nvSpPr>
      <cdr:spPr>
        <a:xfrm>
          <a:off x="1438275" y="2428875"/>
          <a:ext cx="1247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cdr:txBody>
    </cdr:sp>
  </cdr:relSizeAnchor>
  <cdr:relSizeAnchor xmlns:cdr="http://schemas.openxmlformats.org/drawingml/2006/chartDrawing">
    <cdr:from>
      <cdr:x>0.1585</cdr:x>
      <cdr:y>0.28625</cdr:y>
    </cdr:from>
    <cdr:to>
      <cdr:x>0.3905</cdr:x>
      <cdr:y>0.30525</cdr:y>
    </cdr:to>
    <cdr:sp>
      <cdr:nvSpPr>
        <cdr:cNvPr id="16" name="TextBox 16"/>
        <cdr:cNvSpPr txBox="1">
          <a:spLocks noChangeArrowheads="1"/>
        </cdr:cNvSpPr>
      </cdr:nvSpPr>
      <cdr:spPr>
        <a:xfrm>
          <a:off x="1076325" y="2895600"/>
          <a:ext cx="1581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Energie- und Wasserversorgung</a:t>
          </a:r>
        </a:p>
      </cdr:txBody>
    </cdr:sp>
  </cdr:relSizeAnchor>
  <cdr:relSizeAnchor xmlns:cdr="http://schemas.openxmlformats.org/drawingml/2006/chartDrawing">
    <cdr:from>
      <cdr:x>0.2945</cdr:x>
      <cdr:y>0.34325</cdr:y>
    </cdr:from>
    <cdr:to>
      <cdr:x>0.395</cdr:x>
      <cdr:y>0.36225</cdr:y>
    </cdr:to>
    <cdr:sp>
      <cdr:nvSpPr>
        <cdr:cNvPr id="17" name="TextBox 17"/>
        <cdr:cNvSpPr txBox="1">
          <a:spLocks noChangeArrowheads="1"/>
        </cdr:cNvSpPr>
      </cdr:nvSpPr>
      <cdr:spPr>
        <a:xfrm>
          <a:off x="2009775" y="3476625"/>
          <a:ext cx="685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</a:t>
          </a:r>
        </a:p>
      </cdr:txBody>
    </cdr:sp>
  </cdr:relSizeAnchor>
  <cdr:relSizeAnchor xmlns:cdr="http://schemas.openxmlformats.org/drawingml/2006/chartDrawing">
    <cdr:from>
      <cdr:x>0.128</cdr:x>
      <cdr:y>0.38625</cdr:y>
    </cdr:from>
    <cdr:to>
      <cdr:x>0.3955</cdr:x>
      <cdr:y>0.41375</cdr:y>
    </cdr:to>
    <cdr:sp>
      <cdr:nvSpPr>
        <cdr:cNvPr id="18" name="TextBox 18"/>
        <cdr:cNvSpPr txBox="1">
          <a:spLocks noChangeArrowheads="1"/>
        </cdr:cNvSpPr>
      </cdr:nvSpPr>
      <cdr:spPr>
        <a:xfrm>
          <a:off x="866775" y="3905250"/>
          <a:ext cx="1828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Handel; Instandhaltung und Reparatur 
von Kfz und Gebrauchsgütern</a:t>
          </a:r>
        </a:p>
      </cdr:txBody>
    </cdr:sp>
  </cdr:relSizeAnchor>
  <cdr:relSizeAnchor xmlns:cdr="http://schemas.openxmlformats.org/drawingml/2006/chartDrawing">
    <cdr:from>
      <cdr:x>0.28875</cdr:x>
      <cdr:y>0.43925</cdr:y>
    </cdr:from>
    <cdr:to>
      <cdr:x>0.395</cdr:x>
      <cdr:y>0.45725</cdr:y>
    </cdr:to>
    <cdr:sp>
      <cdr:nvSpPr>
        <cdr:cNvPr id="19" name="TextBox 19"/>
        <cdr:cNvSpPr txBox="1">
          <a:spLocks noChangeArrowheads="1"/>
        </cdr:cNvSpPr>
      </cdr:nvSpPr>
      <cdr:spPr>
        <a:xfrm>
          <a:off x="1971675" y="4448175"/>
          <a:ext cx="723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Gastgewerbe</a:t>
          </a:r>
        </a:p>
      </cdr:txBody>
    </cdr:sp>
  </cdr:relSizeAnchor>
  <cdr:relSizeAnchor xmlns:cdr="http://schemas.openxmlformats.org/drawingml/2006/chartDrawing">
    <cdr:from>
      <cdr:x>0.1305</cdr:x>
      <cdr:y>0.48775</cdr:y>
    </cdr:from>
    <cdr:to>
      <cdr:x>0.395</cdr:x>
      <cdr:y>0.50675</cdr:y>
    </cdr:to>
    <cdr:sp>
      <cdr:nvSpPr>
        <cdr:cNvPr id="20" name="TextBox 20"/>
        <cdr:cNvSpPr txBox="1">
          <a:spLocks noChangeArrowheads="1"/>
        </cdr:cNvSpPr>
      </cdr:nvSpPr>
      <cdr:spPr>
        <a:xfrm>
          <a:off x="885825" y="4933950"/>
          <a:ext cx="1809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 und Nachrichtenübermittlung</a:t>
          </a:r>
        </a:p>
      </cdr:txBody>
    </cdr:sp>
  </cdr:relSizeAnchor>
  <cdr:relSizeAnchor xmlns:cdr="http://schemas.openxmlformats.org/drawingml/2006/chartDrawing">
    <cdr:from>
      <cdr:x>0.1415</cdr:x>
      <cdr:y>0.54275</cdr:y>
    </cdr:from>
    <cdr:to>
      <cdr:x>0.3905</cdr:x>
      <cdr:y>0.56175</cdr:y>
    </cdr:to>
    <cdr:sp>
      <cdr:nvSpPr>
        <cdr:cNvPr id="21" name="TextBox 21"/>
        <cdr:cNvSpPr txBox="1">
          <a:spLocks noChangeArrowheads="1"/>
        </cdr:cNvSpPr>
      </cdr:nvSpPr>
      <cdr:spPr>
        <a:xfrm>
          <a:off x="962025" y="5495925"/>
          <a:ext cx="1704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Kredit- und Versicherungsgewerbe</a:t>
          </a:r>
        </a:p>
      </cdr:txBody>
    </cdr:sp>
  </cdr:relSizeAnchor>
  <cdr:relSizeAnchor xmlns:cdr="http://schemas.openxmlformats.org/drawingml/2006/chartDrawing">
    <cdr:from>
      <cdr:x>0.1225</cdr:x>
      <cdr:y>0.5865</cdr:y>
    </cdr:from>
    <cdr:to>
      <cdr:x>0.41975</cdr:x>
      <cdr:y>0.61775</cdr:y>
    </cdr:to>
    <cdr:sp>
      <cdr:nvSpPr>
        <cdr:cNvPr id="22" name="TextBox 22"/>
        <cdr:cNvSpPr txBox="1">
          <a:spLocks noChangeArrowheads="1"/>
        </cdr:cNvSpPr>
      </cdr:nvSpPr>
      <cdr:spPr>
        <a:xfrm>
          <a:off x="828675" y="5943600"/>
          <a:ext cx="2028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Grundstücks-, Wohnungswesen, Vermietung beweglicher Sachen usw.
</a:t>
          </a:r>
        </a:p>
      </cdr:txBody>
    </cdr:sp>
  </cdr:relSizeAnchor>
  <cdr:relSizeAnchor xmlns:cdr="http://schemas.openxmlformats.org/drawingml/2006/chartDrawing">
    <cdr:from>
      <cdr:x>0.198</cdr:x>
      <cdr:y>0.64375</cdr:y>
    </cdr:from>
    <cdr:to>
      <cdr:x>0.39175</cdr:x>
      <cdr:y>0.66275</cdr:y>
    </cdr:to>
    <cdr:sp>
      <cdr:nvSpPr>
        <cdr:cNvPr id="23" name="TextBox 23"/>
        <cdr:cNvSpPr txBox="1">
          <a:spLocks noChangeArrowheads="1"/>
        </cdr:cNvSpPr>
      </cdr:nvSpPr>
      <cdr:spPr>
        <a:xfrm>
          <a:off x="1343025" y="6515100"/>
          <a:ext cx="1323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Öffentliche Verwalung u.Ä.</a:t>
          </a:r>
        </a:p>
      </cdr:txBody>
    </cdr:sp>
  </cdr:relSizeAnchor>
  <cdr:relSizeAnchor xmlns:cdr="http://schemas.openxmlformats.org/drawingml/2006/chartDrawing">
    <cdr:from>
      <cdr:x>0.21475</cdr:x>
      <cdr:y>0.69225</cdr:y>
    </cdr:from>
    <cdr:to>
      <cdr:x>0.396</cdr:x>
      <cdr:y>0.71125</cdr:y>
    </cdr:to>
    <cdr:sp>
      <cdr:nvSpPr>
        <cdr:cNvPr id="24" name="TextBox 24"/>
        <cdr:cNvSpPr txBox="1">
          <a:spLocks noChangeArrowheads="1"/>
        </cdr:cNvSpPr>
      </cdr:nvSpPr>
      <cdr:spPr>
        <a:xfrm>
          <a:off x="1457325" y="7010400"/>
          <a:ext cx="1238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Erziehung und Unterricht</a:t>
          </a:r>
        </a:p>
      </cdr:txBody>
    </cdr:sp>
  </cdr:relSizeAnchor>
  <cdr:relSizeAnchor xmlns:cdr="http://schemas.openxmlformats.org/drawingml/2006/chartDrawing">
    <cdr:from>
      <cdr:x>0.098</cdr:x>
      <cdr:y>0.74025</cdr:y>
    </cdr:from>
    <cdr:to>
      <cdr:x>0.39225</cdr:x>
      <cdr:y>0.75925</cdr:y>
    </cdr:to>
    <cdr:sp>
      <cdr:nvSpPr>
        <cdr:cNvPr id="25" name="TextBox 25"/>
        <cdr:cNvSpPr txBox="1">
          <a:spLocks noChangeArrowheads="1"/>
        </cdr:cNvSpPr>
      </cdr:nvSpPr>
      <cdr:spPr>
        <a:xfrm>
          <a:off x="666750" y="7496175"/>
          <a:ext cx="2009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Gesundheits-, Veterinär- und Sozialwesen</a:t>
          </a:r>
        </a:p>
      </cdr:txBody>
    </cdr:sp>
  </cdr:relSizeAnchor>
  <cdr:relSizeAnchor xmlns:cdr="http://schemas.openxmlformats.org/drawingml/2006/chartDrawing">
    <cdr:from>
      <cdr:x>0.08675</cdr:x>
      <cdr:y>0.78475</cdr:y>
    </cdr:from>
    <cdr:to>
      <cdr:x>0.398</cdr:x>
      <cdr:y>0.83125</cdr:y>
    </cdr:to>
    <cdr:sp>
      <cdr:nvSpPr>
        <cdr:cNvPr id="26" name="TextBox 26"/>
        <cdr:cNvSpPr txBox="1">
          <a:spLocks noChangeArrowheads="1"/>
        </cdr:cNvSpPr>
      </cdr:nvSpPr>
      <cdr:spPr>
        <a:xfrm>
          <a:off x="590550" y="7943850"/>
          <a:ext cx="21240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Erbringung von sonstigen öffentlichen und
persönlichen Dienstleistungen, private Haus-
halte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1013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0.0525</cdr:y>
    </cdr:from>
    <cdr:to>
      <cdr:x>0.93625</cdr:x>
      <cdr:y>0.95775</cdr:y>
    </cdr:to>
    <cdr:sp>
      <cdr:nvSpPr>
        <cdr:cNvPr id="1" name="Rectangle 1"/>
        <cdr:cNvSpPr>
          <a:spLocks/>
        </cdr:cNvSpPr>
      </cdr:nvSpPr>
      <cdr:spPr>
        <a:xfrm>
          <a:off x="466725" y="523875"/>
          <a:ext cx="5924550" cy="917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0.15275</cdr:x>
      <cdr:y>0.06125</cdr:y>
    </cdr:from>
    <cdr:to>
      <cdr:x>0.883</cdr:x>
      <cdr:y>0.10975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619125"/>
          <a:ext cx="49911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4. Sozialversicherungspflichtig Beschäftigte am Arbeitsort nach 
ausgewählten Merkmalen</a:t>
          </a:r>
        </a:p>
      </cdr:txBody>
    </cdr:sp>
  </cdr:relSizeAnchor>
  <cdr:relSizeAnchor xmlns:cdr="http://schemas.openxmlformats.org/drawingml/2006/chartDrawing">
    <cdr:from>
      <cdr:x>0.2145</cdr:x>
      <cdr:y>0.88725</cdr:y>
    </cdr:from>
    <cdr:to>
      <cdr:x>0.26725</cdr:x>
      <cdr:y>0.9025</cdr:y>
    </cdr:to>
    <cdr:sp>
      <cdr:nvSpPr>
        <cdr:cNvPr id="3" name="Rectangle 3"/>
        <cdr:cNvSpPr>
          <a:spLocks/>
        </cdr:cNvSpPr>
      </cdr:nvSpPr>
      <cdr:spPr>
        <a:xfrm>
          <a:off x="1457325" y="8991600"/>
          <a:ext cx="361950" cy="1524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0.7075</cdr:x>
      <cdr:y>0.88725</cdr:y>
    </cdr:from>
    <cdr:to>
      <cdr:x>0.756</cdr:x>
      <cdr:y>0.9025</cdr:y>
    </cdr:to>
    <cdr:sp>
      <cdr:nvSpPr>
        <cdr:cNvPr id="4" name="Rectangle 4"/>
        <cdr:cNvSpPr>
          <a:spLocks/>
        </cdr:cNvSpPr>
      </cdr:nvSpPr>
      <cdr:spPr>
        <a:xfrm>
          <a:off x="4829175" y="8991600"/>
          <a:ext cx="33337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0.55425</cdr:x>
      <cdr:y>0.88725</cdr:y>
    </cdr:from>
    <cdr:to>
      <cdr:x>0.60175</cdr:x>
      <cdr:y>0.9025</cdr:y>
    </cdr:to>
    <cdr:sp>
      <cdr:nvSpPr>
        <cdr:cNvPr id="5" name="Rectangle 5"/>
        <cdr:cNvSpPr>
          <a:spLocks/>
        </cdr:cNvSpPr>
      </cdr:nvSpPr>
      <cdr:spPr>
        <a:xfrm>
          <a:off x="3781425" y="8991600"/>
          <a:ext cx="323850" cy="152400"/>
        </a:xfrm>
        <a:prstGeom prst="rect">
          <a:avLst/>
        </a:prstGeom>
        <a:pattFill prst="lgConfetti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0.88725</cdr:y>
    </cdr:from>
    <cdr:to>
      <cdr:x>0.438</cdr:x>
      <cdr:y>0.9025</cdr:y>
    </cdr:to>
    <cdr:sp>
      <cdr:nvSpPr>
        <cdr:cNvPr id="6" name="Rectangle 6"/>
        <cdr:cNvSpPr>
          <a:spLocks/>
        </cdr:cNvSpPr>
      </cdr:nvSpPr>
      <cdr:spPr>
        <a:xfrm>
          <a:off x="2628900" y="8991600"/>
          <a:ext cx="361950" cy="152400"/>
        </a:xfrm>
        <a:prstGeom prst="rect">
          <a:avLst/>
        </a:prstGeom>
        <a:pattFill prst="wd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0.27775</cdr:x>
      <cdr:y>0.88725</cdr:y>
    </cdr:from>
    <cdr:to>
      <cdr:x>0.367</cdr:x>
      <cdr:y>0.909</cdr:y>
    </cdr:to>
    <cdr:sp>
      <cdr:nvSpPr>
        <cdr:cNvPr id="7" name="TextBox 7"/>
        <cdr:cNvSpPr txBox="1">
          <a:spLocks noChangeArrowheads="1"/>
        </cdr:cNvSpPr>
      </cdr:nvSpPr>
      <cdr:spPr>
        <a:xfrm>
          <a:off x="1895475" y="899160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30.6.1999</a:t>
          </a:r>
        </a:p>
      </cdr:txBody>
    </cdr:sp>
  </cdr:relSizeAnchor>
  <cdr:relSizeAnchor xmlns:cdr="http://schemas.openxmlformats.org/drawingml/2006/chartDrawing">
    <cdr:from>
      <cdr:x>0.766</cdr:x>
      <cdr:y>0.88625</cdr:y>
    </cdr:from>
    <cdr:to>
      <cdr:x>0.85525</cdr:x>
      <cdr:y>0.908</cdr:y>
    </cdr:to>
    <cdr:sp>
      <cdr:nvSpPr>
        <cdr:cNvPr id="8" name="TextBox 8"/>
        <cdr:cNvSpPr txBox="1">
          <a:spLocks noChangeArrowheads="1"/>
        </cdr:cNvSpPr>
      </cdr:nvSpPr>
      <cdr:spPr>
        <a:xfrm>
          <a:off x="5229225" y="897255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30.6.2002</a:t>
          </a:r>
        </a:p>
      </cdr:txBody>
    </cdr:sp>
  </cdr:relSizeAnchor>
  <cdr:relSizeAnchor xmlns:cdr="http://schemas.openxmlformats.org/drawingml/2006/chartDrawing">
    <cdr:from>
      <cdr:x>0.611</cdr:x>
      <cdr:y>0.88725</cdr:y>
    </cdr:from>
    <cdr:to>
      <cdr:x>0.7015</cdr:x>
      <cdr:y>0.909</cdr:y>
    </cdr:to>
    <cdr:sp>
      <cdr:nvSpPr>
        <cdr:cNvPr id="9" name="TextBox 9"/>
        <cdr:cNvSpPr txBox="1">
          <a:spLocks noChangeArrowheads="1"/>
        </cdr:cNvSpPr>
      </cdr:nvSpPr>
      <cdr:spPr>
        <a:xfrm>
          <a:off x="4171950" y="8991600"/>
          <a:ext cx="619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30.6.2001</a:t>
          </a:r>
        </a:p>
      </cdr:txBody>
    </cdr:sp>
  </cdr:relSizeAnchor>
  <cdr:relSizeAnchor xmlns:cdr="http://schemas.openxmlformats.org/drawingml/2006/chartDrawing">
    <cdr:from>
      <cdr:x>0.44725</cdr:x>
      <cdr:y>0.88725</cdr:y>
    </cdr:from>
    <cdr:to>
      <cdr:x>0.5365</cdr:x>
      <cdr:y>0.909</cdr:y>
    </cdr:to>
    <cdr:sp>
      <cdr:nvSpPr>
        <cdr:cNvPr id="10" name="TextBox 10"/>
        <cdr:cNvSpPr txBox="1">
          <a:spLocks noChangeArrowheads="1"/>
        </cdr:cNvSpPr>
      </cdr:nvSpPr>
      <cdr:spPr>
        <a:xfrm>
          <a:off x="3048000" y="899160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30.6.2000</a:t>
          </a:r>
        </a:p>
      </cdr:txBody>
    </cdr:sp>
  </cdr:relSizeAnchor>
  <cdr:relSizeAnchor xmlns:cdr="http://schemas.openxmlformats.org/drawingml/2006/chartDrawing">
    <cdr:from>
      <cdr:x>0.07875</cdr:x>
      <cdr:y>0.93375</cdr:y>
    </cdr:from>
    <cdr:to>
      <cdr:x>0.4</cdr:x>
      <cdr:y>0.9565</cdr:y>
    </cdr:to>
    <cdr:sp>
      <cdr:nvSpPr>
        <cdr:cNvPr id="11" name="TextBox 11"/>
        <cdr:cNvSpPr txBox="1">
          <a:spLocks noChangeArrowheads="1"/>
        </cdr:cNvSpPr>
      </cdr:nvSpPr>
      <cdr:spPr>
        <a:xfrm>
          <a:off x="533400" y="9458325"/>
          <a:ext cx="2190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0.5095</cdr:x>
      <cdr:y>0.845</cdr:y>
    </cdr:from>
    <cdr:to>
      <cdr:x>0.64675</cdr:x>
      <cdr:y>0.864</cdr:y>
    </cdr:to>
    <cdr:sp>
      <cdr:nvSpPr>
        <cdr:cNvPr id="12" name="TextBox 12"/>
        <cdr:cNvSpPr txBox="1">
          <a:spLocks noChangeArrowheads="1"/>
        </cdr:cNvSpPr>
      </cdr:nvSpPr>
      <cdr:spPr>
        <a:xfrm>
          <a:off x="3476625" y="856297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Tausend Personen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1013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66675</xdr:rowOff>
    </xdr:from>
    <xdr:to>
      <xdr:col>1</xdr:col>
      <xdr:colOff>1428750</xdr:colOff>
      <xdr:row>4</xdr:row>
      <xdr:rowOff>171450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42900" y="438150"/>
          <a:ext cx="13906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Kreisfreie Stadt                Landkreis
Land </a:t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0</xdr:col>
      <xdr:colOff>295275</xdr:colOff>
      <xdr:row>4</xdr:row>
      <xdr:rowOff>161925</xdr:rowOff>
    </xdr:to>
    <xdr:sp>
      <xdr:nvSpPr>
        <xdr:cNvPr id="2" name="Text 2"/>
        <xdr:cNvSpPr txBox="1">
          <a:spLocks noChangeArrowheads="1"/>
        </xdr:cNvSpPr>
      </xdr:nvSpPr>
      <xdr:spPr>
        <a:xfrm>
          <a:off x="28575" y="400050"/>
          <a:ext cx="26670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Lfd.Nr.</a:t>
          </a:r>
        </a:p>
      </xdr:txBody>
    </xdr:sp>
    <xdr:clientData/>
  </xdr:twoCellAnchor>
  <xdr:twoCellAnchor>
    <xdr:from>
      <xdr:col>17</xdr:col>
      <xdr:colOff>28575</xdr:colOff>
      <xdr:row>2</xdr:row>
      <xdr:rowOff>28575</xdr:rowOff>
    </xdr:from>
    <xdr:to>
      <xdr:col>17</xdr:col>
      <xdr:colOff>304800</xdr:colOff>
      <xdr:row>4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11477625" y="400050"/>
          <a:ext cx="2762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19</xdr:col>
      <xdr:colOff>38100</xdr:colOff>
      <xdr:row>2</xdr:row>
      <xdr:rowOff>28575</xdr:rowOff>
    </xdr:from>
    <xdr:to>
      <xdr:col>19</xdr:col>
      <xdr:colOff>1428750</xdr:colOff>
      <xdr:row>4</xdr:row>
      <xdr:rowOff>171450</xdr:rowOff>
    </xdr:to>
    <xdr:sp>
      <xdr:nvSpPr>
        <xdr:cNvPr id="4" name="Text 8"/>
        <xdr:cNvSpPr txBox="1">
          <a:spLocks noChangeArrowheads="1"/>
        </xdr:cNvSpPr>
      </xdr:nvSpPr>
      <xdr:spPr>
        <a:xfrm>
          <a:off x="12096750" y="400050"/>
          <a:ext cx="139065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Kreisfreie Stadt                Landkreis
Land </a:t>
          </a:r>
        </a:p>
      </xdr:txBody>
    </xdr:sp>
    <xdr:clientData/>
  </xdr:twoCellAnchor>
  <xdr:twoCellAnchor>
    <xdr:from>
      <xdr:col>18</xdr:col>
      <xdr:colOff>28575</xdr:colOff>
      <xdr:row>2</xdr:row>
      <xdr:rowOff>28575</xdr:rowOff>
    </xdr:from>
    <xdr:to>
      <xdr:col>18</xdr:col>
      <xdr:colOff>295275</xdr:colOff>
      <xdr:row>4</xdr:row>
      <xdr:rowOff>161925</xdr:rowOff>
    </xdr:to>
    <xdr:sp>
      <xdr:nvSpPr>
        <xdr:cNvPr id="5" name="Text 9"/>
        <xdr:cNvSpPr txBox="1">
          <a:spLocks noChangeArrowheads="1"/>
        </xdr:cNvSpPr>
      </xdr:nvSpPr>
      <xdr:spPr>
        <a:xfrm>
          <a:off x="11782425" y="400050"/>
          <a:ext cx="26670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Lfd.Nr.</a:t>
          </a:r>
        </a:p>
      </xdr:txBody>
    </xdr:sp>
    <xdr:clientData/>
  </xdr:twoCellAnchor>
  <xdr:twoCellAnchor>
    <xdr:from>
      <xdr:col>35</xdr:col>
      <xdr:colOff>28575</xdr:colOff>
      <xdr:row>2</xdr:row>
      <xdr:rowOff>28575</xdr:rowOff>
    </xdr:from>
    <xdr:to>
      <xdr:col>35</xdr:col>
      <xdr:colOff>304800</xdr:colOff>
      <xdr:row>4</xdr:row>
      <xdr:rowOff>161925</xdr:rowOff>
    </xdr:to>
    <xdr:sp>
      <xdr:nvSpPr>
        <xdr:cNvPr id="6" name="Text 10"/>
        <xdr:cNvSpPr txBox="1">
          <a:spLocks noChangeArrowheads="1"/>
        </xdr:cNvSpPr>
      </xdr:nvSpPr>
      <xdr:spPr>
        <a:xfrm>
          <a:off x="23241000" y="400050"/>
          <a:ext cx="2762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</xdr:col>
      <xdr:colOff>38100</xdr:colOff>
      <xdr:row>65</xdr:row>
      <xdr:rowOff>57150</xdr:rowOff>
    </xdr:from>
    <xdr:to>
      <xdr:col>1</xdr:col>
      <xdr:colOff>1428750</xdr:colOff>
      <xdr:row>67</xdr:row>
      <xdr:rowOff>142875</xdr:rowOff>
    </xdr:to>
    <xdr:sp>
      <xdr:nvSpPr>
        <xdr:cNvPr id="7" name="Text 14"/>
        <xdr:cNvSpPr txBox="1">
          <a:spLocks noChangeArrowheads="1"/>
        </xdr:cNvSpPr>
      </xdr:nvSpPr>
      <xdr:spPr>
        <a:xfrm>
          <a:off x="342900" y="11868150"/>
          <a:ext cx="13906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Kreisfreie Stadt                Landkreis
Land </a:t>
          </a:r>
        </a:p>
      </xdr:txBody>
    </xdr:sp>
    <xdr:clientData/>
  </xdr:twoCellAnchor>
  <xdr:twoCellAnchor>
    <xdr:from>
      <xdr:col>0</xdr:col>
      <xdr:colOff>28575</xdr:colOff>
      <xdr:row>65</xdr:row>
      <xdr:rowOff>28575</xdr:rowOff>
    </xdr:from>
    <xdr:to>
      <xdr:col>0</xdr:col>
      <xdr:colOff>295275</xdr:colOff>
      <xdr:row>67</xdr:row>
      <xdr:rowOff>161925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28575" y="11839575"/>
          <a:ext cx="26670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Lfd.Nr.</a:t>
          </a:r>
        </a:p>
      </xdr:txBody>
    </xdr:sp>
    <xdr:clientData/>
  </xdr:twoCellAnchor>
  <xdr:twoCellAnchor>
    <xdr:from>
      <xdr:col>17</xdr:col>
      <xdr:colOff>28575</xdr:colOff>
      <xdr:row>65</xdr:row>
      <xdr:rowOff>28575</xdr:rowOff>
    </xdr:from>
    <xdr:to>
      <xdr:col>18</xdr:col>
      <xdr:colOff>0</xdr:colOff>
      <xdr:row>67</xdr:row>
      <xdr:rowOff>161925</xdr:rowOff>
    </xdr:to>
    <xdr:sp>
      <xdr:nvSpPr>
        <xdr:cNvPr id="9" name="Text 16"/>
        <xdr:cNvSpPr txBox="1">
          <a:spLocks noChangeArrowheads="1"/>
        </xdr:cNvSpPr>
      </xdr:nvSpPr>
      <xdr:spPr>
        <a:xfrm>
          <a:off x="11477625" y="11839575"/>
          <a:ext cx="2762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1"/>
      <sheetName val="Tab02"/>
      <sheetName val="Tab03"/>
      <sheetName val="Tab04"/>
    </sheetNames>
    <sheetDataSet>
      <sheetData sheetId="0">
        <row r="1">
          <cell r="B1">
            <v>37437</v>
          </cell>
          <cell r="C1">
            <v>37072</v>
          </cell>
          <cell r="D1">
            <v>36707</v>
          </cell>
          <cell r="E1">
            <v>36341</v>
          </cell>
        </row>
        <row r="2">
          <cell r="A2" t="str">
            <v>Altenburger Land</v>
          </cell>
          <cell r="B2">
            <v>28.454</v>
          </cell>
          <cell r="C2">
            <v>29.91</v>
          </cell>
          <cell r="D2">
            <v>32.048</v>
          </cell>
          <cell r="E2">
            <v>33.219</v>
          </cell>
        </row>
        <row r="3">
          <cell r="A3" t="str">
            <v>Greiz</v>
          </cell>
          <cell r="B3">
            <v>32.527</v>
          </cell>
          <cell r="C3">
            <v>34.191</v>
          </cell>
          <cell r="D3">
            <v>36.036</v>
          </cell>
          <cell r="E3">
            <v>39.065</v>
          </cell>
        </row>
        <row r="4">
          <cell r="A4" t="str">
            <v>Saale-Orla-Kreis</v>
          </cell>
          <cell r="B4">
            <v>30.765</v>
          </cell>
          <cell r="C4">
            <v>31.995</v>
          </cell>
          <cell r="D4">
            <v>33.669</v>
          </cell>
          <cell r="E4">
            <v>34.468</v>
          </cell>
        </row>
        <row r="5">
          <cell r="A5" t="str">
            <v>Saale-Holzland-Kreis</v>
          </cell>
          <cell r="B5">
            <v>27.211</v>
          </cell>
          <cell r="C5">
            <v>27.262</v>
          </cell>
          <cell r="D5">
            <v>28.428</v>
          </cell>
          <cell r="E5">
            <v>29.055</v>
          </cell>
        </row>
        <row r="6">
          <cell r="A6" t="str">
            <v>Saalfeld-Rudolstadt</v>
          </cell>
          <cell r="B6">
            <v>37.407</v>
          </cell>
          <cell r="C6">
            <v>37.909</v>
          </cell>
          <cell r="D6">
            <v>39.509</v>
          </cell>
          <cell r="E6">
            <v>41.418</v>
          </cell>
        </row>
        <row r="7">
          <cell r="A7" t="str">
            <v>Sonneberg</v>
          </cell>
          <cell r="B7">
            <v>19.498</v>
          </cell>
          <cell r="C7">
            <v>19.899</v>
          </cell>
          <cell r="D7">
            <v>20.362</v>
          </cell>
          <cell r="E7">
            <v>20.545</v>
          </cell>
        </row>
        <row r="8">
          <cell r="A8" t="str">
            <v>Weimarer Land</v>
          </cell>
          <cell r="B8">
            <v>24.345</v>
          </cell>
          <cell r="C8">
            <v>25.339</v>
          </cell>
          <cell r="D8">
            <v>25.897</v>
          </cell>
          <cell r="E8">
            <v>27.043</v>
          </cell>
        </row>
        <row r="9">
          <cell r="A9" t="str">
            <v>Ilm-Kreis</v>
          </cell>
          <cell r="B9">
            <v>32.85</v>
          </cell>
          <cell r="C9">
            <v>34.164</v>
          </cell>
          <cell r="D9">
            <v>35.444</v>
          </cell>
          <cell r="E9">
            <v>36.434</v>
          </cell>
        </row>
        <row r="10">
          <cell r="A10" t="str">
            <v>Hildburghausen</v>
          </cell>
          <cell r="B10">
            <v>19.697</v>
          </cell>
          <cell r="C10">
            <v>20.457</v>
          </cell>
          <cell r="D10">
            <v>20.8</v>
          </cell>
          <cell r="E10">
            <v>21.417</v>
          </cell>
        </row>
        <row r="11">
          <cell r="A11" t="str">
            <v>Sömmerda</v>
          </cell>
          <cell r="B11">
            <v>20.463</v>
          </cell>
          <cell r="C11">
            <v>21.174</v>
          </cell>
          <cell r="D11">
            <v>21.939</v>
          </cell>
          <cell r="E11">
            <v>22.17</v>
          </cell>
        </row>
        <row r="12">
          <cell r="A12" t="str">
            <v>Gotha</v>
          </cell>
          <cell r="B12">
            <v>46.756</v>
          </cell>
          <cell r="C12">
            <v>47.914</v>
          </cell>
          <cell r="D12">
            <v>49.477</v>
          </cell>
          <cell r="E12">
            <v>50.036</v>
          </cell>
        </row>
        <row r="13">
          <cell r="A13" t="str">
            <v>Schmalkalden-Meiningen</v>
          </cell>
          <cell r="B13">
            <v>44.837</v>
          </cell>
          <cell r="C13">
            <v>46.427</v>
          </cell>
          <cell r="D13">
            <v>47.861</v>
          </cell>
          <cell r="E13">
            <v>49.45</v>
          </cell>
        </row>
        <row r="14">
          <cell r="A14" t="str">
            <v>Kyffhäuserkreis</v>
          </cell>
          <cell r="B14">
            <v>22.467</v>
          </cell>
          <cell r="C14">
            <v>23.761</v>
          </cell>
          <cell r="D14">
            <v>25.426</v>
          </cell>
          <cell r="E14">
            <v>27.647</v>
          </cell>
        </row>
        <row r="15">
          <cell r="A15" t="str">
            <v>Unstrut-Hainich-Kreis</v>
          </cell>
          <cell r="B15">
            <v>33.569</v>
          </cell>
          <cell r="C15">
            <v>35.164</v>
          </cell>
          <cell r="D15">
            <v>36.817</v>
          </cell>
          <cell r="E15">
            <v>38.48</v>
          </cell>
        </row>
        <row r="16">
          <cell r="A16" t="str">
            <v>Wartburgkreis</v>
          </cell>
          <cell r="B16">
            <v>39.896</v>
          </cell>
          <cell r="C16">
            <v>41.267</v>
          </cell>
          <cell r="D16">
            <v>41.809</v>
          </cell>
          <cell r="E16">
            <v>41.342</v>
          </cell>
        </row>
        <row r="17">
          <cell r="A17" t="str">
            <v>Nordhausen</v>
          </cell>
          <cell r="B17">
            <v>29.186</v>
          </cell>
          <cell r="C17">
            <v>30.319</v>
          </cell>
          <cell r="D17">
            <v>32.872</v>
          </cell>
          <cell r="E17">
            <v>33.784</v>
          </cell>
        </row>
        <row r="18">
          <cell r="A18" t="str">
            <v>Eichsfeld</v>
          </cell>
          <cell r="B18">
            <v>31.411</v>
          </cell>
          <cell r="C18">
            <v>32.243</v>
          </cell>
          <cell r="D18">
            <v>33.408</v>
          </cell>
          <cell r="E18">
            <v>33.928</v>
          </cell>
        </row>
        <row r="19">
          <cell r="A19" t="str">
            <v>Stadt Eisenach</v>
          </cell>
          <cell r="B19">
            <v>21.781</v>
          </cell>
          <cell r="C19">
            <v>21.907</v>
          </cell>
          <cell r="D19">
            <v>22.413</v>
          </cell>
          <cell r="E19">
            <v>23.074</v>
          </cell>
        </row>
        <row r="20">
          <cell r="A20" t="str">
            <v>Stadt Weimar</v>
          </cell>
          <cell r="B20">
            <v>22.757</v>
          </cell>
          <cell r="C20">
            <v>23.434</v>
          </cell>
          <cell r="D20">
            <v>24.02</v>
          </cell>
          <cell r="E20">
            <v>24.347</v>
          </cell>
        </row>
        <row r="21">
          <cell r="A21" t="str">
            <v>Stadt Suhl</v>
          </cell>
          <cell r="B21">
            <v>19.177</v>
          </cell>
          <cell r="C21">
            <v>19.859</v>
          </cell>
          <cell r="D21">
            <v>20.372</v>
          </cell>
          <cell r="E21">
            <v>20.856</v>
          </cell>
        </row>
        <row r="22">
          <cell r="A22" t="str">
            <v>Stadt Jena</v>
          </cell>
          <cell r="B22">
            <v>44.388</v>
          </cell>
          <cell r="C22">
            <v>45.369</v>
          </cell>
          <cell r="D22">
            <v>44.931</v>
          </cell>
          <cell r="E22">
            <v>44.648</v>
          </cell>
        </row>
        <row r="23">
          <cell r="A23" t="str">
            <v>Stadt Gera</v>
          </cell>
          <cell r="B23">
            <v>39.424</v>
          </cell>
          <cell r="C23">
            <v>40.667</v>
          </cell>
          <cell r="D23">
            <v>43.211</v>
          </cell>
          <cell r="E23">
            <v>44.538</v>
          </cell>
        </row>
        <row r="24">
          <cell r="A24" t="str">
            <v>Stadt Erfurt</v>
          </cell>
          <cell r="B24">
            <v>101.942</v>
          </cell>
          <cell r="C24">
            <v>104.087</v>
          </cell>
          <cell r="D24">
            <v>106.155</v>
          </cell>
          <cell r="E24">
            <v>106.926</v>
          </cell>
        </row>
      </sheetData>
      <sheetData sheetId="1">
        <row r="1">
          <cell r="B1">
            <v>37437</v>
          </cell>
          <cell r="C1">
            <v>37072</v>
          </cell>
          <cell r="D1">
            <v>36707</v>
          </cell>
          <cell r="E1">
            <v>36341</v>
          </cell>
        </row>
        <row r="2">
          <cell r="A2" t="str">
            <v>Altenburger Land</v>
          </cell>
          <cell r="B2">
            <v>36.125</v>
          </cell>
          <cell r="C2">
            <v>37.849</v>
          </cell>
          <cell r="D2">
            <v>39.427</v>
          </cell>
          <cell r="E2">
            <v>40.775</v>
          </cell>
        </row>
        <row r="3">
          <cell r="A3" t="str">
            <v>Greiz</v>
          </cell>
          <cell r="B3">
            <v>41.96</v>
          </cell>
          <cell r="C3">
            <v>42.931</v>
          </cell>
          <cell r="D3">
            <v>44.08</v>
          </cell>
          <cell r="E3">
            <v>45.764</v>
          </cell>
        </row>
        <row r="4">
          <cell r="A4" t="str">
            <v>Saale-Orla-Kreis</v>
          </cell>
          <cell r="B4">
            <v>35.787</v>
          </cell>
          <cell r="C4">
            <v>36.404</v>
          </cell>
          <cell r="D4">
            <v>37.886</v>
          </cell>
          <cell r="E4">
            <v>38.477</v>
          </cell>
        </row>
        <row r="5">
          <cell r="A5" t="str">
            <v>Saale-Holzland-Kreis</v>
          </cell>
          <cell r="B5">
            <v>35.231</v>
          </cell>
          <cell r="C5">
            <v>35.915</v>
          </cell>
          <cell r="D5">
            <v>36.531</v>
          </cell>
          <cell r="E5">
            <v>36.065</v>
          </cell>
        </row>
        <row r="6">
          <cell r="A6" t="str">
            <v>Saalfeld-Rudolstadt</v>
          </cell>
          <cell r="B6">
            <v>45.267</v>
          </cell>
          <cell r="C6">
            <v>46.415</v>
          </cell>
          <cell r="D6">
            <v>47.597</v>
          </cell>
          <cell r="E6">
            <v>49.061</v>
          </cell>
        </row>
        <row r="7">
          <cell r="A7" t="str">
            <v>Sonneberg</v>
          </cell>
          <cell r="B7">
            <v>26.534</v>
          </cell>
          <cell r="C7">
            <v>27.501</v>
          </cell>
          <cell r="D7">
            <v>27.684</v>
          </cell>
          <cell r="E7">
            <v>27.77</v>
          </cell>
        </row>
        <row r="8">
          <cell r="A8" t="str">
            <v>Weimarer Land</v>
          </cell>
          <cell r="B8">
            <v>32.999</v>
          </cell>
          <cell r="C8">
            <v>33.99</v>
          </cell>
          <cell r="D8">
            <v>34.575</v>
          </cell>
          <cell r="E8">
            <v>35.21</v>
          </cell>
        </row>
        <row r="9">
          <cell r="A9" t="str">
            <v>Ilm-Kreis</v>
          </cell>
          <cell r="B9">
            <v>40.843</v>
          </cell>
          <cell r="C9">
            <v>42.104</v>
          </cell>
          <cell r="D9">
            <v>42.986</v>
          </cell>
          <cell r="E9">
            <v>43.44</v>
          </cell>
        </row>
        <row r="10">
          <cell r="A10" t="str">
            <v>Hildburghausen</v>
          </cell>
          <cell r="B10">
            <v>29.307</v>
          </cell>
          <cell r="C10">
            <v>30.041</v>
          </cell>
          <cell r="D10">
            <v>29.96</v>
          </cell>
          <cell r="E10">
            <v>30.353</v>
          </cell>
        </row>
        <row r="11">
          <cell r="A11" t="str">
            <v>Sömmerda</v>
          </cell>
          <cell r="B11">
            <v>28.833</v>
          </cell>
          <cell r="C11">
            <v>29.912</v>
          </cell>
          <cell r="D11">
            <v>30.838</v>
          </cell>
          <cell r="E11">
            <v>30.806</v>
          </cell>
        </row>
        <row r="12">
          <cell r="A12" t="str">
            <v>Gotha</v>
          </cell>
          <cell r="B12">
            <v>53.925</v>
          </cell>
          <cell r="C12">
            <v>55.3</v>
          </cell>
          <cell r="D12">
            <v>56.414</v>
          </cell>
          <cell r="E12">
            <v>57.193</v>
          </cell>
        </row>
        <row r="13">
          <cell r="A13" t="str">
            <v>Schmalkalden-Meiningen</v>
          </cell>
          <cell r="B13">
            <v>53.239</v>
          </cell>
          <cell r="C13">
            <v>54.625</v>
          </cell>
          <cell r="D13">
            <v>55.222</v>
          </cell>
          <cell r="E13">
            <v>55.774</v>
          </cell>
        </row>
        <row r="14">
          <cell r="A14" t="str">
            <v>Kyffhäuserkreis</v>
          </cell>
          <cell r="B14">
            <v>29.571</v>
          </cell>
          <cell r="C14">
            <v>30.573</v>
          </cell>
          <cell r="D14">
            <v>31.679</v>
          </cell>
          <cell r="E14">
            <v>33.557</v>
          </cell>
        </row>
        <row r="15">
          <cell r="A15" t="str">
            <v>Unstrut-Hainich-Kreis</v>
          </cell>
          <cell r="B15">
            <v>40.734</v>
          </cell>
          <cell r="C15">
            <v>42.26</v>
          </cell>
          <cell r="D15">
            <v>43.358</v>
          </cell>
          <cell r="E15">
            <v>44.342</v>
          </cell>
        </row>
        <row r="16">
          <cell r="A16" t="str">
            <v>Wartburgkreis</v>
          </cell>
          <cell r="B16">
            <v>55.564</v>
          </cell>
          <cell r="C16">
            <v>56.782</v>
          </cell>
          <cell r="D16">
            <v>57.014</v>
          </cell>
          <cell r="E16">
            <v>57.237</v>
          </cell>
        </row>
        <row r="17">
          <cell r="A17" t="str">
            <v>Nordhausen</v>
          </cell>
          <cell r="B17">
            <v>32.931</v>
          </cell>
          <cell r="C17">
            <v>33.655</v>
          </cell>
          <cell r="D17">
            <v>35.173</v>
          </cell>
          <cell r="E17">
            <v>35.871</v>
          </cell>
        </row>
        <row r="18">
          <cell r="A18" t="str">
            <v>Eichsfeld</v>
          </cell>
          <cell r="B18">
            <v>42.059</v>
          </cell>
          <cell r="C18">
            <v>42.651</v>
          </cell>
          <cell r="D18">
            <v>43.862</v>
          </cell>
          <cell r="E18">
            <v>44.028</v>
          </cell>
        </row>
        <row r="19">
          <cell r="A19" t="str">
            <v>Stadt Eisenach</v>
          </cell>
          <cell r="B19">
            <v>15.792</v>
          </cell>
          <cell r="C19">
            <v>16.077</v>
          </cell>
          <cell r="D19">
            <v>16.113</v>
          </cell>
          <cell r="E19">
            <v>16.143</v>
          </cell>
        </row>
        <row r="20">
          <cell r="A20" t="str">
            <v>Stadt Weimar</v>
          </cell>
          <cell r="B20">
            <v>19.972</v>
          </cell>
          <cell r="C20">
            <v>20.658</v>
          </cell>
          <cell r="D20">
            <v>21.186</v>
          </cell>
          <cell r="E20">
            <v>21.496</v>
          </cell>
        </row>
        <row r="21">
          <cell r="A21" t="str">
            <v>Stadt Suhl</v>
          </cell>
          <cell r="B21">
            <v>16.944</v>
          </cell>
          <cell r="C21">
            <v>17.9</v>
          </cell>
          <cell r="D21">
            <v>18.365</v>
          </cell>
          <cell r="E21">
            <v>19.102</v>
          </cell>
        </row>
        <row r="22">
          <cell r="A22" t="str">
            <v>Stadt Jena</v>
          </cell>
          <cell r="B22">
            <v>35.614</v>
          </cell>
          <cell r="C22">
            <v>36.534</v>
          </cell>
          <cell r="D22">
            <v>36.668</v>
          </cell>
          <cell r="E22">
            <v>36.766</v>
          </cell>
        </row>
        <row r="23">
          <cell r="A23" t="str">
            <v>Stadt Gera</v>
          </cell>
          <cell r="B23">
            <v>36.906</v>
          </cell>
          <cell r="C23">
            <v>38.736</v>
          </cell>
          <cell r="D23">
            <v>40.532</v>
          </cell>
          <cell r="E23">
            <v>41.845</v>
          </cell>
        </row>
        <row r="24">
          <cell r="A24" t="str">
            <v>Stadt Erfurt</v>
          </cell>
          <cell r="B24">
            <v>69.588</v>
          </cell>
          <cell r="C24">
            <v>72.106</v>
          </cell>
          <cell r="D24">
            <v>73.302</v>
          </cell>
          <cell r="E24">
            <v>73.976</v>
          </cell>
        </row>
      </sheetData>
      <sheetData sheetId="2">
        <row r="1">
          <cell r="B1">
            <v>37437</v>
          </cell>
          <cell r="C1">
            <v>37072</v>
          </cell>
          <cell r="D1">
            <v>36707</v>
          </cell>
          <cell r="E1">
            <v>36341</v>
          </cell>
        </row>
        <row r="2">
          <cell r="B2">
            <v>38.051</v>
          </cell>
          <cell r="C2">
            <v>39.422</v>
          </cell>
          <cell r="D2">
            <v>42.633</v>
          </cell>
          <cell r="E2">
            <v>46.731</v>
          </cell>
        </row>
        <row r="3">
          <cell r="B3">
            <v>82.05</v>
          </cell>
          <cell r="C3">
            <v>80.75</v>
          </cell>
          <cell r="D3">
            <v>80.448</v>
          </cell>
          <cell r="E3">
            <v>79.834</v>
          </cell>
        </row>
        <row r="4">
          <cell r="B4">
            <v>54.32</v>
          </cell>
          <cell r="C4">
            <v>57.094</v>
          </cell>
          <cell r="D4">
            <v>59.536</v>
          </cell>
          <cell r="E4">
            <v>62.436</v>
          </cell>
        </row>
        <row r="5">
          <cell r="B5">
            <v>61.666</v>
          </cell>
          <cell r="C5">
            <v>64.991</v>
          </cell>
          <cell r="D5">
            <v>68.947</v>
          </cell>
          <cell r="E5">
            <v>71.439</v>
          </cell>
        </row>
        <row r="6">
          <cell r="B6">
            <v>71.017</v>
          </cell>
          <cell r="C6">
            <v>70.226</v>
          </cell>
          <cell r="D6">
            <v>68.849</v>
          </cell>
          <cell r="E6">
            <v>65.952</v>
          </cell>
        </row>
        <row r="7">
          <cell r="B7">
            <v>15.446</v>
          </cell>
          <cell r="C7">
            <v>15.739</v>
          </cell>
          <cell r="D7">
            <v>16.031</v>
          </cell>
          <cell r="E7">
            <v>16.087</v>
          </cell>
        </row>
        <row r="8">
          <cell r="B8">
            <v>42.884</v>
          </cell>
          <cell r="C8">
            <v>43.991</v>
          </cell>
          <cell r="D8">
            <v>45.784</v>
          </cell>
          <cell r="E8">
            <v>46.012</v>
          </cell>
        </row>
        <row r="9">
          <cell r="B9">
            <v>19.658</v>
          </cell>
          <cell r="C9">
            <v>19.619</v>
          </cell>
          <cell r="D9">
            <v>20.514</v>
          </cell>
          <cell r="E9">
            <v>21.007</v>
          </cell>
        </row>
        <row r="10">
          <cell r="B10">
            <v>99.459</v>
          </cell>
          <cell r="C10">
            <v>102.017</v>
          </cell>
          <cell r="D10">
            <v>106.024</v>
          </cell>
          <cell r="E10">
            <v>108.903</v>
          </cell>
        </row>
        <row r="11">
          <cell r="B11">
            <v>78.737</v>
          </cell>
          <cell r="C11">
            <v>90.083</v>
          </cell>
          <cell r="D11">
            <v>104.432</v>
          </cell>
          <cell r="E11">
            <v>117.796</v>
          </cell>
        </row>
        <row r="12">
          <cell r="B12">
            <v>7.505</v>
          </cell>
          <cell r="C12">
            <v>7.482</v>
          </cell>
          <cell r="D12">
            <v>7.89</v>
          </cell>
          <cell r="E12">
            <v>8.283</v>
          </cell>
        </row>
        <row r="13">
          <cell r="B13">
            <v>173.451</v>
          </cell>
          <cell r="C13">
            <v>174.701</v>
          </cell>
          <cell r="D13">
            <v>171.145</v>
          </cell>
          <cell r="E13">
            <v>165.72</v>
          </cell>
        </row>
        <row r="14">
          <cell r="B14">
            <v>2.97</v>
          </cell>
          <cell r="C14">
            <v>3.628</v>
          </cell>
          <cell r="D14">
            <v>4.05</v>
          </cell>
          <cell r="E14">
            <v>3.855</v>
          </cell>
        </row>
        <row r="15">
          <cell r="B15">
            <v>23.569</v>
          </cell>
          <cell r="C15">
            <v>24.777</v>
          </cell>
          <cell r="D15">
            <v>26.526</v>
          </cell>
          <cell r="E15">
            <v>29.831</v>
          </cell>
        </row>
      </sheetData>
      <sheetData sheetId="3">
        <row r="1">
          <cell r="C1">
            <v>37437</v>
          </cell>
          <cell r="D1">
            <v>37072</v>
          </cell>
          <cell r="E1">
            <v>36707</v>
          </cell>
          <cell r="F1">
            <v>36341</v>
          </cell>
        </row>
        <row r="2">
          <cell r="B2" t="str">
            <v>über 60 Jahre</v>
          </cell>
          <cell r="C2">
            <v>19.301</v>
          </cell>
          <cell r="D2">
            <v>16.129</v>
          </cell>
          <cell r="E2">
            <v>13.281</v>
          </cell>
          <cell r="F2">
            <v>10.288</v>
          </cell>
        </row>
        <row r="3">
          <cell r="B3" t="str">
            <v>50 - 60 Jahre </v>
          </cell>
          <cell r="C3">
            <v>156.149</v>
          </cell>
          <cell r="D3">
            <v>154.196</v>
          </cell>
          <cell r="E3">
            <v>153.655</v>
          </cell>
          <cell r="F3">
            <v>151.327</v>
          </cell>
        </row>
        <row r="4">
          <cell r="B4" t="str">
            <v>40 - 50 Jahre </v>
          </cell>
          <cell r="C4">
            <v>226.563</v>
          </cell>
          <cell r="D4">
            <v>231.75</v>
          </cell>
          <cell r="E4">
            <v>237.411</v>
          </cell>
          <cell r="F4">
            <v>240.807</v>
          </cell>
        </row>
        <row r="5">
          <cell r="B5" t="str">
            <v>30 - 40 Jahre</v>
          </cell>
          <cell r="C5">
            <v>204.58</v>
          </cell>
          <cell r="D5">
            <v>217.458</v>
          </cell>
          <cell r="E5">
            <v>231.722</v>
          </cell>
          <cell r="F5">
            <v>243.562</v>
          </cell>
        </row>
        <row r="6">
          <cell r="B6" t="str">
            <v>20 - 30 Jahre</v>
          </cell>
          <cell r="C6">
            <v>127.488</v>
          </cell>
          <cell r="D6">
            <v>136.027</v>
          </cell>
          <cell r="E6">
            <v>144.83</v>
          </cell>
          <cell r="F6">
            <v>152.862</v>
          </cell>
        </row>
        <row r="7">
          <cell r="B7" t="str">
            <v>unter 20 Jahren</v>
          </cell>
          <cell r="C7">
            <v>36.727</v>
          </cell>
          <cell r="D7">
            <v>39.158</v>
          </cell>
          <cell r="E7">
            <v>42.005</v>
          </cell>
          <cell r="F7">
            <v>44.191</v>
          </cell>
        </row>
        <row r="9">
          <cell r="B9" t="str">
            <v>Teilzeitbeschäftigte</v>
          </cell>
          <cell r="C9">
            <v>107.652</v>
          </cell>
          <cell r="D9">
            <v>107.96</v>
          </cell>
          <cell r="E9">
            <v>104.972</v>
          </cell>
          <cell r="F9">
            <v>100.906</v>
          </cell>
        </row>
        <row r="10">
          <cell r="B10" t="str">
            <v>Vollzeitbeschäftigte</v>
          </cell>
          <cell r="C10">
            <v>663.156</v>
          </cell>
          <cell r="D10">
            <v>686.758</v>
          </cell>
          <cell r="E10">
            <v>717.932</v>
          </cell>
          <cell r="F10">
            <v>743.131</v>
          </cell>
        </row>
        <row r="12">
          <cell r="B12" t="str">
            <v>Angestellte </v>
          </cell>
          <cell r="C12">
            <v>396.509</v>
          </cell>
          <cell r="D12">
            <v>404.608</v>
          </cell>
          <cell r="E12">
            <v>414.545</v>
          </cell>
          <cell r="F12">
            <v>420.864</v>
          </cell>
        </row>
        <row r="13">
          <cell r="B13" t="str">
            <v>Arbeiter</v>
          </cell>
          <cell r="C13">
            <v>374.299</v>
          </cell>
          <cell r="D13">
            <v>390.11</v>
          </cell>
          <cell r="E13">
            <v>408.359</v>
          </cell>
          <cell r="F13">
            <v>423.173</v>
          </cell>
        </row>
        <row r="15">
          <cell r="B15" t="str">
            <v>Frauen</v>
          </cell>
          <cell r="C15">
            <v>376.481</v>
          </cell>
          <cell r="D15">
            <v>384.628</v>
          </cell>
          <cell r="E15">
            <v>394.974</v>
          </cell>
          <cell r="F15">
            <v>403.216</v>
          </cell>
        </row>
        <row r="16">
          <cell r="B16" t="str">
            <v>Männer</v>
          </cell>
          <cell r="C16">
            <v>394.327</v>
          </cell>
          <cell r="D16">
            <v>410.09</v>
          </cell>
          <cell r="E16">
            <v>427.93</v>
          </cell>
          <cell r="F16">
            <v>440.821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2.8515625" style="0" customWidth="1"/>
  </cols>
  <sheetData>
    <row r="1" ht="15.75">
      <c r="A1" s="147" t="s">
        <v>222</v>
      </c>
    </row>
    <row r="2" ht="15">
      <c r="A2" s="148"/>
    </row>
    <row r="3" ht="15">
      <c r="A3" s="148"/>
    </row>
    <row r="4" ht="15.75">
      <c r="A4" s="149" t="s">
        <v>247</v>
      </c>
    </row>
    <row r="5" ht="15">
      <c r="A5" s="150"/>
    </row>
    <row r="6" ht="30">
      <c r="A6" s="151" t="s">
        <v>248</v>
      </c>
    </row>
    <row r="7" ht="30">
      <c r="A7" s="151" t="s">
        <v>249</v>
      </c>
    </row>
    <row r="8" ht="14.25">
      <c r="A8" s="152" t="s">
        <v>250</v>
      </c>
    </row>
    <row r="9" ht="14.25">
      <c r="A9" s="152"/>
    </row>
    <row r="10" ht="14.25">
      <c r="A10" s="152"/>
    </row>
    <row r="11" ht="14.25">
      <c r="A11" s="152"/>
    </row>
    <row r="12" ht="14.25">
      <c r="A12" s="152" t="s">
        <v>251</v>
      </c>
    </row>
    <row r="13" ht="14.25">
      <c r="A13" s="152" t="s">
        <v>263</v>
      </c>
    </row>
    <row r="14" ht="14.25">
      <c r="A14" s="152"/>
    </row>
    <row r="15" ht="14.25">
      <c r="A15" s="152" t="s">
        <v>252</v>
      </c>
    </row>
    <row r="16" ht="14.25">
      <c r="A16" s="152"/>
    </row>
    <row r="17" ht="14.25">
      <c r="A17" s="152"/>
    </row>
    <row r="18" ht="14.25">
      <c r="A18" s="152" t="s">
        <v>253</v>
      </c>
    </row>
    <row r="19" ht="14.25">
      <c r="A19" s="152" t="s">
        <v>254</v>
      </c>
    </row>
    <row r="20" ht="14.25">
      <c r="A20" s="152" t="s">
        <v>255</v>
      </c>
    </row>
    <row r="21" ht="14.25">
      <c r="A21" s="152" t="s">
        <v>256</v>
      </c>
    </row>
    <row r="22" ht="14.25">
      <c r="A22" s="152"/>
    </row>
    <row r="23" ht="14.25">
      <c r="A23" s="152" t="s">
        <v>257</v>
      </c>
    </row>
    <row r="24" ht="14.25">
      <c r="A24" s="152"/>
    </row>
    <row r="25" ht="14.25">
      <c r="A25" s="152"/>
    </row>
    <row r="26" ht="15">
      <c r="A26" s="153" t="s">
        <v>258</v>
      </c>
    </row>
    <row r="27" ht="59.25">
      <c r="A27" s="152" t="s">
        <v>259</v>
      </c>
    </row>
    <row r="28" ht="14.25">
      <c r="A28" s="152"/>
    </row>
    <row r="29" ht="14.25">
      <c r="A29" s="152"/>
    </row>
    <row r="30" ht="15">
      <c r="A30" s="153" t="s">
        <v>260</v>
      </c>
    </row>
    <row r="31" ht="42.75">
      <c r="A31" s="152" t="s">
        <v>261</v>
      </c>
    </row>
    <row r="32" ht="14.25">
      <c r="A32" s="152" t="s">
        <v>1</v>
      </c>
    </row>
    <row r="33" ht="14.25">
      <c r="A33" s="152" t="s">
        <v>262</v>
      </c>
    </row>
    <row r="34" ht="14.25">
      <c r="A34" s="152"/>
    </row>
    <row r="35" ht="14.25">
      <c r="A35" s="152"/>
    </row>
    <row r="36" ht="14.25">
      <c r="A36" s="15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1" sqref="A1:IV16384"/>
    </sheetView>
  </sheetViews>
  <sheetFormatPr defaultColWidth="11.421875" defaultRowHeight="12.75"/>
  <cols>
    <col min="2" max="2" width="80.00390625" style="0" customWidth="1"/>
  </cols>
  <sheetData>
    <row r="1" spans="1:2" ht="13.5">
      <c r="A1" s="156" t="s">
        <v>216</v>
      </c>
      <c r="B1" s="157"/>
    </row>
    <row r="2" spans="1:2" ht="14.25">
      <c r="A2" s="145"/>
      <c r="B2" s="144"/>
    </row>
    <row r="3" spans="1:2" ht="13.5">
      <c r="A3" s="158" t="s">
        <v>217</v>
      </c>
      <c r="B3" s="157"/>
    </row>
    <row r="4" spans="1:2" ht="13.5" thickBot="1">
      <c r="A4" s="146"/>
      <c r="B4" s="144"/>
    </row>
    <row r="5" spans="1:2" ht="26.25" thickBot="1">
      <c r="A5" s="138" t="s">
        <v>218</v>
      </c>
      <c r="B5" s="139" t="s">
        <v>219</v>
      </c>
    </row>
    <row r="6" spans="1:2" ht="26.25" thickBot="1">
      <c r="A6" s="140" t="s">
        <v>220</v>
      </c>
      <c r="B6" s="141" t="s">
        <v>221</v>
      </c>
    </row>
    <row r="7" spans="1:2" ht="13.5" thickBot="1">
      <c r="A7" s="140" t="s">
        <v>222</v>
      </c>
      <c r="B7" s="141"/>
    </row>
    <row r="8" spans="1:2" ht="26.25" thickBot="1">
      <c r="A8" s="142" t="s">
        <v>223</v>
      </c>
      <c r="B8" s="141" t="s">
        <v>224</v>
      </c>
    </row>
    <row r="9" spans="1:2" ht="26.25" thickBot="1">
      <c r="A9" s="142" t="s">
        <v>225</v>
      </c>
      <c r="B9" s="141" t="s">
        <v>226</v>
      </c>
    </row>
    <row r="10" spans="1:2" ht="26.25" thickBot="1">
      <c r="A10" s="142" t="s">
        <v>227</v>
      </c>
      <c r="B10" s="141" t="s">
        <v>228</v>
      </c>
    </row>
    <row r="11" spans="1:2" ht="13.5" thickBot="1">
      <c r="A11" s="142" t="s">
        <v>229</v>
      </c>
      <c r="B11" s="141" t="s">
        <v>230</v>
      </c>
    </row>
    <row r="12" spans="1:2" ht="13.5" thickBot="1">
      <c r="A12" s="142" t="s">
        <v>231</v>
      </c>
      <c r="B12" s="141" t="s">
        <v>232</v>
      </c>
    </row>
    <row r="13" spans="1:2" ht="13.5" thickBot="1">
      <c r="A13" s="142" t="s">
        <v>233</v>
      </c>
      <c r="B13" s="141" t="s">
        <v>234</v>
      </c>
    </row>
    <row r="14" spans="1:2" ht="26.25" thickBot="1">
      <c r="A14" s="140" t="s">
        <v>235</v>
      </c>
      <c r="B14" s="141" t="s">
        <v>236</v>
      </c>
    </row>
    <row r="15" spans="1:2" ht="13.5" thickBot="1">
      <c r="A15" s="142" t="s">
        <v>223</v>
      </c>
      <c r="B15" s="141" t="s">
        <v>237</v>
      </c>
    </row>
    <row r="16" spans="1:2" ht="26.25" thickBot="1">
      <c r="A16" s="142" t="s">
        <v>238</v>
      </c>
      <c r="B16" s="141" t="s">
        <v>239</v>
      </c>
    </row>
    <row r="17" spans="1:2" ht="13.5" thickBot="1">
      <c r="A17" s="142" t="s">
        <v>225</v>
      </c>
      <c r="B17" s="141" t="s">
        <v>237</v>
      </c>
    </row>
    <row r="18" spans="1:2" ht="26.25" thickBot="1">
      <c r="A18" s="142" t="s">
        <v>240</v>
      </c>
      <c r="B18" s="141" t="s">
        <v>226</v>
      </c>
    </row>
    <row r="19" spans="1:2" ht="13.5" thickBot="1">
      <c r="A19" s="142" t="s">
        <v>227</v>
      </c>
      <c r="B19" s="141" t="s">
        <v>237</v>
      </c>
    </row>
    <row r="20" spans="1:2" ht="13.5" thickBot="1">
      <c r="A20" s="142" t="s">
        <v>241</v>
      </c>
      <c r="B20" s="141" t="s">
        <v>242</v>
      </c>
    </row>
    <row r="21" spans="1:2" ht="13.5" thickBot="1">
      <c r="A21" s="142" t="s">
        <v>243</v>
      </c>
      <c r="B21" s="141" t="s">
        <v>237</v>
      </c>
    </row>
    <row r="22" spans="1:2" ht="12.75">
      <c r="A22" s="154" t="s">
        <v>244</v>
      </c>
      <c r="B22" s="143" t="s">
        <v>245</v>
      </c>
    </row>
    <row r="23" spans="1:2" ht="13.5" thickBot="1">
      <c r="A23" s="155"/>
      <c r="B23" s="141" t="s">
        <v>246</v>
      </c>
    </row>
    <row r="24" spans="1:2" ht="12.75">
      <c r="A24" s="146"/>
      <c r="B24" s="144"/>
    </row>
  </sheetData>
  <mergeCells count="3">
    <mergeCell ref="A22:A23"/>
    <mergeCell ref="A1:B1"/>
    <mergeCell ref="A3:B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6">
      <selection activeCell="C364" sqref="C364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9"/>
  <legacyDrawing r:id="rId8"/>
  <oleObjects>
    <oleObject progId="Word.Document.8" shapeId="1581444" r:id="rId1"/>
    <oleObject progId="Word.Document.8" shapeId="1584953" r:id="rId2"/>
    <oleObject progId="Word.Document.8" shapeId="1586605" r:id="rId3"/>
    <oleObject progId="Word.Document.8" shapeId="1591765" r:id="rId4"/>
    <oleObject progId="Word.Document.8" shapeId="1594193" r:id="rId5"/>
    <oleObject progId="Word.Document.8" shapeId="1596529" r:id="rId6"/>
    <oleObject progId="Word.Document.8" shapeId="1598097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I130"/>
  <sheetViews>
    <sheetView workbookViewId="0" topLeftCell="D1">
      <selection activeCell="J1" sqref="J1"/>
    </sheetView>
  </sheetViews>
  <sheetFormatPr defaultColWidth="11.421875" defaultRowHeight="12.75"/>
  <cols>
    <col min="1" max="1" width="4.57421875" style="25" customWidth="1"/>
    <col min="2" max="2" width="21.421875" style="25" customWidth="1"/>
    <col min="3" max="17" width="9.7109375" style="25" customWidth="1"/>
    <col min="18" max="19" width="4.57421875" style="25" customWidth="1"/>
    <col min="20" max="20" width="21.57421875" style="25" customWidth="1"/>
    <col min="21" max="35" width="9.7109375" style="25" customWidth="1"/>
    <col min="36" max="36" width="4.57421875" style="25" customWidth="1"/>
    <col min="37" max="37" width="11.421875" style="25" customWidth="1"/>
    <col min="38" max="38" width="4.57421875" style="25" customWidth="1"/>
    <col min="39" max="39" width="21.8515625" style="25" customWidth="1"/>
    <col min="40" max="55" width="10.421875" style="25" customWidth="1"/>
    <col min="56" max="56" width="5.7109375" style="25" customWidth="1"/>
    <col min="57" max="16384" width="11.421875" style="25" customWidth="1"/>
  </cols>
  <sheetData>
    <row r="1" spans="9:61" ht="15">
      <c r="I1" s="69" t="s">
        <v>184</v>
      </c>
      <c r="J1" s="70" t="s">
        <v>0</v>
      </c>
      <c r="AA1" s="71" t="s">
        <v>208</v>
      </c>
      <c r="AB1" s="72" t="s">
        <v>0</v>
      </c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1:61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61" s="32" customFormat="1" ht="15" customHeight="1">
      <c r="A3" s="28"/>
      <c r="B3" s="28" t="s">
        <v>1</v>
      </c>
      <c r="C3" s="29"/>
      <c r="D3" s="29"/>
      <c r="E3" s="29"/>
      <c r="F3" s="29"/>
      <c r="G3" s="29"/>
      <c r="H3" s="29"/>
      <c r="I3" s="97"/>
      <c r="J3" s="55"/>
      <c r="K3" s="30"/>
      <c r="L3" s="29"/>
      <c r="M3" s="29"/>
      <c r="N3" s="29"/>
      <c r="O3" s="29"/>
      <c r="P3" s="29"/>
      <c r="Q3" s="29"/>
      <c r="S3" s="28"/>
      <c r="T3" s="28" t="s">
        <v>1</v>
      </c>
      <c r="U3" s="29"/>
      <c r="V3" s="29"/>
      <c r="W3" s="29"/>
      <c r="X3" s="29"/>
      <c r="Y3" s="29"/>
      <c r="Z3" s="29"/>
      <c r="AA3" s="97"/>
      <c r="AB3" s="55"/>
      <c r="AC3" s="30"/>
      <c r="AD3" s="29"/>
      <c r="AE3" s="29"/>
      <c r="AF3" s="29"/>
      <c r="AG3" s="29"/>
      <c r="AH3" s="29"/>
      <c r="AI3" s="29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61" s="32" customFormat="1" ht="15" customHeight="1">
      <c r="A4" s="28"/>
      <c r="B4" s="28" t="s">
        <v>1</v>
      </c>
      <c r="C4" s="33">
        <v>36341</v>
      </c>
      <c r="D4" s="33">
        <v>36433</v>
      </c>
      <c r="E4" s="33">
        <v>36525</v>
      </c>
      <c r="F4" s="33">
        <v>36616</v>
      </c>
      <c r="G4" s="33">
        <v>36707</v>
      </c>
      <c r="H4" s="33">
        <v>36799</v>
      </c>
      <c r="I4" s="98">
        <v>36891</v>
      </c>
      <c r="J4" s="33">
        <v>36981</v>
      </c>
      <c r="K4" s="34">
        <v>37072</v>
      </c>
      <c r="L4" s="33">
        <v>37164</v>
      </c>
      <c r="M4" s="33">
        <v>37256</v>
      </c>
      <c r="N4" s="33">
        <v>37346</v>
      </c>
      <c r="O4" s="33">
        <v>37437</v>
      </c>
      <c r="P4" s="33">
        <v>37529</v>
      </c>
      <c r="Q4" s="33">
        <v>37621</v>
      </c>
      <c r="S4" s="28"/>
      <c r="T4" s="28" t="s">
        <v>1</v>
      </c>
      <c r="U4" s="33">
        <v>36341</v>
      </c>
      <c r="V4" s="33">
        <v>36433</v>
      </c>
      <c r="W4" s="33">
        <v>36525</v>
      </c>
      <c r="X4" s="33">
        <v>36616</v>
      </c>
      <c r="Y4" s="33">
        <v>36707</v>
      </c>
      <c r="Z4" s="33">
        <v>36799</v>
      </c>
      <c r="AA4" s="98">
        <v>36891</v>
      </c>
      <c r="AB4" s="33">
        <v>36981</v>
      </c>
      <c r="AC4" s="34">
        <v>37072</v>
      </c>
      <c r="AD4" s="33">
        <v>37164</v>
      </c>
      <c r="AE4" s="33">
        <v>37256</v>
      </c>
      <c r="AF4" s="33">
        <v>37346</v>
      </c>
      <c r="AG4" s="33">
        <v>37437</v>
      </c>
      <c r="AH4" s="33">
        <v>37529</v>
      </c>
      <c r="AI4" s="33">
        <v>37621</v>
      </c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61" s="32" customFormat="1" ht="15" customHeight="1">
      <c r="A5" s="35"/>
      <c r="B5" s="36" t="s">
        <v>1</v>
      </c>
      <c r="C5" s="37"/>
      <c r="D5" s="37"/>
      <c r="E5" s="37"/>
      <c r="F5" s="37"/>
      <c r="G5" s="37"/>
      <c r="H5" s="37"/>
      <c r="I5" s="99"/>
      <c r="J5" s="37"/>
      <c r="K5" s="38"/>
      <c r="L5" s="37"/>
      <c r="M5" s="37"/>
      <c r="N5" s="37"/>
      <c r="O5" s="37"/>
      <c r="P5" s="37"/>
      <c r="Q5" s="37"/>
      <c r="R5" s="39"/>
      <c r="S5" s="35"/>
      <c r="T5" s="36" t="s">
        <v>1</v>
      </c>
      <c r="U5" s="37"/>
      <c r="V5" s="37"/>
      <c r="W5" s="37"/>
      <c r="X5" s="37"/>
      <c r="Y5" s="37"/>
      <c r="Z5" s="37"/>
      <c r="AA5" s="99"/>
      <c r="AB5" s="37"/>
      <c r="AC5" s="38"/>
      <c r="AD5" s="37"/>
      <c r="AE5" s="37"/>
      <c r="AF5" s="37"/>
      <c r="AG5" s="37"/>
      <c r="AH5" s="37"/>
      <c r="AI5" s="37"/>
      <c r="AJ5" s="39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s="32" customFormat="1" ht="9.75" customHeight="1">
      <c r="A6" s="31"/>
      <c r="B6" s="40"/>
      <c r="S6" s="31"/>
      <c r="T6" s="40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s="32" customFormat="1" ht="15" customHeight="1">
      <c r="A7" s="161" t="s">
        <v>2</v>
      </c>
      <c r="B7" s="161"/>
      <c r="C7" s="161"/>
      <c r="D7" s="161"/>
      <c r="E7" s="161"/>
      <c r="F7" s="161"/>
      <c r="G7" s="161"/>
      <c r="H7" s="161"/>
      <c r="I7" s="161"/>
      <c r="J7" s="160" t="s">
        <v>2</v>
      </c>
      <c r="K7" s="160"/>
      <c r="L7" s="160"/>
      <c r="M7" s="160"/>
      <c r="N7" s="160"/>
      <c r="O7" s="160"/>
      <c r="P7" s="160"/>
      <c r="Q7" s="160"/>
      <c r="R7" s="160"/>
      <c r="S7" s="161" t="s">
        <v>3</v>
      </c>
      <c r="T7" s="161"/>
      <c r="U7" s="161"/>
      <c r="V7" s="161"/>
      <c r="W7" s="161"/>
      <c r="X7" s="161"/>
      <c r="Y7" s="161"/>
      <c r="Z7" s="161"/>
      <c r="AA7" s="161"/>
      <c r="AB7" s="160" t="s">
        <v>3</v>
      </c>
      <c r="AC7" s="160"/>
      <c r="AD7" s="160"/>
      <c r="AE7" s="160"/>
      <c r="AF7" s="160"/>
      <c r="AG7" s="160"/>
      <c r="AH7" s="160"/>
      <c r="AI7" s="160"/>
      <c r="AJ7" s="160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38:61" s="32" customFormat="1" ht="9.75" customHeight="1"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s="32" customFormat="1" ht="15" customHeight="1">
      <c r="A9" s="42">
        <v>1</v>
      </c>
      <c r="B9" s="29" t="s">
        <v>80</v>
      </c>
      <c r="C9" s="43">
        <v>106926</v>
      </c>
      <c r="D9" s="43">
        <v>108397</v>
      </c>
      <c r="E9" s="43">
        <v>107997</v>
      </c>
      <c r="F9" s="43">
        <v>105861</v>
      </c>
      <c r="G9" s="43">
        <v>106155</v>
      </c>
      <c r="H9" s="43">
        <v>107609</v>
      </c>
      <c r="I9" s="43">
        <v>106626</v>
      </c>
      <c r="J9" s="43">
        <v>104220</v>
      </c>
      <c r="K9" s="43">
        <v>104087</v>
      </c>
      <c r="L9" s="43">
        <v>105016</v>
      </c>
      <c r="M9" s="43">
        <v>103668</v>
      </c>
      <c r="N9" s="43">
        <v>101300</v>
      </c>
      <c r="O9" s="43">
        <v>101942</v>
      </c>
      <c r="P9" s="43">
        <v>104136</v>
      </c>
      <c r="Q9" s="43">
        <v>102104</v>
      </c>
      <c r="R9" s="44">
        <v>1</v>
      </c>
      <c r="S9" s="42">
        <v>1</v>
      </c>
      <c r="T9" s="29" t="s">
        <v>80</v>
      </c>
      <c r="U9" s="43">
        <v>53815</v>
      </c>
      <c r="V9" s="43">
        <v>54410</v>
      </c>
      <c r="W9" s="43">
        <v>54607</v>
      </c>
      <c r="X9" s="43">
        <v>54143</v>
      </c>
      <c r="Y9" s="43">
        <v>54001</v>
      </c>
      <c r="Z9" s="43">
        <v>54778</v>
      </c>
      <c r="AA9" s="43">
        <v>54811</v>
      </c>
      <c r="AB9" s="43">
        <v>53891</v>
      </c>
      <c r="AC9" s="43">
        <v>53667</v>
      </c>
      <c r="AD9" s="43">
        <v>54192</v>
      </c>
      <c r="AE9" s="43">
        <v>54135</v>
      </c>
      <c r="AF9" s="43">
        <v>53469</v>
      </c>
      <c r="AG9" s="43">
        <v>53015</v>
      </c>
      <c r="AH9" s="43">
        <v>53865</v>
      </c>
      <c r="AI9" s="43">
        <v>53591</v>
      </c>
      <c r="AJ9" s="44">
        <v>1</v>
      </c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s="32" customFormat="1" ht="15" customHeight="1">
      <c r="A10" s="42">
        <v>2</v>
      </c>
      <c r="B10" s="29" t="s">
        <v>4</v>
      </c>
      <c r="C10" s="43">
        <v>44538</v>
      </c>
      <c r="D10" s="43">
        <v>44530</v>
      </c>
      <c r="E10" s="43">
        <v>44028</v>
      </c>
      <c r="F10" s="43">
        <v>43107</v>
      </c>
      <c r="G10" s="43">
        <v>43211</v>
      </c>
      <c r="H10" s="43">
        <v>42987</v>
      </c>
      <c r="I10" s="43">
        <v>42469</v>
      </c>
      <c r="J10" s="43">
        <v>40950</v>
      </c>
      <c r="K10" s="43">
        <v>40667</v>
      </c>
      <c r="L10" s="43">
        <v>41216</v>
      </c>
      <c r="M10" s="43">
        <v>40391</v>
      </c>
      <c r="N10" s="43">
        <v>39180</v>
      </c>
      <c r="O10" s="43">
        <v>39424</v>
      </c>
      <c r="P10" s="43">
        <v>39778</v>
      </c>
      <c r="Q10" s="43">
        <v>38604</v>
      </c>
      <c r="R10" s="44">
        <v>2</v>
      </c>
      <c r="S10" s="42">
        <v>2</v>
      </c>
      <c r="T10" s="29" t="s">
        <v>4</v>
      </c>
      <c r="U10" s="43">
        <v>23407</v>
      </c>
      <c r="V10" s="43">
        <v>23212</v>
      </c>
      <c r="W10" s="43">
        <v>23258</v>
      </c>
      <c r="X10" s="43">
        <v>23116</v>
      </c>
      <c r="Y10" s="43">
        <v>23040</v>
      </c>
      <c r="Z10" s="43">
        <v>22822</v>
      </c>
      <c r="AA10" s="43">
        <v>22768</v>
      </c>
      <c r="AB10" s="43">
        <v>22302</v>
      </c>
      <c r="AC10" s="43">
        <v>21935</v>
      </c>
      <c r="AD10" s="43">
        <v>22277</v>
      </c>
      <c r="AE10" s="43">
        <v>22189</v>
      </c>
      <c r="AF10" s="43">
        <v>21626</v>
      </c>
      <c r="AG10" s="43">
        <v>21398</v>
      </c>
      <c r="AH10" s="43">
        <v>21403</v>
      </c>
      <c r="AI10" s="43">
        <v>21218</v>
      </c>
      <c r="AJ10" s="44">
        <v>2</v>
      </c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s="32" customFormat="1" ht="15" customHeight="1">
      <c r="A11" s="42">
        <v>3</v>
      </c>
      <c r="B11" s="29" t="s">
        <v>5</v>
      </c>
      <c r="C11" s="43">
        <v>44648</v>
      </c>
      <c r="D11" s="43">
        <v>45020</v>
      </c>
      <c r="E11" s="43">
        <v>44998</v>
      </c>
      <c r="F11" s="43">
        <v>44354</v>
      </c>
      <c r="G11" s="43">
        <v>44931</v>
      </c>
      <c r="H11" s="43">
        <v>45716</v>
      </c>
      <c r="I11" s="43">
        <v>45556</v>
      </c>
      <c r="J11" s="43">
        <v>45034</v>
      </c>
      <c r="K11" s="43">
        <v>45369</v>
      </c>
      <c r="L11" s="43">
        <v>46218</v>
      </c>
      <c r="M11" s="43">
        <v>45934</v>
      </c>
      <c r="N11" s="43">
        <v>44725</v>
      </c>
      <c r="O11" s="43">
        <v>44388</v>
      </c>
      <c r="P11" s="43">
        <v>45118</v>
      </c>
      <c r="Q11" s="43">
        <v>44531</v>
      </c>
      <c r="R11" s="44">
        <v>3</v>
      </c>
      <c r="S11" s="42">
        <v>3</v>
      </c>
      <c r="T11" s="29" t="s">
        <v>5</v>
      </c>
      <c r="U11" s="43">
        <v>23406</v>
      </c>
      <c r="V11" s="43">
        <v>23433</v>
      </c>
      <c r="W11" s="43">
        <v>23552</v>
      </c>
      <c r="X11" s="43">
        <v>23231</v>
      </c>
      <c r="Y11" s="43">
        <v>23310</v>
      </c>
      <c r="Z11" s="43">
        <v>23593</v>
      </c>
      <c r="AA11" s="43">
        <v>23546</v>
      </c>
      <c r="AB11" s="43">
        <v>23390</v>
      </c>
      <c r="AC11" s="43">
        <v>23400</v>
      </c>
      <c r="AD11" s="43">
        <v>23732</v>
      </c>
      <c r="AE11" s="43">
        <v>23837</v>
      </c>
      <c r="AF11" s="43">
        <v>23251</v>
      </c>
      <c r="AG11" s="43">
        <v>23290</v>
      </c>
      <c r="AH11" s="43">
        <v>23464</v>
      </c>
      <c r="AI11" s="43">
        <v>23353</v>
      </c>
      <c r="AJ11" s="44">
        <v>3</v>
      </c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s="32" customFormat="1" ht="15" customHeight="1">
      <c r="A12" s="42">
        <v>4</v>
      </c>
      <c r="B12" s="29" t="s">
        <v>6</v>
      </c>
      <c r="C12" s="43">
        <v>20856</v>
      </c>
      <c r="D12" s="43">
        <v>20725</v>
      </c>
      <c r="E12" s="43">
        <v>20384</v>
      </c>
      <c r="F12" s="43">
        <v>19880</v>
      </c>
      <c r="G12" s="43">
        <v>20372</v>
      </c>
      <c r="H12" s="43">
        <v>20471</v>
      </c>
      <c r="I12" s="43">
        <v>20188</v>
      </c>
      <c r="J12" s="43">
        <v>19575</v>
      </c>
      <c r="K12" s="43">
        <v>19859</v>
      </c>
      <c r="L12" s="43">
        <v>20079</v>
      </c>
      <c r="M12" s="43">
        <v>19623</v>
      </c>
      <c r="N12" s="43">
        <v>18907</v>
      </c>
      <c r="O12" s="43">
        <v>19177</v>
      </c>
      <c r="P12" s="43">
        <v>19357</v>
      </c>
      <c r="Q12" s="43">
        <v>18139</v>
      </c>
      <c r="R12" s="44">
        <v>4</v>
      </c>
      <c r="S12" s="42">
        <v>4</v>
      </c>
      <c r="T12" s="29" t="s">
        <v>6</v>
      </c>
      <c r="U12" s="43">
        <v>11264</v>
      </c>
      <c r="V12" s="43">
        <v>11127</v>
      </c>
      <c r="W12" s="43">
        <v>11053</v>
      </c>
      <c r="X12" s="43">
        <v>10859</v>
      </c>
      <c r="Y12" s="43">
        <v>10974</v>
      </c>
      <c r="Z12" s="43">
        <v>11056</v>
      </c>
      <c r="AA12" s="43">
        <v>11013</v>
      </c>
      <c r="AB12" s="43">
        <v>10791</v>
      </c>
      <c r="AC12" s="43">
        <v>10713</v>
      </c>
      <c r="AD12" s="43">
        <v>10802</v>
      </c>
      <c r="AE12" s="43">
        <v>10702</v>
      </c>
      <c r="AF12" s="43">
        <v>10446</v>
      </c>
      <c r="AG12" s="43">
        <v>10434</v>
      </c>
      <c r="AH12" s="43">
        <v>10512</v>
      </c>
      <c r="AI12" s="43">
        <v>10010</v>
      </c>
      <c r="AJ12" s="44">
        <v>4</v>
      </c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s="32" customFormat="1" ht="15" customHeight="1">
      <c r="A13" s="42">
        <v>5</v>
      </c>
      <c r="B13" s="29" t="s">
        <v>81</v>
      </c>
      <c r="C13" s="43">
        <v>24347</v>
      </c>
      <c r="D13" s="43">
        <v>24640</v>
      </c>
      <c r="E13" s="43">
        <v>24471</v>
      </c>
      <c r="F13" s="43">
        <v>23722</v>
      </c>
      <c r="G13" s="43">
        <v>24020</v>
      </c>
      <c r="H13" s="43">
        <v>24148</v>
      </c>
      <c r="I13" s="43">
        <v>23932</v>
      </c>
      <c r="J13" s="43">
        <v>23231</v>
      </c>
      <c r="K13" s="43">
        <v>23434</v>
      </c>
      <c r="L13" s="43">
        <v>23915</v>
      </c>
      <c r="M13" s="43">
        <v>23353</v>
      </c>
      <c r="N13" s="43">
        <v>22718</v>
      </c>
      <c r="O13" s="43">
        <v>22757</v>
      </c>
      <c r="P13" s="43">
        <v>23080</v>
      </c>
      <c r="Q13" s="43">
        <v>22605</v>
      </c>
      <c r="R13" s="44">
        <v>5</v>
      </c>
      <c r="S13" s="42">
        <v>5</v>
      </c>
      <c r="T13" s="29" t="s">
        <v>81</v>
      </c>
      <c r="U13" s="43">
        <v>13004</v>
      </c>
      <c r="V13" s="43">
        <v>13116</v>
      </c>
      <c r="W13" s="43">
        <v>13171</v>
      </c>
      <c r="X13" s="43">
        <v>12850</v>
      </c>
      <c r="Y13" s="43">
        <v>12911</v>
      </c>
      <c r="Z13" s="43">
        <v>12974</v>
      </c>
      <c r="AA13" s="43">
        <v>12903</v>
      </c>
      <c r="AB13" s="43">
        <v>12562</v>
      </c>
      <c r="AC13" s="43">
        <v>12601</v>
      </c>
      <c r="AD13" s="43">
        <v>12835</v>
      </c>
      <c r="AE13" s="43">
        <v>12721</v>
      </c>
      <c r="AF13" s="43">
        <v>12474</v>
      </c>
      <c r="AG13" s="43">
        <v>12342</v>
      </c>
      <c r="AH13" s="43">
        <v>12392</v>
      </c>
      <c r="AI13" s="43">
        <v>12331</v>
      </c>
      <c r="AJ13" s="44">
        <v>5</v>
      </c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s="32" customFormat="1" ht="15" customHeight="1">
      <c r="A14" s="42">
        <v>6</v>
      </c>
      <c r="B14" s="29" t="s">
        <v>82</v>
      </c>
      <c r="C14" s="43">
        <v>23074</v>
      </c>
      <c r="D14" s="43">
        <v>23021</v>
      </c>
      <c r="E14" s="43">
        <v>22831</v>
      </c>
      <c r="F14" s="43">
        <v>22186</v>
      </c>
      <c r="G14" s="43">
        <v>22413</v>
      </c>
      <c r="H14" s="43">
        <v>22754</v>
      </c>
      <c r="I14" s="43">
        <v>22465</v>
      </c>
      <c r="J14" s="43">
        <v>21747</v>
      </c>
      <c r="K14" s="43">
        <v>21907</v>
      </c>
      <c r="L14" s="43">
        <v>22342</v>
      </c>
      <c r="M14" s="43">
        <v>22072</v>
      </c>
      <c r="N14" s="43">
        <v>21569</v>
      </c>
      <c r="O14" s="43">
        <v>21781</v>
      </c>
      <c r="P14" s="43">
        <v>22111</v>
      </c>
      <c r="Q14" s="43">
        <v>21709</v>
      </c>
      <c r="R14" s="44">
        <v>6</v>
      </c>
      <c r="S14" s="42">
        <v>6</v>
      </c>
      <c r="T14" s="29" t="s">
        <v>82</v>
      </c>
      <c r="U14" s="43">
        <v>10789</v>
      </c>
      <c r="V14" s="43">
        <v>10746</v>
      </c>
      <c r="W14" s="43">
        <v>10748</v>
      </c>
      <c r="X14" s="43">
        <v>10523</v>
      </c>
      <c r="Y14" s="43">
        <v>10587</v>
      </c>
      <c r="Z14" s="43">
        <v>10717</v>
      </c>
      <c r="AA14" s="43">
        <v>10674</v>
      </c>
      <c r="AB14" s="43">
        <v>10377</v>
      </c>
      <c r="AC14" s="43">
        <v>10346</v>
      </c>
      <c r="AD14" s="43">
        <v>10539</v>
      </c>
      <c r="AE14" s="43">
        <v>10544</v>
      </c>
      <c r="AF14" s="43">
        <v>10343</v>
      </c>
      <c r="AG14" s="43">
        <v>10313</v>
      </c>
      <c r="AH14" s="43">
        <v>10470</v>
      </c>
      <c r="AI14" s="43">
        <v>10342</v>
      </c>
      <c r="AJ14" s="44">
        <v>6</v>
      </c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s="32" customFormat="1" ht="9.75" customHeight="1">
      <c r="A15" s="42"/>
      <c r="B15" s="29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  <c r="S15" s="42"/>
      <c r="T15" s="29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4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s="32" customFormat="1" ht="15" customHeight="1">
      <c r="A16" s="42">
        <v>7</v>
      </c>
      <c r="B16" s="29" t="s">
        <v>7</v>
      </c>
      <c r="C16" s="43">
        <v>33928</v>
      </c>
      <c r="D16" s="43">
        <v>34410</v>
      </c>
      <c r="E16" s="43">
        <v>33556</v>
      </c>
      <c r="F16" s="43">
        <v>32667</v>
      </c>
      <c r="G16" s="43">
        <v>33408</v>
      </c>
      <c r="H16" s="43">
        <v>33702</v>
      </c>
      <c r="I16" s="43">
        <v>32327</v>
      </c>
      <c r="J16" s="43">
        <v>31492</v>
      </c>
      <c r="K16" s="43">
        <v>32243</v>
      </c>
      <c r="L16" s="43">
        <v>32777</v>
      </c>
      <c r="M16" s="43">
        <v>31549</v>
      </c>
      <c r="N16" s="43">
        <v>30852</v>
      </c>
      <c r="O16" s="43">
        <v>31411</v>
      </c>
      <c r="P16" s="43">
        <v>31859</v>
      </c>
      <c r="Q16" s="43">
        <v>30528</v>
      </c>
      <c r="R16" s="44">
        <v>7</v>
      </c>
      <c r="S16" s="42">
        <v>7</v>
      </c>
      <c r="T16" s="29" t="s">
        <v>7</v>
      </c>
      <c r="U16" s="43">
        <v>15510</v>
      </c>
      <c r="V16" s="43">
        <v>15380</v>
      </c>
      <c r="W16" s="43">
        <v>15457</v>
      </c>
      <c r="X16" s="43">
        <v>15268</v>
      </c>
      <c r="Y16" s="43">
        <v>15164</v>
      </c>
      <c r="Z16" s="43">
        <v>15139</v>
      </c>
      <c r="AA16" s="43">
        <v>14970</v>
      </c>
      <c r="AB16" s="43">
        <v>14801</v>
      </c>
      <c r="AC16" s="43">
        <v>14755</v>
      </c>
      <c r="AD16" s="43">
        <v>14814</v>
      </c>
      <c r="AE16" s="43">
        <v>14613</v>
      </c>
      <c r="AF16" s="43">
        <v>14493</v>
      </c>
      <c r="AG16" s="43">
        <v>14394</v>
      </c>
      <c r="AH16" s="43">
        <v>14438</v>
      </c>
      <c r="AI16" s="43">
        <v>14074</v>
      </c>
      <c r="AJ16" s="44">
        <v>7</v>
      </c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s="32" customFormat="1" ht="15" customHeight="1">
      <c r="A17" s="42">
        <v>8</v>
      </c>
      <c r="B17" s="29" t="s">
        <v>8</v>
      </c>
      <c r="C17" s="43">
        <v>33784</v>
      </c>
      <c r="D17" s="43">
        <v>34156</v>
      </c>
      <c r="E17" s="43">
        <v>33763</v>
      </c>
      <c r="F17" s="43">
        <v>32704</v>
      </c>
      <c r="G17" s="43">
        <v>32872</v>
      </c>
      <c r="H17" s="43">
        <v>32683</v>
      </c>
      <c r="I17" s="43">
        <v>31584</v>
      </c>
      <c r="J17" s="43">
        <v>30185</v>
      </c>
      <c r="K17" s="43">
        <v>30319</v>
      </c>
      <c r="L17" s="43">
        <v>30532</v>
      </c>
      <c r="M17" s="43">
        <v>29532</v>
      </c>
      <c r="N17" s="43">
        <v>28838</v>
      </c>
      <c r="O17" s="43">
        <v>29186</v>
      </c>
      <c r="P17" s="43">
        <v>29361</v>
      </c>
      <c r="Q17" s="43">
        <v>28177</v>
      </c>
      <c r="R17" s="44">
        <v>8</v>
      </c>
      <c r="S17" s="42">
        <v>8</v>
      </c>
      <c r="T17" s="29" t="s">
        <v>8</v>
      </c>
      <c r="U17" s="43">
        <v>15781</v>
      </c>
      <c r="V17" s="43">
        <v>15826</v>
      </c>
      <c r="W17" s="43">
        <v>15899</v>
      </c>
      <c r="X17" s="43">
        <v>15520</v>
      </c>
      <c r="Y17" s="43">
        <v>15273</v>
      </c>
      <c r="Z17" s="43">
        <v>15073</v>
      </c>
      <c r="AA17" s="43">
        <v>14804</v>
      </c>
      <c r="AB17" s="43">
        <v>14518</v>
      </c>
      <c r="AC17" s="43">
        <v>14375</v>
      </c>
      <c r="AD17" s="43">
        <v>14423</v>
      </c>
      <c r="AE17" s="43">
        <v>14140</v>
      </c>
      <c r="AF17" s="43">
        <v>13992</v>
      </c>
      <c r="AG17" s="43">
        <v>14021</v>
      </c>
      <c r="AH17" s="43">
        <v>14046</v>
      </c>
      <c r="AI17" s="43">
        <v>13727</v>
      </c>
      <c r="AJ17" s="44">
        <v>8</v>
      </c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s="32" customFormat="1" ht="15" customHeight="1">
      <c r="A18" s="42">
        <v>9</v>
      </c>
      <c r="B18" s="29" t="s">
        <v>83</v>
      </c>
      <c r="C18" s="43">
        <v>41342</v>
      </c>
      <c r="D18" s="43">
        <v>42745</v>
      </c>
      <c r="E18" s="43">
        <v>41987</v>
      </c>
      <c r="F18" s="43">
        <v>40959</v>
      </c>
      <c r="G18" s="43">
        <v>41809</v>
      </c>
      <c r="H18" s="43">
        <v>42440</v>
      </c>
      <c r="I18" s="43">
        <v>41711</v>
      </c>
      <c r="J18" s="43">
        <v>40874</v>
      </c>
      <c r="K18" s="43">
        <v>41267</v>
      </c>
      <c r="L18" s="43">
        <v>42057</v>
      </c>
      <c r="M18" s="43">
        <v>41052</v>
      </c>
      <c r="N18" s="43">
        <v>39641</v>
      </c>
      <c r="O18" s="43">
        <v>39896</v>
      </c>
      <c r="P18" s="43">
        <v>40624</v>
      </c>
      <c r="Q18" s="43">
        <v>38870</v>
      </c>
      <c r="R18" s="44">
        <v>9</v>
      </c>
      <c r="S18" s="42">
        <v>9</v>
      </c>
      <c r="T18" s="29" t="s">
        <v>83</v>
      </c>
      <c r="U18" s="43">
        <v>18418</v>
      </c>
      <c r="V18" s="43">
        <v>18677</v>
      </c>
      <c r="W18" s="43">
        <v>18559</v>
      </c>
      <c r="X18" s="43">
        <v>18427</v>
      </c>
      <c r="Y18" s="43">
        <v>18547</v>
      </c>
      <c r="Z18" s="43">
        <v>18671</v>
      </c>
      <c r="AA18" s="43">
        <v>18504</v>
      </c>
      <c r="AB18" s="43">
        <v>18350</v>
      </c>
      <c r="AC18" s="43">
        <v>18292</v>
      </c>
      <c r="AD18" s="43">
        <v>18661</v>
      </c>
      <c r="AE18" s="43">
        <v>18610</v>
      </c>
      <c r="AF18" s="43">
        <v>18298</v>
      </c>
      <c r="AG18" s="43">
        <v>18157</v>
      </c>
      <c r="AH18" s="43">
        <v>18372</v>
      </c>
      <c r="AI18" s="43">
        <v>17660</v>
      </c>
      <c r="AJ18" s="44">
        <v>9</v>
      </c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s="32" customFormat="1" ht="15" customHeight="1">
      <c r="A19" s="42">
        <v>10</v>
      </c>
      <c r="B19" s="29" t="s">
        <v>9</v>
      </c>
      <c r="C19" s="43">
        <v>38480</v>
      </c>
      <c r="D19" s="43">
        <v>39027</v>
      </c>
      <c r="E19" s="43">
        <v>37243</v>
      </c>
      <c r="F19" s="43">
        <v>36268</v>
      </c>
      <c r="G19" s="43">
        <v>36817</v>
      </c>
      <c r="H19" s="43">
        <v>37890</v>
      </c>
      <c r="I19" s="43">
        <v>36121</v>
      </c>
      <c r="J19" s="43">
        <v>34662</v>
      </c>
      <c r="K19" s="43">
        <v>35164</v>
      </c>
      <c r="L19" s="43">
        <v>36144</v>
      </c>
      <c r="M19" s="43">
        <v>34589</v>
      </c>
      <c r="N19" s="43">
        <v>33536</v>
      </c>
      <c r="O19" s="43">
        <v>33569</v>
      </c>
      <c r="P19" s="43">
        <v>34560</v>
      </c>
      <c r="Q19" s="43">
        <v>32777</v>
      </c>
      <c r="R19" s="44">
        <v>10</v>
      </c>
      <c r="S19" s="42">
        <v>10</v>
      </c>
      <c r="T19" s="29" t="s">
        <v>9</v>
      </c>
      <c r="U19" s="43">
        <v>18978</v>
      </c>
      <c r="V19" s="43">
        <v>19177</v>
      </c>
      <c r="W19" s="43">
        <v>18628</v>
      </c>
      <c r="X19" s="43">
        <v>18275</v>
      </c>
      <c r="Y19" s="43">
        <v>18178</v>
      </c>
      <c r="Z19" s="43">
        <v>18788</v>
      </c>
      <c r="AA19" s="43">
        <v>18354</v>
      </c>
      <c r="AB19" s="43">
        <v>17903</v>
      </c>
      <c r="AC19" s="43">
        <v>17764</v>
      </c>
      <c r="AD19" s="43">
        <v>18164</v>
      </c>
      <c r="AE19" s="43">
        <v>17857</v>
      </c>
      <c r="AF19" s="43">
        <v>17261</v>
      </c>
      <c r="AG19" s="43">
        <v>17128</v>
      </c>
      <c r="AH19" s="43">
        <v>17604</v>
      </c>
      <c r="AI19" s="43">
        <v>16990</v>
      </c>
      <c r="AJ19" s="44">
        <v>10</v>
      </c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s="32" customFormat="1" ht="15" customHeight="1">
      <c r="A20" s="42">
        <v>11</v>
      </c>
      <c r="B20" s="29" t="s">
        <v>10</v>
      </c>
      <c r="C20" s="43">
        <v>27647</v>
      </c>
      <c r="D20" s="43">
        <v>27389</v>
      </c>
      <c r="E20" s="43">
        <v>26796</v>
      </c>
      <c r="F20" s="43">
        <v>25737</v>
      </c>
      <c r="G20" s="43">
        <v>25426</v>
      </c>
      <c r="H20" s="43">
        <v>25523</v>
      </c>
      <c r="I20" s="43">
        <v>24513</v>
      </c>
      <c r="J20" s="43">
        <v>23566</v>
      </c>
      <c r="K20" s="43">
        <v>23761</v>
      </c>
      <c r="L20" s="43">
        <v>24148</v>
      </c>
      <c r="M20" s="43">
        <v>23113</v>
      </c>
      <c r="N20" s="43">
        <v>22296</v>
      </c>
      <c r="O20" s="43">
        <v>22467</v>
      </c>
      <c r="P20" s="43">
        <v>22904</v>
      </c>
      <c r="Q20" s="43">
        <v>21887</v>
      </c>
      <c r="R20" s="44">
        <v>11</v>
      </c>
      <c r="S20" s="42">
        <v>11</v>
      </c>
      <c r="T20" s="29" t="s">
        <v>10</v>
      </c>
      <c r="U20" s="43">
        <v>12884</v>
      </c>
      <c r="V20" s="43">
        <v>12638</v>
      </c>
      <c r="W20" s="43">
        <v>12579</v>
      </c>
      <c r="X20" s="43">
        <v>12311</v>
      </c>
      <c r="Y20" s="43">
        <v>12020</v>
      </c>
      <c r="Z20" s="43">
        <v>11994</v>
      </c>
      <c r="AA20" s="43">
        <v>11647</v>
      </c>
      <c r="AB20" s="43">
        <v>11372</v>
      </c>
      <c r="AC20" s="43">
        <v>11388</v>
      </c>
      <c r="AD20" s="43">
        <v>11401</v>
      </c>
      <c r="AE20" s="43">
        <v>11161</v>
      </c>
      <c r="AF20" s="43">
        <v>10963</v>
      </c>
      <c r="AG20" s="43">
        <v>10937</v>
      </c>
      <c r="AH20" s="43">
        <v>11085</v>
      </c>
      <c r="AI20" s="43">
        <v>10886</v>
      </c>
      <c r="AJ20" s="44">
        <v>11</v>
      </c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s="32" customFormat="1" ht="15" customHeight="1">
      <c r="A21" s="42">
        <v>12</v>
      </c>
      <c r="B21" s="29" t="s">
        <v>11</v>
      </c>
      <c r="C21" s="43">
        <v>49450</v>
      </c>
      <c r="D21" s="43">
        <v>49343</v>
      </c>
      <c r="E21" s="43">
        <v>48324</v>
      </c>
      <c r="F21" s="43">
        <v>46584</v>
      </c>
      <c r="G21" s="43">
        <v>47861</v>
      </c>
      <c r="H21" s="43">
        <v>48190</v>
      </c>
      <c r="I21" s="43">
        <v>46796</v>
      </c>
      <c r="J21" s="43">
        <v>45328</v>
      </c>
      <c r="K21" s="43">
        <v>46427</v>
      </c>
      <c r="L21" s="43">
        <v>47035</v>
      </c>
      <c r="M21" s="43">
        <v>45332</v>
      </c>
      <c r="N21" s="43">
        <v>44046</v>
      </c>
      <c r="O21" s="43">
        <v>44837</v>
      </c>
      <c r="P21" s="43">
        <v>45595</v>
      </c>
      <c r="Q21" s="43">
        <v>44110</v>
      </c>
      <c r="R21" s="44">
        <v>12</v>
      </c>
      <c r="S21" s="42">
        <v>12</v>
      </c>
      <c r="T21" s="29" t="s">
        <v>11</v>
      </c>
      <c r="U21" s="43">
        <v>23183</v>
      </c>
      <c r="V21" s="43">
        <v>22787</v>
      </c>
      <c r="W21" s="43">
        <v>22690</v>
      </c>
      <c r="X21" s="43">
        <v>22245</v>
      </c>
      <c r="Y21" s="43">
        <v>22542</v>
      </c>
      <c r="Z21" s="43">
        <v>22545</v>
      </c>
      <c r="AA21" s="43">
        <v>22084</v>
      </c>
      <c r="AB21" s="43">
        <v>21729</v>
      </c>
      <c r="AC21" s="43">
        <v>21900</v>
      </c>
      <c r="AD21" s="43">
        <v>21912</v>
      </c>
      <c r="AE21" s="43">
        <v>21414</v>
      </c>
      <c r="AF21" s="43">
        <v>21106</v>
      </c>
      <c r="AG21" s="43">
        <v>21161</v>
      </c>
      <c r="AH21" s="43">
        <v>21466</v>
      </c>
      <c r="AI21" s="43">
        <v>21154</v>
      </c>
      <c r="AJ21" s="44">
        <v>12</v>
      </c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s="32" customFormat="1" ht="15" customHeight="1">
      <c r="A22" s="42">
        <v>13</v>
      </c>
      <c r="B22" s="29" t="s">
        <v>12</v>
      </c>
      <c r="C22" s="43">
        <v>50036</v>
      </c>
      <c r="D22" s="43">
        <v>50888</v>
      </c>
      <c r="E22" s="43">
        <v>49799</v>
      </c>
      <c r="F22" s="43">
        <v>49155</v>
      </c>
      <c r="G22" s="43">
        <v>49477</v>
      </c>
      <c r="H22" s="43">
        <v>49873</v>
      </c>
      <c r="I22" s="43">
        <v>48937</v>
      </c>
      <c r="J22" s="43">
        <v>47419</v>
      </c>
      <c r="K22" s="43">
        <v>47914</v>
      </c>
      <c r="L22" s="43">
        <v>49304</v>
      </c>
      <c r="M22" s="43">
        <v>48252</v>
      </c>
      <c r="N22" s="43">
        <v>46742</v>
      </c>
      <c r="O22" s="43">
        <v>46756</v>
      </c>
      <c r="P22" s="43">
        <v>47747</v>
      </c>
      <c r="Q22" s="43">
        <v>46521</v>
      </c>
      <c r="R22" s="44">
        <v>13</v>
      </c>
      <c r="S22" s="42">
        <v>13</v>
      </c>
      <c r="T22" s="29" t="s">
        <v>12</v>
      </c>
      <c r="U22" s="43">
        <v>22887</v>
      </c>
      <c r="V22" s="43">
        <v>23087</v>
      </c>
      <c r="W22" s="43">
        <v>22858</v>
      </c>
      <c r="X22" s="43">
        <v>22603</v>
      </c>
      <c r="Y22" s="43">
        <v>22693</v>
      </c>
      <c r="Z22" s="43">
        <v>22932</v>
      </c>
      <c r="AA22" s="43">
        <v>22598</v>
      </c>
      <c r="AB22" s="43">
        <v>22109</v>
      </c>
      <c r="AC22" s="43">
        <v>22174</v>
      </c>
      <c r="AD22" s="43">
        <v>22521</v>
      </c>
      <c r="AE22" s="43">
        <v>22326</v>
      </c>
      <c r="AF22" s="43">
        <v>21836</v>
      </c>
      <c r="AG22" s="43">
        <v>21720</v>
      </c>
      <c r="AH22" s="43">
        <v>21976</v>
      </c>
      <c r="AI22" s="43">
        <v>21586</v>
      </c>
      <c r="AJ22" s="44">
        <v>13</v>
      </c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s="32" customFormat="1" ht="15" customHeight="1">
      <c r="A23" s="42">
        <v>14</v>
      </c>
      <c r="B23" s="29" t="s">
        <v>13</v>
      </c>
      <c r="C23" s="43">
        <v>22317</v>
      </c>
      <c r="D23" s="43">
        <v>22811</v>
      </c>
      <c r="E23" s="43">
        <v>21773</v>
      </c>
      <c r="F23" s="43">
        <v>21638</v>
      </c>
      <c r="G23" s="43">
        <v>21939</v>
      </c>
      <c r="H23" s="43">
        <v>22265</v>
      </c>
      <c r="I23" s="43">
        <v>21512</v>
      </c>
      <c r="J23" s="43">
        <v>20791</v>
      </c>
      <c r="K23" s="43">
        <v>21174</v>
      </c>
      <c r="L23" s="43">
        <v>21672</v>
      </c>
      <c r="M23" s="43">
        <v>20960</v>
      </c>
      <c r="N23" s="43">
        <v>20478</v>
      </c>
      <c r="O23" s="43">
        <v>20463</v>
      </c>
      <c r="P23" s="43">
        <v>21417</v>
      </c>
      <c r="Q23" s="43">
        <v>20110</v>
      </c>
      <c r="R23" s="44">
        <v>14</v>
      </c>
      <c r="S23" s="42">
        <v>14</v>
      </c>
      <c r="T23" s="29" t="s">
        <v>13</v>
      </c>
      <c r="U23" s="43">
        <v>9616</v>
      </c>
      <c r="V23" s="43">
        <v>9743</v>
      </c>
      <c r="W23" s="43">
        <v>9384</v>
      </c>
      <c r="X23" s="43">
        <v>9625</v>
      </c>
      <c r="Y23" s="43">
        <v>9650</v>
      </c>
      <c r="Z23" s="43">
        <v>9755</v>
      </c>
      <c r="AA23" s="43">
        <v>9565</v>
      </c>
      <c r="AB23" s="43">
        <v>9370</v>
      </c>
      <c r="AC23" s="43">
        <v>9357</v>
      </c>
      <c r="AD23" s="43">
        <v>9556</v>
      </c>
      <c r="AE23" s="43">
        <v>9305</v>
      </c>
      <c r="AF23" s="43">
        <v>9064</v>
      </c>
      <c r="AG23" s="43">
        <v>8852</v>
      </c>
      <c r="AH23" s="43">
        <v>9348</v>
      </c>
      <c r="AI23" s="43">
        <v>8985</v>
      </c>
      <c r="AJ23" s="44">
        <v>14</v>
      </c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s="32" customFormat="1" ht="15" customHeight="1">
      <c r="A24" s="42">
        <v>15</v>
      </c>
      <c r="B24" s="29" t="s">
        <v>14</v>
      </c>
      <c r="C24" s="43">
        <v>21417</v>
      </c>
      <c r="D24" s="43">
        <v>21396</v>
      </c>
      <c r="E24" s="43">
        <v>20623</v>
      </c>
      <c r="F24" s="43">
        <v>20218</v>
      </c>
      <c r="G24" s="43">
        <v>20800</v>
      </c>
      <c r="H24" s="43">
        <v>20931</v>
      </c>
      <c r="I24" s="43">
        <v>20377</v>
      </c>
      <c r="J24" s="43">
        <v>19832</v>
      </c>
      <c r="K24" s="43">
        <v>20457</v>
      </c>
      <c r="L24" s="43">
        <v>20672</v>
      </c>
      <c r="M24" s="43">
        <v>20018</v>
      </c>
      <c r="N24" s="43">
        <v>19353</v>
      </c>
      <c r="O24" s="43">
        <v>19697</v>
      </c>
      <c r="P24" s="43">
        <v>19688</v>
      </c>
      <c r="Q24" s="43">
        <v>18792</v>
      </c>
      <c r="R24" s="44">
        <v>15</v>
      </c>
      <c r="S24" s="42">
        <v>15</v>
      </c>
      <c r="T24" s="29" t="s">
        <v>14</v>
      </c>
      <c r="U24" s="43">
        <v>10215</v>
      </c>
      <c r="V24" s="43">
        <v>10114</v>
      </c>
      <c r="W24" s="43">
        <v>9916</v>
      </c>
      <c r="X24" s="43">
        <v>9792</v>
      </c>
      <c r="Y24" s="43">
        <v>9963</v>
      </c>
      <c r="Z24" s="43">
        <v>10032</v>
      </c>
      <c r="AA24" s="43">
        <v>9958</v>
      </c>
      <c r="AB24" s="43">
        <v>9853</v>
      </c>
      <c r="AC24" s="43">
        <v>9958</v>
      </c>
      <c r="AD24" s="43">
        <v>9898</v>
      </c>
      <c r="AE24" s="43">
        <v>9850</v>
      </c>
      <c r="AF24" s="43">
        <v>9684</v>
      </c>
      <c r="AG24" s="43">
        <v>9594</v>
      </c>
      <c r="AH24" s="43">
        <v>9540</v>
      </c>
      <c r="AI24" s="43">
        <v>9287</v>
      </c>
      <c r="AJ24" s="44">
        <v>15</v>
      </c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s="32" customFormat="1" ht="15" customHeight="1">
      <c r="A25" s="42">
        <v>16</v>
      </c>
      <c r="B25" s="29" t="s">
        <v>15</v>
      </c>
      <c r="C25" s="43">
        <v>36434</v>
      </c>
      <c r="D25" s="43">
        <v>36445</v>
      </c>
      <c r="E25" s="43">
        <v>35977</v>
      </c>
      <c r="F25" s="43">
        <v>34878</v>
      </c>
      <c r="G25" s="43">
        <v>35444</v>
      </c>
      <c r="H25" s="43">
        <v>35849</v>
      </c>
      <c r="I25" s="43">
        <v>35101</v>
      </c>
      <c r="J25" s="43">
        <v>34078</v>
      </c>
      <c r="K25" s="43">
        <v>34164</v>
      </c>
      <c r="L25" s="43">
        <v>34612</v>
      </c>
      <c r="M25" s="43">
        <v>33615</v>
      </c>
      <c r="N25" s="43">
        <v>32212</v>
      </c>
      <c r="O25" s="43">
        <v>32850</v>
      </c>
      <c r="P25" s="43">
        <v>33116</v>
      </c>
      <c r="Q25" s="43">
        <v>32272</v>
      </c>
      <c r="R25" s="44">
        <v>16</v>
      </c>
      <c r="S25" s="42">
        <v>16</v>
      </c>
      <c r="T25" s="29" t="s">
        <v>15</v>
      </c>
      <c r="U25" s="43">
        <v>16997</v>
      </c>
      <c r="V25" s="43">
        <v>16761</v>
      </c>
      <c r="W25" s="43">
        <v>16745</v>
      </c>
      <c r="X25" s="43">
        <v>16350</v>
      </c>
      <c r="Y25" s="43">
        <v>16413</v>
      </c>
      <c r="Z25" s="43">
        <v>16494</v>
      </c>
      <c r="AA25" s="43">
        <v>16297</v>
      </c>
      <c r="AB25" s="43">
        <v>15975</v>
      </c>
      <c r="AC25" s="43">
        <v>15604</v>
      </c>
      <c r="AD25" s="43">
        <v>15722</v>
      </c>
      <c r="AE25" s="43">
        <v>15602</v>
      </c>
      <c r="AF25" s="43">
        <v>15155</v>
      </c>
      <c r="AG25" s="43">
        <v>15242</v>
      </c>
      <c r="AH25" s="43">
        <v>15218</v>
      </c>
      <c r="AI25" s="43">
        <v>14885</v>
      </c>
      <c r="AJ25" s="44">
        <v>16</v>
      </c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s="32" customFormat="1" ht="15" customHeight="1">
      <c r="A26" s="42">
        <v>17</v>
      </c>
      <c r="B26" s="29" t="s">
        <v>16</v>
      </c>
      <c r="C26" s="43">
        <v>27043</v>
      </c>
      <c r="D26" s="43">
        <v>26952</v>
      </c>
      <c r="E26" s="43">
        <v>26073</v>
      </c>
      <c r="F26" s="43">
        <v>25474</v>
      </c>
      <c r="G26" s="43">
        <v>25897</v>
      </c>
      <c r="H26" s="43">
        <v>26426</v>
      </c>
      <c r="I26" s="43">
        <v>25443</v>
      </c>
      <c r="J26" s="43">
        <v>24824</v>
      </c>
      <c r="K26" s="43">
        <v>25339</v>
      </c>
      <c r="L26" s="43">
        <v>25644</v>
      </c>
      <c r="M26" s="43">
        <v>24899</v>
      </c>
      <c r="N26" s="43">
        <v>24216</v>
      </c>
      <c r="O26" s="43">
        <v>24345</v>
      </c>
      <c r="P26" s="43">
        <v>24561</v>
      </c>
      <c r="Q26" s="43">
        <v>23682</v>
      </c>
      <c r="R26" s="44">
        <v>17</v>
      </c>
      <c r="S26" s="42">
        <v>17</v>
      </c>
      <c r="T26" s="29" t="s">
        <v>16</v>
      </c>
      <c r="U26" s="43">
        <v>11706</v>
      </c>
      <c r="V26" s="43">
        <v>11643</v>
      </c>
      <c r="W26" s="43">
        <v>11514</v>
      </c>
      <c r="X26" s="43">
        <v>11426</v>
      </c>
      <c r="Y26" s="43">
        <v>11398</v>
      </c>
      <c r="Z26" s="43">
        <v>11621</v>
      </c>
      <c r="AA26" s="43">
        <v>11506</v>
      </c>
      <c r="AB26" s="43">
        <v>11434</v>
      </c>
      <c r="AC26" s="43">
        <v>11518</v>
      </c>
      <c r="AD26" s="43">
        <v>11595</v>
      </c>
      <c r="AE26" s="43">
        <v>11515</v>
      </c>
      <c r="AF26" s="43">
        <v>11380</v>
      </c>
      <c r="AG26" s="43">
        <v>11222</v>
      </c>
      <c r="AH26" s="43">
        <v>11234</v>
      </c>
      <c r="AI26" s="43">
        <v>11034</v>
      </c>
      <c r="AJ26" s="44">
        <v>17</v>
      </c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s="32" customFormat="1" ht="15" customHeight="1">
      <c r="A27" s="42">
        <v>18</v>
      </c>
      <c r="B27" s="29" t="s">
        <v>17</v>
      </c>
      <c r="C27" s="43">
        <v>20545</v>
      </c>
      <c r="D27" s="43">
        <v>20791</v>
      </c>
      <c r="E27" s="43">
        <v>20371</v>
      </c>
      <c r="F27" s="43">
        <v>19901</v>
      </c>
      <c r="G27" s="43">
        <v>20362</v>
      </c>
      <c r="H27" s="43">
        <v>20612</v>
      </c>
      <c r="I27" s="43">
        <v>19904</v>
      </c>
      <c r="J27" s="43">
        <v>19435</v>
      </c>
      <c r="K27" s="43">
        <v>19899</v>
      </c>
      <c r="L27" s="43">
        <v>20090</v>
      </c>
      <c r="M27" s="43">
        <v>19613</v>
      </c>
      <c r="N27" s="43">
        <v>19125</v>
      </c>
      <c r="O27" s="43">
        <v>19498</v>
      </c>
      <c r="P27" s="43">
        <v>19745</v>
      </c>
      <c r="Q27" s="43">
        <v>18938</v>
      </c>
      <c r="R27" s="44">
        <v>18</v>
      </c>
      <c r="S27" s="42">
        <v>18</v>
      </c>
      <c r="T27" s="29" t="s">
        <v>17</v>
      </c>
      <c r="U27" s="43">
        <v>10125</v>
      </c>
      <c r="V27" s="43">
        <v>10135</v>
      </c>
      <c r="W27" s="43">
        <v>10135</v>
      </c>
      <c r="X27" s="43">
        <v>9987</v>
      </c>
      <c r="Y27" s="43">
        <v>10132</v>
      </c>
      <c r="Z27" s="43">
        <v>10212</v>
      </c>
      <c r="AA27" s="43">
        <v>9972</v>
      </c>
      <c r="AB27" s="43">
        <v>9822</v>
      </c>
      <c r="AC27" s="43">
        <v>9857</v>
      </c>
      <c r="AD27" s="43">
        <v>9893</v>
      </c>
      <c r="AE27" s="43">
        <v>9834</v>
      </c>
      <c r="AF27" s="43">
        <v>9652</v>
      </c>
      <c r="AG27" s="43">
        <v>9689</v>
      </c>
      <c r="AH27" s="43">
        <v>9702</v>
      </c>
      <c r="AI27" s="43">
        <v>9396</v>
      </c>
      <c r="AJ27" s="44">
        <v>18</v>
      </c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s="32" customFormat="1" ht="15" customHeight="1">
      <c r="A28" s="42">
        <v>19</v>
      </c>
      <c r="B28" s="29" t="s">
        <v>18</v>
      </c>
      <c r="C28" s="43">
        <v>41418</v>
      </c>
      <c r="D28" s="43">
        <v>41639</v>
      </c>
      <c r="E28" s="43">
        <v>41040</v>
      </c>
      <c r="F28" s="43">
        <v>39185</v>
      </c>
      <c r="G28" s="43">
        <v>39509</v>
      </c>
      <c r="H28" s="43">
        <v>39751</v>
      </c>
      <c r="I28" s="43">
        <v>38561</v>
      </c>
      <c r="J28" s="43">
        <v>37331</v>
      </c>
      <c r="K28" s="43">
        <v>37909</v>
      </c>
      <c r="L28" s="43">
        <v>38476</v>
      </c>
      <c r="M28" s="43">
        <v>37906</v>
      </c>
      <c r="N28" s="43">
        <v>37030</v>
      </c>
      <c r="O28" s="43">
        <v>37407</v>
      </c>
      <c r="P28" s="43">
        <v>37832</v>
      </c>
      <c r="Q28" s="43">
        <v>36426</v>
      </c>
      <c r="R28" s="44">
        <v>19</v>
      </c>
      <c r="S28" s="42">
        <v>19</v>
      </c>
      <c r="T28" s="29" t="s">
        <v>18</v>
      </c>
      <c r="U28" s="43">
        <v>19661</v>
      </c>
      <c r="V28" s="43">
        <v>19520</v>
      </c>
      <c r="W28" s="43">
        <v>19394</v>
      </c>
      <c r="X28" s="43">
        <v>18806</v>
      </c>
      <c r="Y28" s="43">
        <v>18677</v>
      </c>
      <c r="Z28" s="43">
        <v>18773</v>
      </c>
      <c r="AA28" s="43">
        <v>18324</v>
      </c>
      <c r="AB28" s="43">
        <v>17960</v>
      </c>
      <c r="AC28" s="43">
        <v>18093</v>
      </c>
      <c r="AD28" s="43">
        <v>18243</v>
      </c>
      <c r="AE28" s="43">
        <v>18269</v>
      </c>
      <c r="AF28" s="43">
        <v>18207</v>
      </c>
      <c r="AG28" s="43">
        <v>18158</v>
      </c>
      <c r="AH28" s="43">
        <v>18348</v>
      </c>
      <c r="AI28" s="43">
        <v>17878</v>
      </c>
      <c r="AJ28" s="44">
        <v>19</v>
      </c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s="32" customFormat="1" ht="15" customHeight="1">
      <c r="A29" s="42">
        <v>20</v>
      </c>
      <c r="B29" s="29" t="s">
        <v>19</v>
      </c>
      <c r="C29" s="43">
        <v>29055</v>
      </c>
      <c r="D29" s="43">
        <v>29509</v>
      </c>
      <c r="E29" s="43">
        <v>28769</v>
      </c>
      <c r="F29" s="43">
        <v>27855</v>
      </c>
      <c r="G29" s="43">
        <v>28428</v>
      </c>
      <c r="H29" s="43">
        <v>28670</v>
      </c>
      <c r="I29" s="43">
        <v>27517</v>
      </c>
      <c r="J29" s="43">
        <v>26538</v>
      </c>
      <c r="K29" s="43">
        <v>27262</v>
      </c>
      <c r="L29" s="43">
        <v>27881</v>
      </c>
      <c r="M29" s="43">
        <v>27033</v>
      </c>
      <c r="N29" s="43">
        <v>26597</v>
      </c>
      <c r="O29" s="43">
        <v>27211</v>
      </c>
      <c r="P29" s="43">
        <v>27539</v>
      </c>
      <c r="Q29" s="43">
        <v>26737</v>
      </c>
      <c r="R29" s="44">
        <v>20</v>
      </c>
      <c r="S29" s="42">
        <v>20</v>
      </c>
      <c r="T29" s="29" t="s">
        <v>19</v>
      </c>
      <c r="U29" s="43">
        <v>12604</v>
      </c>
      <c r="V29" s="43">
        <v>12705</v>
      </c>
      <c r="W29" s="43">
        <v>12654</v>
      </c>
      <c r="X29" s="43">
        <v>12415</v>
      </c>
      <c r="Y29" s="43">
        <v>12509</v>
      </c>
      <c r="Z29" s="43">
        <v>12597</v>
      </c>
      <c r="AA29" s="43">
        <v>12299</v>
      </c>
      <c r="AB29" s="43">
        <v>12123</v>
      </c>
      <c r="AC29" s="43">
        <v>12144</v>
      </c>
      <c r="AD29" s="43">
        <v>12296</v>
      </c>
      <c r="AE29" s="43">
        <v>12306</v>
      </c>
      <c r="AF29" s="43">
        <v>12430</v>
      </c>
      <c r="AG29" s="43">
        <v>12440</v>
      </c>
      <c r="AH29" s="43">
        <v>12449</v>
      </c>
      <c r="AI29" s="43">
        <v>12339</v>
      </c>
      <c r="AJ29" s="44">
        <v>20</v>
      </c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61" s="32" customFormat="1" ht="15" customHeight="1">
      <c r="A30" s="42">
        <v>21</v>
      </c>
      <c r="B30" s="29" t="s">
        <v>20</v>
      </c>
      <c r="C30" s="43">
        <v>34468</v>
      </c>
      <c r="D30" s="43">
        <v>34702</v>
      </c>
      <c r="E30" s="43">
        <v>33506</v>
      </c>
      <c r="F30" s="43">
        <v>32569</v>
      </c>
      <c r="G30" s="43">
        <v>33669</v>
      </c>
      <c r="H30" s="43">
        <v>33947</v>
      </c>
      <c r="I30" s="43">
        <v>32447</v>
      </c>
      <c r="J30" s="43">
        <v>31065</v>
      </c>
      <c r="K30" s="43">
        <v>31995</v>
      </c>
      <c r="L30" s="43">
        <v>32673</v>
      </c>
      <c r="M30" s="43">
        <v>31268</v>
      </c>
      <c r="N30" s="43">
        <v>29929</v>
      </c>
      <c r="O30" s="43">
        <v>30765</v>
      </c>
      <c r="P30" s="43">
        <v>31038</v>
      </c>
      <c r="Q30" s="43">
        <v>29906</v>
      </c>
      <c r="R30" s="44">
        <v>21</v>
      </c>
      <c r="S30" s="42">
        <v>21</v>
      </c>
      <c r="T30" s="29" t="s">
        <v>20</v>
      </c>
      <c r="U30" s="43">
        <v>15977</v>
      </c>
      <c r="V30" s="43">
        <v>15914</v>
      </c>
      <c r="W30" s="43">
        <v>15701</v>
      </c>
      <c r="X30" s="43">
        <v>15399</v>
      </c>
      <c r="Y30" s="43">
        <v>15450</v>
      </c>
      <c r="Z30" s="43">
        <v>15461</v>
      </c>
      <c r="AA30" s="43">
        <v>15163</v>
      </c>
      <c r="AB30" s="43">
        <v>14768</v>
      </c>
      <c r="AC30" s="43">
        <v>14785</v>
      </c>
      <c r="AD30" s="43">
        <v>14911</v>
      </c>
      <c r="AE30" s="43">
        <v>14720</v>
      </c>
      <c r="AF30" s="43">
        <v>14157</v>
      </c>
      <c r="AG30" s="43">
        <v>14178</v>
      </c>
      <c r="AH30" s="43">
        <v>14172</v>
      </c>
      <c r="AI30" s="43">
        <v>14005</v>
      </c>
      <c r="AJ30" s="44">
        <v>21</v>
      </c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1:61" s="32" customFormat="1" ht="15" customHeight="1">
      <c r="A31" s="42">
        <v>22</v>
      </c>
      <c r="B31" s="29" t="s">
        <v>21</v>
      </c>
      <c r="C31" s="43">
        <v>39065</v>
      </c>
      <c r="D31" s="43">
        <v>38349</v>
      </c>
      <c r="E31" s="43">
        <v>36927</v>
      </c>
      <c r="F31" s="43">
        <v>35162</v>
      </c>
      <c r="G31" s="43">
        <v>36036</v>
      </c>
      <c r="H31" s="43">
        <v>36260</v>
      </c>
      <c r="I31" s="43">
        <v>34969</v>
      </c>
      <c r="J31" s="43">
        <v>33387</v>
      </c>
      <c r="K31" s="43">
        <v>34191</v>
      </c>
      <c r="L31" s="43">
        <v>34453</v>
      </c>
      <c r="M31" s="43">
        <v>32701</v>
      </c>
      <c r="N31" s="43">
        <v>31551</v>
      </c>
      <c r="O31" s="43">
        <v>32527</v>
      </c>
      <c r="P31" s="43">
        <v>32651</v>
      </c>
      <c r="Q31" s="43">
        <v>30928</v>
      </c>
      <c r="R31" s="44">
        <v>22</v>
      </c>
      <c r="S31" s="42">
        <v>22</v>
      </c>
      <c r="T31" s="29" t="s">
        <v>21</v>
      </c>
      <c r="U31" s="43">
        <v>17275</v>
      </c>
      <c r="V31" s="43">
        <v>16774</v>
      </c>
      <c r="W31" s="43">
        <v>16476</v>
      </c>
      <c r="X31" s="43">
        <v>16051</v>
      </c>
      <c r="Y31" s="43">
        <v>16106</v>
      </c>
      <c r="Z31" s="43">
        <v>16206</v>
      </c>
      <c r="AA31" s="43">
        <v>16038</v>
      </c>
      <c r="AB31" s="43">
        <v>15575</v>
      </c>
      <c r="AC31" s="43">
        <v>15541</v>
      </c>
      <c r="AD31" s="43">
        <v>15486</v>
      </c>
      <c r="AE31" s="43">
        <v>15166</v>
      </c>
      <c r="AF31" s="43">
        <v>14921</v>
      </c>
      <c r="AG31" s="43">
        <v>14921</v>
      </c>
      <c r="AH31" s="43">
        <v>14773</v>
      </c>
      <c r="AI31" s="43">
        <v>14345</v>
      </c>
      <c r="AJ31" s="44">
        <v>22</v>
      </c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1:61" s="32" customFormat="1" ht="15" customHeight="1">
      <c r="A32" s="42">
        <v>23</v>
      </c>
      <c r="B32" s="29" t="s">
        <v>22</v>
      </c>
      <c r="C32" s="43">
        <v>33219</v>
      </c>
      <c r="D32" s="43">
        <v>33632</v>
      </c>
      <c r="E32" s="43">
        <v>32585</v>
      </c>
      <c r="F32" s="43">
        <v>31431</v>
      </c>
      <c r="G32" s="43">
        <v>32048</v>
      </c>
      <c r="H32" s="43">
        <v>31954</v>
      </c>
      <c r="I32" s="43">
        <v>30894</v>
      </c>
      <c r="J32" s="43">
        <v>29521</v>
      </c>
      <c r="K32" s="43">
        <v>29910</v>
      </c>
      <c r="L32" s="43">
        <v>30536</v>
      </c>
      <c r="M32" s="43">
        <v>29444</v>
      </c>
      <c r="N32" s="43">
        <v>27994</v>
      </c>
      <c r="O32" s="43">
        <v>28454</v>
      </c>
      <c r="P32" s="43">
        <v>29003</v>
      </c>
      <c r="Q32" s="43">
        <v>27970</v>
      </c>
      <c r="R32" s="44">
        <v>23</v>
      </c>
      <c r="S32" s="42">
        <v>23</v>
      </c>
      <c r="T32" s="29" t="s">
        <v>22</v>
      </c>
      <c r="U32" s="43">
        <v>15714</v>
      </c>
      <c r="V32" s="43">
        <v>15887</v>
      </c>
      <c r="W32" s="43">
        <v>15641</v>
      </c>
      <c r="X32" s="43">
        <v>15406</v>
      </c>
      <c r="Y32" s="43">
        <v>15436</v>
      </c>
      <c r="Z32" s="43">
        <v>15300</v>
      </c>
      <c r="AA32" s="43">
        <v>15068</v>
      </c>
      <c r="AB32" s="43">
        <v>14570</v>
      </c>
      <c r="AC32" s="43">
        <v>14461</v>
      </c>
      <c r="AD32" s="43">
        <v>14566</v>
      </c>
      <c r="AE32" s="43">
        <v>14402</v>
      </c>
      <c r="AF32" s="43">
        <v>13861</v>
      </c>
      <c r="AG32" s="43">
        <v>13875</v>
      </c>
      <c r="AH32" s="43">
        <v>13830</v>
      </c>
      <c r="AI32" s="43">
        <v>13623</v>
      </c>
      <c r="AJ32" s="44">
        <v>23</v>
      </c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s="32" customFormat="1" ht="9.75" customHeight="1">
      <c r="A33" s="45"/>
      <c r="B33" s="46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7"/>
      <c r="S33" s="45"/>
      <c r="T33" s="46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7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s="54" customFormat="1" ht="15" customHeight="1">
      <c r="A34" s="45">
        <v>24</v>
      </c>
      <c r="B34" s="46" t="s">
        <v>23</v>
      </c>
      <c r="C34" s="48">
        <v>844037</v>
      </c>
      <c r="D34" s="48">
        <v>850517</v>
      </c>
      <c r="E34" s="48">
        <v>833821</v>
      </c>
      <c r="F34" s="48">
        <v>811495</v>
      </c>
      <c r="G34" s="48">
        <v>822904</v>
      </c>
      <c r="H34" s="48">
        <v>830651</v>
      </c>
      <c r="I34" s="48">
        <v>809950</v>
      </c>
      <c r="J34" s="48">
        <v>785085</v>
      </c>
      <c r="K34" s="48">
        <v>794718</v>
      </c>
      <c r="L34" s="48">
        <v>807492</v>
      </c>
      <c r="M34" s="48">
        <v>785917</v>
      </c>
      <c r="N34" s="48">
        <v>762835</v>
      </c>
      <c r="O34" s="48">
        <v>770808</v>
      </c>
      <c r="P34" s="48">
        <v>782820</v>
      </c>
      <c r="Q34" s="48">
        <v>756323</v>
      </c>
      <c r="R34" s="47">
        <v>24</v>
      </c>
      <c r="S34" s="45">
        <v>24</v>
      </c>
      <c r="T34" s="46" t="s">
        <v>23</v>
      </c>
      <c r="U34" s="48">
        <v>403216</v>
      </c>
      <c r="V34" s="48">
        <v>402812</v>
      </c>
      <c r="W34" s="48">
        <v>400619</v>
      </c>
      <c r="X34" s="48">
        <v>394628</v>
      </c>
      <c r="Y34" s="48">
        <v>394974</v>
      </c>
      <c r="Z34" s="48">
        <v>397533</v>
      </c>
      <c r="AA34" s="48">
        <v>392866</v>
      </c>
      <c r="AB34" s="48">
        <v>385545</v>
      </c>
      <c r="AC34" s="48">
        <v>384628</v>
      </c>
      <c r="AD34" s="48">
        <v>388439</v>
      </c>
      <c r="AE34" s="48">
        <v>385218</v>
      </c>
      <c r="AF34" s="48">
        <v>378069</v>
      </c>
      <c r="AG34" s="48">
        <v>376481</v>
      </c>
      <c r="AH34" s="48">
        <v>379707</v>
      </c>
      <c r="AI34" s="48">
        <v>372699</v>
      </c>
      <c r="AJ34" s="47">
        <v>24</v>
      </c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</row>
    <row r="35" spans="38:61" s="32" customFormat="1" ht="9.75" customHeight="1"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s="32" customFormat="1" ht="15" customHeight="1">
      <c r="A36" s="161" t="s">
        <v>43</v>
      </c>
      <c r="B36" s="161"/>
      <c r="C36" s="161"/>
      <c r="D36" s="161"/>
      <c r="E36" s="161"/>
      <c r="F36" s="161"/>
      <c r="G36" s="161"/>
      <c r="H36" s="161"/>
      <c r="I36" s="161"/>
      <c r="J36" s="161" t="s">
        <v>43</v>
      </c>
      <c r="K36" s="161"/>
      <c r="L36" s="161"/>
      <c r="M36" s="161"/>
      <c r="N36" s="161"/>
      <c r="O36" s="161"/>
      <c r="P36" s="161"/>
      <c r="Q36" s="161"/>
      <c r="R36" s="161"/>
      <c r="S36" s="159" t="s">
        <v>43</v>
      </c>
      <c r="T36" s="159"/>
      <c r="U36" s="159"/>
      <c r="V36" s="159"/>
      <c r="W36" s="159"/>
      <c r="X36" s="159"/>
      <c r="Y36" s="159"/>
      <c r="Z36" s="159"/>
      <c r="AA36" s="159"/>
      <c r="AB36" s="160" t="s">
        <v>43</v>
      </c>
      <c r="AC36" s="160"/>
      <c r="AD36" s="160"/>
      <c r="AE36" s="160"/>
      <c r="AF36" s="160"/>
      <c r="AG36" s="160"/>
      <c r="AH36" s="160"/>
      <c r="AI36" s="160"/>
      <c r="AJ36" s="160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20:61" s="32" customFormat="1" ht="9.75" customHeight="1">
      <c r="T37" s="32" t="s">
        <v>1</v>
      </c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1:61" s="32" customFormat="1" ht="15" customHeight="1">
      <c r="A38" s="42">
        <v>25</v>
      </c>
      <c r="B38" s="29" t="s">
        <v>80</v>
      </c>
      <c r="C38" s="93" t="s">
        <v>206</v>
      </c>
      <c r="D38" s="93" t="s">
        <v>206</v>
      </c>
      <c r="E38" s="93" t="s">
        <v>206</v>
      </c>
      <c r="F38" s="93" t="s">
        <v>206</v>
      </c>
      <c r="G38" s="108">
        <f>G9/C9*100-100</f>
        <v>-0.7210594242747277</v>
      </c>
      <c r="H38" s="108">
        <f aca="true" t="shared" si="0" ref="H38:Q38">H9/D9*100-100</f>
        <v>-0.726957388119601</v>
      </c>
      <c r="I38" s="108">
        <f t="shared" si="0"/>
        <v>-1.269479707769662</v>
      </c>
      <c r="J38" s="108">
        <f t="shared" si="0"/>
        <v>-1.5501459460991356</v>
      </c>
      <c r="K38" s="108">
        <f t="shared" si="0"/>
        <v>-1.9480947670858626</v>
      </c>
      <c r="L38" s="108">
        <f t="shared" si="0"/>
        <v>-2.4096497504855563</v>
      </c>
      <c r="M38" s="108">
        <f t="shared" si="0"/>
        <v>-2.7741826571380415</v>
      </c>
      <c r="N38" s="108">
        <f t="shared" si="0"/>
        <v>-2.801765496066011</v>
      </c>
      <c r="O38" s="108">
        <f t="shared" si="0"/>
        <v>-2.0607760815471607</v>
      </c>
      <c r="P38" s="108">
        <f t="shared" si="0"/>
        <v>-0.8379675478022364</v>
      </c>
      <c r="Q38" s="108">
        <f t="shared" si="0"/>
        <v>-1.5086622680094166</v>
      </c>
      <c r="R38" s="44">
        <v>25</v>
      </c>
      <c r="S38" s="42">
        <v>25</v>
      </c>
      <c r="T38" s="29" t="s">
        <v>80</v>
      </c>
      <c r="U38" s="93" t="s">
        <v>206</v>
      </c>
      <c r="V38" s="93" t="s">
        <v>206</v>
      </c>
      <c r="W38" s="93" t="s">
        <v>206</v>
      </c>
      <c r="X38" s="93" t="s">
        <v>206</v>
      </c>
      <c r="Y38" s="108">
        <f>Y9/U9*100-100</f>
        <v>0.345628542227999</v>
      </c>
      <c r="Z38" s="108">
        <f aca="true" t="shared" si="1" ref="Z38:AI38">Z9/V9*100-100</f>
        <v>0.6763462598786845</v>
      </c>
      <c r="AA38" s="108">
        <f t="shared" si="1"/>
        <v>0.3735784789495824</v>
      </c>
      <c r="AB38" s="108">
        <f t="shared" si="1"/>
        <v>-0.46543412814213525</v>
      </c>
      <c r="AC38" s="108">
        <f t="shared" si="1"/>
        <v>-0.6185070646839819</v>
      </c>
      <c r="AD38" s="108">
        <f t="shared" si="1"/>
        <v>-1.069772536419734</v>
      </c>
      <c r="AE38" s="108">
        <f t="shared" si="1"/>
        <v>-1.233329076280313</v>
      </c>
      <c r="AF38" s="108">
        <f t="shared" si="1"/>
        <v>-0.783062106845307</v>
      </c>
      <c r="AG38" s="108">
        <f t="shared" si="1"/>
        <v>-1.2148992863398291</v>
      </c>
      <c r="AH38" s="108">
        <f t="shared" si="1"/>
        <v>-0.6034100974313503</v>
      </c>
      <c r="AI38" s="108">
        <f t="shared" si="1"/>
        <v>-1.004895169483703</v>
      </c>
      <c r="AJ38" s="44">
        <v>25</v>
      </c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s="32" customFormat="1" ht="15" customHeight="1">
      <c r="A39" s="42">
        <v>26</v>
      </c>
      <c r="B39" s="29" t="s">
        <v>4</v>
      </c>
      <c r="C39" s="93" t="s">
        <v>206</v>
      </c>
      <c r="D39" s="93" t="s">
        <v>206</v>
      </c>
      <c r="E39" s="93" t="s">
        <v>206</v>
      </c>
      <c r="F39" s="93" t="s">
        <v>206</v>
      </c>
      <c r="G39" s="108">
        <f aca="true" t="shared" si="2" ref="G39:G63">G10/C10*100-100</f>
        <v>-2.9794781983923855</v>
      </c>
      <c r="H39" s="108">
        <f aca="true" t="shared" si="3" ref="H39:H63">H10/D10*100-100</f>
        <v>-3.4650797215360427</v>
      </c>
      <c r="I39" s="108">
        <f aca="true" t="shared" si="4" ref="I39:I63">I10/E10*100-100</f>
        <v>-3.5409285000454247</v>
      </c>
      <c r="J39" s="108">
        <f aca="true" t="shared" si="5" ref="J39:J63">J10/F10*100-100</f>
        <v>-5.0038276845987895</v>
      </c>
      <c r="K39" s="108">
        <f aca="true" t="shared" si="6" ref="K39:K63">K10/G10*100-100</f>
        <v>-5.887389785008452</v>
      </c>
      <c r="L39" s="108">
        <f aca="true" t="shared" si="7" ref="L39:L63">L10/H10*100-100</f>
        <v>-4.119850187265911</v>
      </c>
      <c r="M39" s="108">
        <f aca="true" t="shared" si="8" ref="M39:M63">M10/I10*100-100</f>
        <v>-4.892980762438484</v>
      </c>
      <c r="N39" s="108">
        <f aca="true" t="shared" si="9" ref="N39:N63">N10/J10*100-100</f>
        <v>-4.322344322344321</v>
      </c>
      <c r="O39" s="108">
        <f aca="true" t="shared" si="10" ref="O39:O63">O10/K10*100-100</f>
        <v>-3.05653232350555</v>
      </c>
      <c r="P39" s="108">
        <f aca="true" t="shared" si="11" ref="P39:P63">P10/L10*100-100</f>
        <v>-3.4889363354037215</v>
      </c>
      <c r="Q39" s="108">
        <f aca="true" t="shared" si="12" ref="Q39:Q63">Q10/M10*100-100</f>
        <v>-4.424252927632395</v>
      </c>
      <c r="R39" s="44">
        <v>26</v>
      </c>
      <c r="S39" s="42">
        <v>26</v>
      </c>
      <c r="T39" s="29" t="s">
        <v>4</v>
      </c>
      <c r="U39" s="93" t="s">
        <v>206</v>
      </c>
      <c r="V39" s="93" t="s">
        <v>206</v>
      </c>
      <c r="W39" s="93" t="s">
        <v>206</v>
      </c>
      <c r="X39" s="93" t="s">
        <v>206</v>
      </c>
      <c r="Y39" s="108">
        <f aca="true" t="shared" si="13" ref="Y39:Y63">Y10/U10*100-100</f>
        <v>-1.5679070363566439</v>
      </c>
      <c r="Z39" s="108">
        <f aca="true" t="shared" si="14" ref="Z39:Z63">Z10/V10*100-100</f>
        <v>-1.6801654316732737</v>
      </c>
      <c r="AA39" s="108">
        <f aca="true" t="shared" si="15" ref="AA39:AA63">AA10/W10*100-100</f>
        <v>-2.106801960615698</v>
      </c>
      <c r="AB39" s="108">
        <f aca="true" t="shared" si="16" ref="AB39:AB63">AB10/X10*100-100</f>
        <v>-3.521370479321689</v>
      </c>
      <c r="AC39" s="108">
        <f aca="true" t="shared" si="17" ref="AC39:AC63">AC10/Y10*100-100</f>
        <v>-4.796006944444443</v>
      </c>
      <c r="AD39" s="108">
        <f aca="true" t="shared" si="18" ref="AD39:AD63">AD10/Z10*100-100</f>
        <v>-2.388046621680843</v>
      </c>
      <c r="AE39" s="108">
        <f aca="true" t="shared" si="19" ref="AE39:AE63">AE10/AA10*100-100</f>
        <v>-2.5430428671820096</v>
      </c>
      <c r="AF39" s="108">
        <f aca="true" t="shared" si="20" ref="AF39:AF63">AF10/AB10*100-100</f>
        <v>-3.031118285355575</v>
      </c>
      <c r="AG39" s="108">
        <f aca="true" t="shared" si="21" ref="AG39:AG63">AG10/AC10*100-100</f>
        <v>-2.4481422384317284</v>
      </c>
      <c r="AH39" s="108">
        <f aca="true" t="shared" si="22" ref="AH39:AH63">AH10/AD10*100-100</f>
        <v>-3.923328994029717</v>
      </c>
      <c r="AI39" s="108">
        <f aca="true" t="shared" si="23" ref="AI39:AI63">AI10/AE10*100-100</f>
        <v>-4.376042183063674</v>
      </c>
      <c r="AJ39" s="44">
        <v>26</v>
      </c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s="32" customFormat="1" ht="15" customHeight="1">
      <c r="A40" s="42">
        <v>27</v>
      </c>
      <c r="B40" s="29" t="s">
        <v>5</v>
      </c>
      <c r="C40" s="93" t="s">
        <v>206</v>
      </c>
      <c r="D40" s="93" t="s">
        <v>206</v>
      </c>
      <c r="E40" s="93" t="s">
        <v>206</v>
      </c>
      <c r="F40" s="93" t="s">
        <v>206</v>
      </c>
      <c r="G40" s="108">
        <f t="shared" si="2"/>
        <v>0.6338469808277978</v>
      </c>
      <c r="H40" s="108">
        <f t="shared" si="3"/>
        <v>1.545979564637932</v>
      </c>
      <c r="I40" s="108">
        <f t="shared" si="4"/>
        <v>1.2400551135606008</v>
      </c>
      <c r="J40" s="108">
        <f t="shared" si="5"/>
        <v>1.5331198989944568</v>
      </c>
      <c r="K40" s="108">
        <f t="shared" si="6"/>
        <v>0.9748280697068736</v>
      </c>
      <c r="L40" s="108">
        <f t="shared" si="7"/>
        <v>1.098083821856676</v>
      </c>
      <c r="M40" s="108">
        <f t="shared" si="8"/>
        <v>0.8297480024585155</v>
      </c>
      <c r="N40" s="108">
        <f t="shared" si="9"/>
        <v>-0.6861482435493258</v>
      </c>
      <c r="O40" s="108">
        <f t="shared" si="10"/>
        <v>-2.162269390993856</v>
      </c>
      <c r="P40" s="108">
        <f t="shared" si="11"/>
        <v>-2.3800250984464952</v>
      </c>
      <c r="Q40" s="108">
        <f t="shared" si="12"/>
        <v>-3.054382374711537</v>
      </c>
      <c r="R40" s="44">
        <v>27</v>
      </c>
      <c r="S40" s="42">
        <v>27</v>
      </c>
      <c r="T40" s="29" t="s">
        <v>5</v>
      </c>
      <c r="U40" s="93" t="s">
        <v>206</v>
      </c>
      <c r="V40" s="93" t="s">
        <v>206</v>
      </c>
      <c r="W40" s="93" t="s">
        <v>206</v>
      </c>
      <c r="X40" s="93" t="s">
        <v>206</v>
      </c>
      <c r="Y40" s="108">
        <f t="shared" si="13"/>
        <v>-0.41015124327094554</v>
      </c>
      <c r="Z40" s="108">
        <f t="shared" si="14"/>
        <v>0.6827977638373284</v>
      </c>
      <c r="AA40" s="108">
        <f t="shared" si="15"/>
        <v>-0.025475543478265195</v>
      </c>
      <c r="AB40" s="108">
        <f t="shared" si="16"/>
        <v>0.6844302871163563</v>
      </c>
      <c r="AC40" s="108">
        <f t="shared" si="17"/>
        <v>0.3861003861003809</v>
      </c>
      <c r="AD40" s="108">
        <f t="shared" si="18"/>
        <v>0.5891578010426741</v>
      </c>
      <c r="AE40" s="108">
        <f t="shared" si="19"/>
        <v>1.2358787055126044</v>
      </c>
      <c r="AF40" s="108">
        <f t="shared" si="20"/>
        <v>-0.5942710560068463</v>
      </c>
      <c r="AG40" s="108">
        <f t="shared" si="21"/>
        <v>-0.47008547008546486</v>
      </c>
      <c r="AH40" s="108">
        <f t="shared" si="22"/>
        <v>-1.1292769256699842</v>
      </c>
      <c r="AI40" s="108">
        <f t="shared" si="23"/>
        <v>-2.030456852791872</v>
      </c>
      <c r="AJ40" s="44">
        <v>27</v>
      </c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1:61" s="32" customFormat="1" ht="15" customHeight="1">
      <c r="A41" s="42">
        <v>28</v>
      </c>
      <c r="B41" s="29" t="s">
        <v>6</v>
      </c>
      <c r="C41" s="93" t="s">
        <v>206</v>
      </c>
      <c r="D41" s="93" t="s">
        <v>206</v>
      </c>
      <c r="E41" s="93" t="s">
        <v>206</v>
      </c>
      <c r="F41" s="93" t="s">
        <v>206</v>
      </c>
      <c r="G41" s="108">
        <f t="shared" si="2"/>
        <v>-2.320675105485236</v>
      </c>
      <c r="H41" s="108">
        <f t="shared" si="3"/>
        <v>-1.2255729794933643</v>
      </c>
      <c r="I41" s="108">
        <f t="shared" si="4"/>
        <v>-0.9615384615384528</v>
      </c>
      <c r="J41" s="108">
        <f t="shared" si="5"/>
        <v>-1.5342052313883272</v>
      </c>
      <c r="K41" s="108">
        <f t="shared" si="6"/>
        <v>-2.5181621833889665</v>
      </c>
      <c r="L41" s="108">
        <f t="shared" si="7"/>
        <v>-1.9149040105515098</v>
      </c>
      <c r="M41" s="108">
        <f t="shared" si="8"/>
        <v>-2.7986922924509656</v>
      </c>
      <c r="N41" s="108">
        <f t="shared" si="9"/>
        <v>-3.4125159642401</v>
      </c>
      <c r="O41" s="108">
        <f t="shared" si="10"/>
        <v>-3.434211188881619</v>
      </c>
      <c r="P41" s="108">
        <f t="shared" si="11"/>
        <v>-3.5957966034165025</v>
      </c>
      <c r="Q41" s="108">
        <f t="shared" si="12"/>
        <v>-7.5625541456454215</v>
      </c>
      <c r="R41" s="44">
        <v>28</v>
      </c>
      <c r="S41" s="42">
        <v>28</v>
      </c>
      <c r="T41" s="29" t="s">
        <v>6</v>
      </c>
      <c r="U41" s="93" t="s">
        <v>206</v>
      </c>
      <c r="V41" s="93" t="s">
        <v>206</v>
      </c>
      <c r="W41" s="93" t="s">
        <v>206</v>
      </c>
      <c r="X41" s="93" t="s">
        <v>206</v>
      </c>
      <c r="Y41" s="108">
        <f t="shared" si="13"/>
        <v>-2.5745738636363598</v>
      </c>
      <c r="Z41" s="108">
        <f t="shared" si="14"/>
        <v>-0.6380875348252033</v>
      </c>
      <c r="AA41" s="108">
        <f t="shared" si="15"/>
        <v>-0.361892698814799</v>
      </c>
      <c r="AB41" s="108">
        <f t="shared" si="16"/>
        <v>-0.6262086748319433</v>
      </c>
      <c r="AC41" s="108">
        <f t="shared" si="17"/>
        <v>-2.378348824494253</v>
      </c>
      <c r="AD41" s="108">
        <f t="shared" si="18"/>
        <v>-2.297395079594793</v>
      </c>
      <c r="AE41" s="108">
        <f t="shared" si="19"/>
        <v>-2.8239353491328387</v>
      </c>
      <c r="AF41" s="108">
        <f t="shared" si="20"/>
        <v>-3.1971087016958677</v>
      </c>
      <c r="AG41" s="108">
        <f t="shared" si="21"/>
        <v>-2.604312517502109</v>
      </c>
      <c r="AH41" s="108">
        <f t="shared" si="22"/>
        <v>-2.6846880207368997</v>
      </c>
      <c r="AI41" s="108">
        <f t="shared" si="23"/>
        <v>-6.466081106335267</v>
      </c>
      <c r="AJ41" s="44">
        <v>28</v>
      </c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  <row r="42" spans="1:61" s="32" customFormat="1" ht="15" customHeight="1">
      <c r="A42" s="42">
        <v>29</v>
      </c>
      <c r="B42" s="29" t="s">
        <v>81</v>
      </c>
      <c r="C42" s="93" t="s">
        <v>206</v>
      </c>
      <c r="D42" s="93" t="s">
        <v>206</v>
      </c>
      <c r="E42" s="93" t="s">
        <v>206</v>
      </c>
      <c r="F42" s="93" t="s">
        <v>206</v>
      </c>
      <c r="G42" s="108">
        <f t="shared" si="2"/>
        <v>-1.3430812831149694</v>
      </c>
      <c r="H42" s="108">
        <f t="shared" si="3"/>
        <v>-1.9967532467532436</v>
      </c>
      <c r="I42" s="108">
        <f t="shared" si="4"/>
        <v>-2.20260716766785</v>
      </c>
      <c r="J42" s="108">
        <f t="shared" si="5"/>
        <v>-2.0698086164741625</v>
      </c>
      <c r="K42" s="108">
        <f t="shared" si="6"/>
        <v>-2.4396336386344757</v>
      </c>
      <c r="L42" s="108">
        <f t="shared" si="7"/>
        <v>-0.964883220142454</v>
      </c>
      <c r="M42" s="108">
        <f t="shared" si="8"/>
        <v>-2.4193548387096797</v>
      </c>
      <c r="N42" s="108">
        <f t="shared" si="9"/>
        <v>-2.2082562093754063</v>
      </c>
      <c r="O42" s="108">
        <f t="shared" si="10"/>
        <v>-2.88896475206964</v>
      </c>
      <c r="P42" s="108">
        <f t="shared" si="11"/>
        <v>-3.49153251097637</v>
      </c>
      <c r="Q42" s="108">
        <f t="shared" si="12"/>
        <v>-3.2030146019783388</v>
      </c>
      <c r="R42" s="44">
        <v>29</v>
      </c>
      <c r="S42" s="42">
        <v>29</v>
      </c>
      <c r="T42" s="29" t="s">
        <v>81</v>
      </c>
      <c r="U42" s="93" t="s">
        <v>206</v>
      </c>
      <c r="V42" s="93" t="s">
        <v>206</v>
      </c>
      <c r="W42" s="93" t="s">
        <v>206</v>
      </c>
      <c r="X42" s="93" t="s">
        <v>206</v>
      </c>
      <c r="Y42" s="108">
        <f t="shared" si="13"/>
        <v>-0.7151645647493012</v>
      </c>
      <c r="Z42" s="108">
        <f t="shared" si="14"/>
        <v>-1.0826471485208913</v>
      </c>
      <c r="AA42" s="108">
        <f t="shared" si="15"/>
        <v>-2.0347733657277445</v>
      </c>
      <c r="AB42" s="108">
        <f t="shared" si="16"/>
        <v>-2.2412451361867767</v>
      </c>
      <c r="AC42" s="108">
        <f t="shared" si="17"/>
        <v>-2.40105336534738</v>
      </c>
      <c r="AD42" s="108">
        <f t="shared" si="18"/>
        <v>-1.071373516263293</v>
      </c>
      <c r="AE42" s="108">
        <f t="shared" si="19"/>
        <v>-1.410524684181965</v>
      </c>
      <c r="AF42" s="108">
        <f t="shared" si="20"/>
        <v>-0.7005253940455418</v>
      </c>
      <c r="AG42" s="108">
        <f t="shared" si="21"/>
        <v>-2.0553924291722865</v>
      </c>
      <c r="AH42" s="108">
        <f t="shared" si="22"/>
        <v>-3.4514998052201094</v>
      </c>
      <c r="AI42" s="108">
        <f t="shared" si="23"/>
        <v>-3.0657967140948017</v>
      </c>
      <c r="AJ42" s="44">
        <v>29</v>
      </c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1:61" s="32" customFormat="1" ht="15" customHeight="1">
      <c r="A43" s="42">
        <v>30</v>
      </c>
      <c r="B43" s="29" t="s">
        <v>82</v>
      </c>
      <c r="C43" s="93" t="s">
        <v>206</v>
      </c>
      <c r="D43" s="93" t="s">
        <v>206</v>
      </c>
      <c r="E43" s="93" t="s">
        <v>206</v>
      </c>
      <c r="F43" s="93" t="s">
        <v>206</v>
      </c>
      <c r="G43" s="108">
        <f t="shared" si="2"/>
        <v>-2.864696194851348</v>
      </c>
      <c r="H43" s="108">
        <f t="shared" si="3"/>
        <v>-1.1598106077060066</v>
      </c>
      <c r="I43" s="108">
        <f t="shared" si="4"/>
        <v>-1.6030835267837489</v>
      </c>
      <c r="J43" s="108">
        <f t="shared" si="5"/>
        <v>-1.9787253222753094</v>
      </c>
      <c r="K43" s="108">
        <f t="shared" si="6"/>
        <v>-2.2576183464953345</v>
      </c>
      <c r="L43" s="108">
        <f t="shared" si="7"/>
        <v>-1.8106706513140551</v>
      </c>
      <c r="M43" s="108">
        <f t="shared" si="8"/>
        <v>-1.749387936790555</v>
      </c>
      <c r="N43" s="108">
        <f t="shared" si="9"/>
        <v>-0.8185037016600063</v>
      </c>
      <c r="O43" s="108">
        <f t="shared" si="10"/>
        <v>-0.5751586250970036</v>
      </c>
      <c r="P43" s="108">
        <f t="shared" si="11"/>
        <v>-1.0339271327544566</v>
      </c>
      <c r="Q43" s="108">
        <f t="shared" si="12"/>
        <v>-1.6446176150779195</v>
      </c>
      <c r="R43" s="44">
        <v>30</v>
      </c>
      <c r="S43" s="42">
        <v>30</v>
      </c>
      <c r="T43" s="29" t="s">
        <v>82</v>
      </c>
      <c r="U43" s="93" t="s">
        <v>206</v>
      </c>
      <c r="V43" s="93" t="s">
        <v>206</v>
      </c>
      <c r="W43" s="93" t="s">
        <v>206</v>
      </c>
      <c r="X43" s="93" t="s">
        <v>206</v>
      </c>
      <c r="Y43" s="108">
        <f t="shared" si="13"/>
        <v>-1.8722773194920705</v>
      </c>
      <c r="Z43" s="108">
        <f t="shared" si="14"/>
        <v>-0.2698678578075544</v>
      </c>
      <c r="AA43" s="108">
        <f t="shared" si="15"/>
        <v>-0.6885001860811286</v>
      </c>
      <c r="AB43" s="108">
        <f t="shared" si="16"/>
        <v>-1.387437042668438</v>
      </c>
      <c r="AC43" s="108">
        <f t="shared" si="17"/>
        <v>-2.276376688391423</v>
      </c>
      <c r="AD43" s="108">
        <f t="shared" si="18"/>
        <v>-1.6609125688159025</v>
      </c>
      <c r="AE43" s="108">
        <f t="shared" si="19"/>
        <v>-1.2179126850290487</v>
      </c>
      <c r="AF43" s="108">
        <f t="shared" si="20"/>
        <v>-0.32764768237447583</v>
      </c>
      <c r="AG43" s="108">
        <f t="shared" si="21"/>
        <v>-0.3189638507635806</v>
      </c>
      <c r="AH43" s="108">
        <f t="shared" si="22"/>
        <v>-0.6547110731568466</v>
      </c>
      <c r="AI43" s="108">
        <f t="shared" si="23"/>
        <v>-1.9157814871016683</v>
      </c>
      <c r="AJ43" s="44">
        <v>30</v>
      </c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1:61" s="32" customFormat="1" ht="9.75" customHeight="1">
      <c r="A44" s="42"/>
      <c r="B44" s="29"/>
      <c r="C44" s="41"/>
      <c r="D44" s="41"/>
      <c r="E44" s="41"/>
      <c r="F44" s="41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44"/>
      <c r="S44" s="42"/>
      <c r="T44" s="29"/>
      <c r="U44" s="41"/>
      <c r="V44" s="41"/>
      <c r="W44" s="41"/>
      <c r="X44" s="41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1:61" s="32" customFormat="1" ht="15" customHeight="1">
      <c r="A45" s="42">
        <v>31</v>
      </c>
      <c r="B45" s="29" t="s">
        <v>7</v>
      </c>
      <c r="C45" s="93" t="s">
        <v>206</v>
      </c>
      <c r="D45" s="93" t="s">
        <v>206</v>
      </c>
      <c r="E45" s="93" t="s">
        <v>206</v>
      </c>
      <c r="F45" s="93" t="s">
        <v>206</v>
      </c>
      <c r="G45" s="108">
        <f t="shared" si="2"/>
        <v>-1.5326573921245057</v>
      </c>
      <c r="H45" s="108">
        <f t="shared" si="3"/>
        <v>-2.0575414123801323</v>
      </c>
      <c r="I45" s="108">
        <f t="shared" si="4"/>
        <v>-3.662534271069262</v>
      </c>
      <c r="J45" s="108">
        <f t="shared" si="5"/>
        <v>-3.596902072427838</v>
      </c>
      <c r="K45" s="108">
        <f t="shared" si="6"/>
        <v>-3.487188697318004</v>
      </c>
      <c r="L45" s="108">
        <f t="shared" si="7"/>
        <v>-2.7446442347635127</v>
      </c>
      <c r="M45" s="108">
        <f t="shared" si="8"/>
        <v>-2.406656974046456</v>
      </c>
      <c r="N45" s="108">
        <f t="shared" si="9"/>
        <v>-2.0322621618188776</v>
      </c>
      <c r="O45" s="108">
        <f t="shared" si="10"/>
        <v>-2.580405049157946</v>
      </c>
      <c r="P45" s="108">
        <f t="shared" si="11"/>
        <v>-2.8007444244439625</v>
      </c>
      <c r="Q45" s="108">
        <f t="shared" si="12"/>
        <v>-3.2362356968525177</v>
      </c>
      <c r="R45" s="44">
        <v>31</v>
      </c>
      <c r="S45" s="42">
        <v>31</v>
      </c>
      <c r="T45" s="29" t="s">
        <v>7</v>
      </c>
      <c r="U45" s="93" t="s">
        <v>206</v>
      </c>
      <c r="V45" s="93" t="s">
        <v>206</v>
      </c>
      <c r="W45" s="93" t="s">
        <v>206</v>
      </c>
      <c r="X45" s="93" t="s">
        <v>206</v>
      </c>
      <c r="Y45" s="108">
        <f t="shared" si="13"/>
        <v>-2.2308188265635067</v>
      </c>
      <c r="Z45" s="108">
        <f t="shared" si="14"/>
        <v>-1.566970091027315</v>
      </c>
      <c r="AA45" s="108">
        <f t="shared" si="15"/>
        <v>-3.1506760690948994</v>
      </c>
      <c r="AB45" s="108">
        <f t="shared" si="16"/>
        <v>-3.0586848310191215</v>
      </c>
      <c r="AC45" s="108">
        <f t="shared" si="17"/>
        <v>-2.697177525718814</v>
      </c>
      <c r="AD45" s="108">
        <f t="shared" si="18"/>
        <v>-2.1467732346918638</v>
      </c>
      <c r="AE45" s="108">
        <f t="shared" si="19"/>
        <v>-2.384769539078164</v>
      </c>
      <c r="AF45" s="108">
        <f t="shared" si="20"/>
        <v>-2.0809404769947975</v>
      </c>
      <c r="AG45" s="108">
        <f t="shared" si="21"/>
        <v>-2.446628261606236</v>
      </c>
      <c r="AH45" s="108">
        <f t="shared" si="22"/>
        <v>-2.538139597677869</v>
      </c>
      <c r="AI45" s="108">
        <f t="shared" si="23"/>
        <v>-3.6884965441729918</v>
      </c>
      <c r="AJ45" s="44">
        <v>31</v>
      </c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  <row r="46" spans="1:61" s="32" customFormat="1" ht="15" customHeight="1">
      <c r="A46" s="42">
        <v>32</v>
      </c>
      <c r="B46" s="29" t="s">
        <v>8</v>
      </c>
      <c r="C46" s="93" t="s">
        <v>206</v>
      </c>
      <c r="D46" s="93" t="s">
        <v>206</v>
      </c>
      <c r="E46" s="93" t="s">
        <v>206</v>
      </c>
      <c r="F46" s="93" t="s">
        <v>206</v>
      </c>
      <c r="G46" s="108">
        <f t="shared" si="2"/>
        <v>-2.6995027231825617</v>
      </c>
      <c r="H46" s="108">
        <f t="shared" si="3"/>
        <v>-4.312565874224148</v>
      </c>
      <c r="I46" s="108">
        <f t="shared" si="4"/>
        <v>-6.453810384148326</v>
      </c>
      <c r="J46" s="108">
        <f t="shared" si="5"/>
        <v>-7.702421722113513</v>
      </c>
      <c r="K46" s="108">
        <f t="shared" si="6"/>
        <v>-7.766488196641518</v>
      </c>
      <c r="L46" s="108">
        <f t="shared" si="7"/>
        <v>-6.581403175963047</v>
      </c>
      <c r="M46" s="108">
        <f t="shared" si="8"/>
        <v>-6.496960486322195</v>
      </c>
      <c r="N46" s="108">
        <f t="shared" si="9"/>
        <v>-4.462481364916343</v>
      </c>
      <c r="O46" s="108">
        <f t="shared" si="10"/>
        <v>-3.7369306375540106</v>
      </c>
      <c r="P46" s="108">
        <f t="shared" si="11"/>
        <v>-3.8353203196646177</v>
      </c>
      <c r="Q46" s="108">
        <f t="shared" si="12"/>
        <v>-4.588243261546793</v>
      </c>
      <c r="R46" s="44">
        <v>32</v>
      </c>
      <c r="S46" s="42">
        <v>32</v>
      </c>
      <c r="T46" s="29" t="s">
        <v>8</v>
      </c>
      <c r="U46" s="93" t="s">
        <v>206</v>
      </c>
      <c r="V46" s="93" t="s">
        <v>206</v>
      </c>
      <c r="W46" s="93" t="s">
        <v>206</v>
      </c>
      <c r="X46" s="93" t="s">
        <v>206</v>
      </c>
      <c r="Y46" s="108">
        <f t="shared" si="13"/>
        <v>-3.2190608960141986</v>
      </c>
      <c r="Z46" s="108">
        <f t="shared" si="14"/>
        <v>-4.75799317578668</v>
      </c>
      <c r="AA46" s="108">
        <f t="shared" si="15"/>
        <v>-6.887225611673685</v>
      </c>
      <c r="AB46" s="108">
        <f t="shared" si="16"/>
        <v>-6.4561855670103085</v>
      </c>
      <c r="AC46" s="108">
        <f t="shared" si="17"/>
        <v>-5.8796569108884995</v>
      </c>
      <c r="AD46" s="108">
        <f t="shared" si="18"/>
        <v>-4.312346579977444</v>
      </c>
      <c r="AE46" s="108">
        <f t="shared" si="19"/>
        <v>-4.48527425020265</v>
      </c>
      <c r="AF46" s="108">
        <f t="shared" si="20"/>
        <v>-3.6230885796941834</v>
      </c>
      <c r="AG46" s="108">
        <f t="shared" si="21"/>
        <v>-2.4626086956521647</v>
      </c>
      <c r="AH46" s="108">
        <f t="shared" si="22"/>
        <v>-2.6138806073632423</v>
      </c>
      <c r="AI46" s="108">
        <f t="shared" si="23"/>
        <v>-2.920792079207928</v>
      </c>
      <c r="AJ46" s="44">
        <v>32</v>
      </c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1:61" s="32" customFormat="1" ht="15" customHeight="1">
      <c r="A47" s="42">
        <v>33</v>
      </c>
      <c r="B47" s="29" t="s">
        <v>83</v>
      </c>
      <c r="C47" s="93" t="s">
        <v>206</v>
      </c>
      <c r="D47" s="93" t="s">
        <v>206</v>
      </c>
      <c r="E47" s="93" t="s">
        <v>206</v>
      </c>
      <c r="F47" s="93" t="s">
        <v>206</v>
      </c>
      <c r="G47" s="108">
        <f t="shared" si="2"/>
        <v>1.1296018576750129</v>
      </c>
      <c r="H47" s="108">
        <f t="shared" si="3"/>
        <v>-0.713533746637026</v>
      </c>
      <c r="I47" s="108">
        <f t="shared" si="4"/>
        <v>-0.6573463214804605</v>
      </c>
      <c r="J47" s="108">
        <f t="shared" si="5"/>
        <v>-0.2075245977685114</v>
      </c>
      <c r="K47" s="108">
        <f t="shared" si="6"/>
        <v>-1.2963715946327454</v>
      </c>
      <c r="L47" s="108">
        <f t="shared" si="7"/>
        <v>-0.9024505183788847</v>
      </c>
      <c r="M47" s="108">
        <f t="shared" si="8"/>
        <v>-1.5799189662199353</v>
      </c>
      <c r="N47" s="108">
        <f t="shared" si="9"/>
        <v>-3.0165875617752107</v>
      </c>
      <c r="O47" s="108">
        <f t="shared" si="10"/>
        <v>-3.3222671868563367</v>
      </c>
      <c r="P47" s="108">
        <f t="shared" si="11"/>
        <v>-3.40728059538246</v>
      </c>
      <c r="Q47" s="108">
        <f t="shared" si="12"/>
        <v>-5.31520997758939</v>
      </c>
      <c r="R47" s="44">
        <v>33</v>
      </c>
      <c r="S47" s="42">
        <v>33</v>
      </c>
      <c r="T47" s="29" t="s">
        <v>83</v>
      </c>
      <c r="U47" s="93" t="s">
        <v>206</v>
      </c>
      <c r="V47" s="93" t="s">
        <v>206</v>
      </c>
      <c r="W47" s="93" t="s">
        <v>206</v>
      </c>
      <c r="X47" s="93" t="s">
        <v>206</v>
      </c>
      <c r="Y47" s="108">
        <f t="shared" si="13"/>
        <v>0.7004017808665424</v>
      </c>
      <c r="Z47" s="108">
        <f t="shared" si="14"/>
        <v>-0.03212507361996586</v>
      </c>
      <c r="AA47" s="108">
        <f t="shared" si="15"/>
        <v>-0.29635217414731585</v>
      </c>
      <c r="AB47" s="108">
        <f t="shared" si="16"/>
        <v>-0.4178650892711744</v>
      </c>
      <c r="AC47" s="108">
        <f t="shared" si="17"/>
        <v>-1.374885426214476</v>
      </c>
      <c r="AD47" s="108">
        <f t="shared" si="18"/>
        <v>-0.05355899523324581</v>
      </c>
      <c r="AE47" s="108">
        <f t="shared" si="19"/>
        <v>0.5728491137051464</v>
      </c>
      <c r="AF47" s="108">
        <f t="shared" si="20"/>
        <v>-0.2833787465940105</v>
      </c>
      <c r="AG47" s="108">
        <f t="shared" si="21"/>
        <v>-0.738027553028644</v>
      </c>
      <c r="AH47" s="108">
        <f t="shared" si="22"/>
        <v>-1.548684422056695</v>
      </c>
      <c r="AI47" s="108">
        <f t="shared" si="23"/>
        <v>-5.10478237506716</v>
      </c>
      <c r="AJ47" s="44">
        <v>33</v>
      </c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</row>
    <row r="48" spans="1:61" s="32" customFormat="1" ht="15" customHeight="1">
      <c r="A48" s="42">
        <v>34</v>
      </c>
      <c r="B48" s="29" t="s">
        <v>9</v>
      </c>
      <c r="C48" s="93" t="s">
        <v>206</v>
      </c>
      <c r="D48" s="93" t="s">
        <v>206</v>
      </c>
      <c r="E48" s="93" t="s">
        <v>206</v>
      </c>
      <c r="F48" s="93" t="s">
        <v>206</v>
      </c>
      <c r="G48" s="108">
        <f t="shared" si="2"/>
        <v>-4.32172557172558</v>
      </c>
      <c r="H48" s="108">
        <f t="shared" si="3"/>
        <v>-2.9133676685371768</v>
      </c>
      <c r="I48" s="108">
        <f t="shared" si="4"/>
        <v>-3.0126466718577944</v>
      </c>
      <c r="J48" s="108">
        <f t="shared" si="5"/>
        <v>-4.4281460240432295</v>
      </c>
      <c r="K48" s="108">
        <f t="shared" si="6"/>
        <v>-4.489773745823939</v>
      </c>
      <c r="L48" s="108">
        <f t="shared" si="7"/>
        <v>-4.60807600950119</v>
      </c>
      <c r="M48" s="108">
        <f t="shared" si="8"/>
        <v>-4.241300074748764</v>
      </c>
      <c r="N48" s="108">
        <f t="shared" si="9"/>
        <v>-3.248514223068483</v>
      </c>
      <c r="O48" s="108">
        <f t="shared" si="10"/>
        <v>-4.535888977363214</v>
      </c>
      <c r="P48" s="108">
        <f t="shared" si="11"/>
        <v>-4.382470119521912</v>
      </c>
      <c r="Q48" s="108">
        <f t="shared" si="12"/>
        <v>-5.238659689496657</v>
      </c>
      <c r="R48" s="44">
        <v>34</v>
      </c>
      <c r="S48" s="42">
        <v>34</v>
      </c>
      <c r="T48" s="29" t="s">
        <v>9</v>
      </c>
      <c r="U48" s="93" t="s">
        <v>206</v>
      </c>
      <c r="V48" s="93" t="s">
        <v>206</v>
      </c>
      <c r="W48" s="93" t="s">
        <v>206</v>
      </c>
      <c r="X48" s="93" t="s">
        <v>206</v>
      </c>
      <c r="Y48" s="108">
        <f t="shared" si="13"/>
        <v>-4.2154073137316885</v>
      </c>
      <c r="Z48" s="108">
        <f t="shared" si="14"/>
        <v>-2.0284716066120865</v>
      </c>
      <c r="AA48" s="108">
        <f t="shared" si="15"/>
        <v>-1.4709040154605901</v>
      </c>
      <c r="AB48" s="108">
        <f t="shared" si="16"/>
        <v>-2.0355677154582708</v>
      </c>
      <c r="AC48" s="108">
        <f t="shared" si="17"/>
        <v>-2.277478270436788</v>
      </c>
      <c r="AD48" s="108">
        <f t="shared" si="18"/>
        <v>-3.321268895039381</v>
      </c>
      <c r="AE48" s="108">
        <f t="shared" si="19"/>
        <v>-2.7078565980167753</v>
      </c>
      <c r="AF48" s="108">
        <f t="shared" si="20"/>
        <v>-3.5859911746634623</v>
      </c>
      <c r="AG48" s="108">
        <f t="shared" si="21"/>
        <v>-3.5802747129024937</v>
      </c>
      <c r="AH48" s="108">
        <f t="shared" si="22"/>
        <v>-3.0830213609337136</v>
      </c>
      <c r="AI48" s="108">
        <f t="shared" si="23"/>
        <v>-4.855238841910733</v>
      </c>
      <c r="AJ48" s="44">
        <v>34</v>
      </c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1:61" s="32" customFormat="1" ht="15" customHeight="1">
      <c r="A49" s="42">
        <v>35</v>
      </c>
      <c r="B49" s="29" t="s">
        <v>10</v>
      </c>
      <c r="C49" s="93" t="s">
        <v>206</v>
      </c>
      <c r="D49" s="93" t="s">
        <v>206</v>
      </c>
      <c r="E49" s="93" t="s">
        <v>206</v>
      </c>
      <c r="F49" s="93" t="s">
        <v>206</v>
      </c>
      <c r="G49" s="108">
        <f t="shared" si="2"/>
        <v>-8.033421347705001</v>
      </c>
      <c r="H49" s="108">
        <f t="shared" si="3"/>
        <v>-6.812954105662854</v>
      </c>
      <c r="I49" s="108">
        <f t="shared" si="4"/>
        <v>-8.51992834751455</v>
      </c>
      <c r="J49" s="108">
        <f t="shared" si="5"/>
        <v>-8.435326572638616</v>
      </c>
      <c r="K49" s="108">
        <f t="shared" si="6"/>
        <v>-6.548415008259269</v>
      </c>
      <c r="L49" s="108">
        <f t="shared" si="7"/>
        <v>-5.387297731457892</v>
      </c>
      <c r="M49" s="108">
        <f t="shared" si="8"/>
        <v>-5.711255252315098</v>
      </c>
      <c r="N49" s="108">
        <f t="shared" si="9"/>
        <v>-5.3891199185266885</v>
      </c>
      <c r="O49" s="108">
        <f t="shared" si="10"/>
        <v>-5.44589874163546</v>
      </c>
      <c r="P49" s="108">
        <f t="shared" si="11"/>
        <v>-5.151565347026661</v>
      </c>
      <c r="Q49" s="108">
        <f t="shared" si="12"/>
        <v>-5.304374161727168</v>
      </c>
      <c r="R49" s="44">
        <v>35</v>
      </c>
      <c r="S49" s="42">
        <v>35</v>
      </c>
      <c r="T49" s="29" t="s">
        <v>10</v>
      </c>
      <c r="U49" s="93" t="s">
        <v>206</v>
      </c>
      <c r="V49" s="93" t="s">
        <v>206</v>
      </c>
      <c r="W49" s="93" t="s">
        <v>206</v>
      </c>
      <c r="X49" s="93" t="s">
        <v>206</v>
      </c>
      <c r="Y49" s="108">
        <f t="shared" si="13"/>
        <v>-6.705991927972676</v>
      </c>
      <c r="Z49" s="108">
        <f t="shared" si="14"/>
        <v>-5.095742997309699</v>
      </c>
      <c r="AA49" s="108">
        <f t="shared" si="15"/>
        <v>-7.409174020192381</v>
      </c>
      <c r="AB49" s="108">
        <f t="shared" si="16"/>
        <v>-7.627325156364222</v>
      </c>
      <c r="AC49" s="108">
        <f t="shared" si="17"/>
        <v>-5.257903494176375</v>
      </c>
      <c r="AD49" s="108">
        <f t="shared" si="18"/>
        <v>-4.944138736034688</v>
      </c>
      <c r="AE49" s="108">
        <f t="shared" si="19"/>
        <v>-4.172748347213869</v>
      </c>
      <c r="AF49" s="108">
        <f t="shared" si="20"/>
        <v>-3.5965529370383393</v>
      </c>
      <c r="AG49" s="108">
        <f t="shared" si="21"/>
        <v>-3.9603090972953936</v>
      </c>
      <c r="AH49" s="108">
        <f t="shared" si="22"/>
        <v>-2.7716866941496363</v>
      </c>
      <c r="AI49" s="108">
        <f t="shared" si="23"/>
        <v>-2.4639369232147743</v>
      </c>
      <c r="AJ49" s="44">
        <v>35</v>
      </c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</row>
    <row r="50" spans="1:61" s="32" customFormat="1" ht="15" customHeight="1">
      <c r="A50" s="42">
        <v>36</v>
      </c>
      <c r="B50" s="29" t="s">
        <v>11</v>
      </c>
      <c r="C50" s="93" t="s">
        <v>206</v>
      </c>
      <c r="D50" s="93" t="s">
        <v>206</v>
      </c>
      <c r="E50" s="93" t="s">
        <v>206</v>
      </c>
      <c r="F50" s="93" t="s">
        <v>206</v>
      </c>
      <c r="G50" s="108">
        <f t="shared" si="2"/>
        <v>-3.213346814964609</v>
      </c>
      <c r="H50" s="108">
        <f t="shared" si="3"/>
        <v>-2.336704294428799</v>
      </c>
      <c r="I50" s="108">
        <f t="shared" si="4"/>
        <v>-3.1619899014982167</v>
      </c>
      <c r="J50" s="108">
        <f t="shared" si="5"/>
        <v>-2.69620470547828</v>
      </c>
      <c r="K50" s="108">
        <f t="shared" si="6"/>
        <v>-2.9961764275715126</v>
      </c>
      <c r="L50" s="108">
        <f t="shared" si="7"/>
        <v>-2.3967628138617982</v>
      </c>
      <c r="M50" s="108">
        <f t="shared" si="8"/>
        <v>-3.1284725190187146</v>
      </c>
      <c r="N50" s="108">
        <f t="shared" si="9"/>
        <v>-2.828273914578176</v>
      </c>
      <c r="O50" s="108">
        <f t="shared" si="10"/>
        <v>-3.4247312985977914</v>
      </c>
      <c r="P50" s="108">
        <f t="shared" si="11"/>
        <v>-3.061549909641755</v>
      </c>
      <c r="Q50" s="108">
        <f t="shared" si="12"/>
        <v>-2.6956675196329343</v>
      </c>
      <c r="R50" s="44">
        <v>36</v>
      </c>
      <c r="S50" s="42">
        <v>36</v>
      </c>
      <c r="T50" s="29" t="s">
        <v>11</v>
      </c>
      <c r="U50" s="93" t="s">
        <v>206</v>
      </c>
      <c r="V50" s="93" t="s">
        <v>206</v>
      </c>
      <c r="W50" s="93" t="s">
        <v>206</v>
      </c>
      <c r="X50" s="93" t="s">
        <v>206</v>
      </c>
      <c r="Y50" s="108">
        <f t="shared" si="13"/>
        <v>-2.764957080619425</v>
      </c>
      <c r="Z50" s="108">
        <f t="shared" si="14"/>
        <v>-1.0620090402422449</v>
      </c>
      <c r="AA50" s="108">
        <f t="shared" si="15"/>
        <v>-2.6707800793301004</v>
      </c>
      <c r="AB50" s="108">
        <f t="shared" si="16"/>
        <v>-2.319622387053272</v>
      </c>
      <c r="AC50" s="108">
        <f t="shared" si="17"/>
        <v>-2.848017034868249</v>
      </c>
      <c r="AD50" s="108">
        <f t="shared" si="18"/>
        <v>-2.8077178975382537</v>
      </c>
      <c r="AE50" s="108">
        <f t="shared" si="19"/>
        <v>-3.0338706756022447</v>
      </c>
      <c r="AF50" s="108">
        <f t="shared" si="20"/>
        <v>-2.867136085415794</v>
      </c>
      <c r="AG50" s="108">
        <f t="shared" si="21"/>
        <v>-3.3744292237442863</v>
      </c>
      <c r="AH50" s="108">
        <f t="shared" si="22"/>
        <v>-2.035414384811972</v>
      </c>
      <c r="AI50" s="108">
        <f t="shared" si="23"/>
        <v>-1.2141589614271027</v>
      </c>
      <c r="AJ50" s="44">
        <v>36</v>
      </c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</row>
    <row r="51" spans="1:61" s="32" customFormat="1" ht="15" customHeight="1">
      <c r="A51" s="42">
        <v>37</v>
      </c>
      <c r="B51" s="29" t="s">
        <v>12</v>
      </c>
      <c r="C51" s="93" t="s">
        <v>206</v>
      </c>
      <c r="D51" s="93" t="s">
        <v>206</v>
      </c>
      <c r="E51" s="93" t="s">
        <v>206</v>
      </c>
      <c r="F51" s="93" t="s">
        <v>206</v>
      </c>
      <c r="G51" s="108">
        <f t="shared" si="2"/>
        <v>-1.1171956191542165</v>
      </c>
      <c r="H51" s="108">
        <f t="shared" si="3"/>
        <v>-1.9945763244772792</v>
      </c>
      <c r="I51" s="108">
        <f t="shared" si="4"/>
        <v>-1.7309584529809854</v>
      </c>
      <c r="J51" s="108">
        <f t="shared" si="5"/>
        <v>-3.5316854846912804</v>
      </c>
      <c r="K51" s="108">
        <f t="shared" si="6"/>
        <v>-3.159043596014314</v>
      </c>
      <c r="L51" s="108">
        <f t="shared" si="7"/>
        <v>-1.1408978806167624</v>
      </c>
      <c r="M51" s="108">
        <f t="shared" si="8"/>
        <v>-1.3997588736538802</v>
      </c>
      <c r="N51" s="108">
        <f t="shared" si="9"/>
        <v>-1.427697758282548</v>
      </c>
      <c r="O51" s="108">
        <f t="shared" si="10"/>
        <v>-2.416830154025959</v>
      </c>
      <c r="P51" s="108">
        <f t="shared" si="11"/>
        <v>-3.1579587863053717</v>
      </c>
      <c r="Q51" s="108">
        <f t="shared" si="12"/>
        <v>-3.5874160656553187</v>
      </c>
      <c r="R51" s="44">
        <v>37</v>
      </c>
      <c r="S51" s="42">
        <v>37</v>
      </c>
      <c r="T51" s="29" t="s">
        <v>12</v>
      </c>
      <c r="U51" s="93" t="s">
        <v>206</v>
      </c>
      <c r="V51" s="93" t="s">
        <v>206</v>
      </c>
      <c r="W51" s="93" t="s">
        <v>206</v>
      </c>
      <c r="X51" s="93" t="s">
        <v>206</v>
      </c>
      <c r="Y51" s="108">
        <f t="shared" si="13"/>
        <v>-0.8476427666360848</v>
      </c>
      <c r="Z51" s="108">
        <f t="shared" si="14"/>
        <v>-0.6713735002382322</v>
      </c>
      <c r="AA51" s="108">
        <f t="shared" si="15"/>
        <v>-1.1374573453495458</v>
      </c>
      <c r="AB51" s="108">
        <f t="shared" si="16"/>
        <v>-2.1855505906295605</v>
      </c>
      <c r="AC51" s="108">
        <f t="shared" si="17"/>
        <v>-2.2870488696954965</v>
      </c>
      <c r="AD51" s="108">
        <f t="shared" si="18"/>
        <v>-1.7922553636839353</v>
      </c>
      <c r="AE51" s="108">
        <f t="shared" si="19"/>
        <v>-1.203646340384097</v>
      </c>
      <c r="AF51" s="108">
        <f t="shared" si="20"/>
        <v>-1.234791261477227</v>
      </c>
      <c r="AG51" s="108">
        <f t="shared" si="21"/>
        <v>-2.0474429512041183</v>
      </c>
      <c r="AH51" s="108">
        <f t="shared" si="22"/>
        <v>-2.4199635895386535</v>
      </c>
      <c r="AI51" s="108">
        <f t="shared" si="23"/>
        <v>-3.3145211860610857</v>
      </c>
      <c r="AJ51" s="44">
        <v>37</v>
      </c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</row>
    <row r="52" spans="1:61" s="32" customFormat="1" ht="15" customHeight="1">
      <c r="A52" s="42">
        <v>38</v>
      </c>
      <c r="B52" s="29" t="s">
        <v>13</v>
      </c>
      <c r="C52" s="93" t="s">
        <v>206</v>
      </c>
      <c r="D52" s="93" t="s">
        <v>206</v>
      </c>
      <c r="E52" s="93" t="s">
        <v>206</v>
      </c>
      <c r="F52" s="93" t="s">
        <v>206</v>
      </c>
      <c r="G52" s="108">
        <f t="shared" si="2"/>
        <v>-1.6937760451673682</v>
      </c>
      <c r="H52" s="108">
        <f t="shared" si="3"/>
        <v>-2.3935820437508255</v>
      </c>
      <c r="I52" s="108">
        <f t="shared" si="4"/>
        <v>-1.1987323749598033</v>
      </c>
      <c r="J52" s="108">
        <f t="shared" si="5"/>
        <v>-3.9144098345503267</v>
      </c>
      <c r="K52" s="108">
        <f t="shared" si="6"/>
        <v>-3.486941063858879</v>
      </c>
      <c r="L52" s="108">
        <f t="shared" si="7"/>
        <v>-2.6633730069616064</v>
      </c>
      <c r="M52" s="108">
        <f t="shared" si="8"/>
        <v>-2.5660096690219376</v>
      </c>
      <c r="N52" s="108">
        <f t="shared" si="9"/>
        <v>-1.5054590928767198</v>
      </c>
      <c r="O52" s="108">
        <f t="shared" si="10"/>
        <v>-3.357891754037965</v>
      </c>
      <c r="P52" s="108">
        <f t="shared" si="11"/>
        <v>-1.176633444075307</v>
      </c>
      <c r="Q52" s="108">
        <f t="shared" si="12"/>
        <v>-4.055343511450388</v>
      </c>
      <c r="R52" s="44">
        <v>38</v>
      </c>
      <c r="S52" s="42">
        <v>38</v>
      </c>
      <c r="T52" s="29" t="s">
        <v>13</v>
      </c>
      <c r="U52" s="93" t="s">
        <v>206</v>
      </c>
      <c r="V52" s="93" t="s">
        <v>206</v>
      </c>
      <c r="W52" s="93" t="s">
        <v>206</v>
      </c>
      <c r="X52" s="93" t="s">
        <v>206</v>
      </c>
      <c r="Y52" s="108">
        <f t="shared" si="13"/>
        <v>0.35357737104826015</v>
      </c>
      <c r="Z52" s="108">
        <f t="shared" si="14"/>
        <v>0.12316534948166691</v>
      </c>
      <c r="AA52" s="108">
        <f t="shared" si="15"/>
        <v>1.9288150042625887</v>
      </c>
      <c r="AB52" s="108">
        <f t="shared" si="16"/>
        <v>-2.6493506493506516</v>
      </c>
      <c r="AC52" s="108">
        <f t="shared" si="17"/>
        <v>-3.036269430051817</v>
      </c>
      <c r="AD52" s="108">
        <f t="shared" si="18"/>
        <v>-2.039979497693494</v>
      </c>
      <c r="AE52" s="108">
        <f t="shared" si="19"/>
        <v>-2.718243596445376</v>
      </c>
      <c r="AF52" s="108">
        <f t="shared" si="20"/>
        <v>-3.2657417289220945</v>
      </c>
      <c r="AG52" s="108">
        <f t="shared" si="21"/>
        <v>-5.397028962274234</v>
      </c>
      <c r="AH52" s="108">
        <f t="shared" si="22"/>
        <v>-2.176642946839678</v>
      </c>
      <c r="AI52" s="108">
        <f t="shared" si="23"/>
        <v>-3.439011284255784</v>
      </c>
      <c r="AJ52" s="44">
        <v>38</v>
      </c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</row>
    <row r="53" spans="1:61" s="32" customFormat="1" ht="15" customHeight="1">
      <c r="A53" s="42">
        <v>39</v>
      </c>
      <c r="B53" s="29" t="s">
        <v>14</v>
      </c>
      <c r="C53" s="93" t="s">
        <v>206</v>
      </c>
      <c r="D53" s="93" t="s">
        <v>206</v>
      </c>
      <c r="E53" s="93" t="s">
        <v>206</v>
      </c>
      <c r="F53" s="93" t="s">
        <v>206</v>
      </c>
      <c r="G53" s="108">
        <f t="shared" si="2"/>
        <v>-2.8808890134005622</v>
      </c>
      <c r="H53" s="108">
        <f t="shared" si="3"/>
        <v>-2.1733034212002167</v>
      </c>
      <c r="I53" s="108">
        <f t="shared" si="4"/>
        <v>-1.1928429423459335</v>
      </c>
      <c r="J53" s="108">
        <f t="shared" si="5"/>
        <v>-1.9091898308438005</v>
      </c>
      <c r="K53" s="108">
        <f t="shared" si="6"/>
        <v>-1.649038461538467</v>
      </c>
      <c r="L53" s="108">
        <f t="shared" si="7"/>
        <v>-1.2373990731450988</v>
      </c>
      <c r="M53" s="108">
        <f t="shared" si="8"/>
        <v>-1.7617902537174217</v>
      </c>
      <c r="N53" s="108">
        <f t="shared" si="9"/>
        <v>-2.415288422751104</v>
      </c>
      <c r="O53" s="108">
        <f t="shared" si="10"/>
        <v>-3.715109742386474</v>
      </c>
      <c r="P53" s="108">
        <f t="shared" si="11"/>
        <v>-4.760061919504636</v>
      </c>
      <c r="Q53" s="108">
        <f t="shared" si="12"/>
        <v>-6.124487960835239</v>
      </c>
      <c r="R53" s="44">
        <v>39</v>
      </c>
      <c r="S53" s="42">
        <v>39</v>
      </c>
      <c r="T53" s="29" t="s">
        <v>14</v>
      </c>
      <c r="U53" s="93" t="s">
        <v>206</v>
      </c>
      <c r="V53" s="93" t="s">
        <v>206</v>
      </c>
      <c r="W53" s="93" t="s">
        <v>206</v>
      </c>
      <c r="X53" s="93" t="s">
        <v>206</v>
      </c>
      <c r="Y53" s="108">
        <f t="shared" si="13"/>
        <v>-2.466960352422916</v>
      </c>
      <c r="Z53" s="108">
        <f t="shared" si="14"/>
        <v>-0.8107573660272891</v>
      </c>
      <c r="AA53" s="108">
        <f t="shared" si="15"/>
        <v>0.4235578862444669</v>
      </c>
      <c r="AB53" s="108">
        <f t="shared" si="16"/>
        <v>0.6229575163398664</v>
      </c>
      <c r="AC53" s="108">
        <f t="shared" si="17"/>
        <v>-0.05018568704205961</v>
      </c>
      <c r="AD53" s="108">
        <f t="shared" si="18"/>
        <v>-1.3357256778309505</v>
      </c>
      <c r="AE53" s="108">
        <f t="shared" si="19"/>
        <v>-1.08455513155252</v>
      </c>
      <c r="AF53" s="108">
        <f t="shared" si="20"/>
        <v>-1.7152136405155716</v>
      </c>
      <c r="AG53" s="108">
        <f t="shared" si="21"/>
        <v>-3.655352480417747</v>
      </c>
      <c r="AH53" s="108">
        <f t="shared" si="22"/>
        <v>-3.6168923014750476</v>
      </c>
      <c r="AI53" s="108">
        <f t="shared" si="23"/>
        <v>-5.71573604060913</v>
      </c>
      <c r="AJ53" s="44">
        <v>39</v>
      </c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</row>
    <row r="54" spans="1:61" s="32" customFormat="1" ht="15" customHeight="1">
      <c r="A54" s="42">
        <v>40</v>
      </c>
      <c r="B54" s="29" t="s">
        <v>15</v>
      </c>
      <c r="C54" s="93" t="s">
        <v>206</v>
      </c>
      <c r="D54" s="93" t="s">
        <v>206</v>
      </c>
      <c r="E54" s="93" t="s">
        <v>206</v>
      </c>
      <c r="F54" s="93" t="s">
        <v>206</v>
      </c>
      <c r="G54" s="108">
        <f t="shared" si="2"/>
        <v>-2.7172421364659414</v>
      </c>
      <c r="H54" s="108">
        <f t="shared" si="3"/>
        <v>-1.6353409246810315</v>
      </c>
      <c r="I54" s="108">
        <f t="shared" si="4"/>
        <v>-2.4348889568335323</v>
      </c>
      <c r="J54" s="108">
        <f t="shared" si="5"/>
        <v>-2.293709501691609</v>
      </c>
      <c r="K54" s="108">
        <f t="shared" si="6"/>
        <v>-3.611330549599373</v>
      </c>
      <c r="L54" s="108">
        <f t="shared" si="7"/>
        <v>-3.4505843956595754</v>
      </c>
      <c r="M54" s="108">
        <f t="shared" si="8"/>
        <v>-4.233497621150391</v>
      </c>
      <c r="N54" s="108">
        <f t="shared" si="9"/>
        <v>-5.475673455014956</v>
      </c>
      <c r="O54" s="108">
        <f t="shared" si="10"/>
        <v>-3.8461538461538396</v>
      </c>
      <c r="P54" s="108">
        <f t="shared" si="11"/>
        <v>-4.322200392927314</v>
      </c>
      <c r="Q54" s="108">
        <f t="shared" si="12"/>
        <v>-3.99524022013982</v>
      </c>
      <c r="R54" s="44">
        <v>40</v>
      </c>
      <c r="S54" s="42">
        <v>40</v>
      </c>
      <c r="T54" s="29" t="s">
        <v>15</v>
      </c>
      <c r="U54" s="93" t="s">
        <v>206</v>
      </c>
      <c r="V54" s="93" t="s">
        <v>206</v>
      </c>
      <c r="W54" s="93" t="s">
        <v>206</v>
      </c>
      <c r="X54" s="93" t="s">
        <v>206</v>
      </c>
      <c r="Y54" s="108">
        <f t="shared" si="13"/>
        <v>-3.4359004530211195</v>
      </c>
      <c r="Z54" s="108">
        <f t="shared" si="14"/>
        <v>-1.5929837121890102</v>
      </c>
      <c r="AA54" s="108">
        <f t="shared" si="15"/>
        <v>-2.675425500149302</v>
      </c>
      <c r="AB54" s="108">
        <f t="shared" si="16"/>
        <v>-2.2935779816513673</v>
      </c>
      <c r="AC54" s="108">
        <f t="shared" si="17"/>
        <v>-4.929019679522327</v>
      </c>
      <c r="AD54" s="108">
        <f t="shared" si="18"/>
        <v>-4.680489875106105</v>
      </c>
      <c r="AE54" s="108">
        <f t="shared" si="19"/>
        <v>-4.26458857458428</v>
      </c>
      <c r="AF54" s="108">
        <f t="shared" si="20"/>
        <v>-5.1330203442879565</v>
      </c>
      <c r="AG54" s="108">
        <f t="shared" si="21"/>
        <v>-2.3199179697513443</v>
      </c>
      <c r="AH54" s="108">
        <f t="shared" si="22"/>
        <v>-3.20569902048085</v>
      </c>
      <c r="AI54" s="108">
        <f t="shared" si="23"/>
        <v>-4.595564671196001</v>
      </c>
      <c r="AJ54" s="44">
        <v>40</v>
      </c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</row>
    <row r="55" spans="1:61" s="32" customFormat="1" ht="15" customHeight="1">
      <c r="A55" s="42">
        <v>41</v>
      </c>
      <c r="B55" s="29" t="s">
        <v>16</v>
      </c>
      <c r="C55" s="93" t="s">
        <v>206</v>
      </c>
      <c r="D55" s="93" t="s">
        <v>206</v>
      </c>
      <c r="E55" s="93" t="s">
        <v>206</v>
      </c>
      <c r="F55" s="93" t="s">
        <v>206</v>
      </c>
      <c r="G55" s="108">
        <f t="shared" si="2"/>
        <v>-4.237695521946534</v>
      </c>
      <c r="H55" s="108">
        <f t="shared" si="3"/>
        <v>-1.951617690709412</v>
      </c>
      <c r="I55" s="108">
        <f t="shared" si="4"/>
        <v>-2.4162927166033796</v>
      </c>
      <c r="J55" s="108">
        <f t="shared" si="5"/>
        <v>-2.551621260893455</v>
      </c>
      <c r="K55" s="108">
        <f t="shared" si="6"/>
        <v>-2.1546897324014367</v>
      </c>
      <c r="L55" s="108">
        <f t="shared" si="7"/>
        <v>-2.959206841746763</v>
      </c>
      <c r="M55" s="108">
        <f t="shared" si="8"/>
        <v>-2.1381126439492135</v>
      </c>
      <c r="N55" s="108">
        <f t="shared" si="9"/>
        <v>-2.4492426683854376</v>
      </c>
      <c r="O55" s="108">
        <f t="shared" si="10"/>
        <v>-3.922806740597494</v>
      </c>
      <c r="P55" s="108">
        <f t="shared" si="11"/>
        <v>-4.223210107627523</v>
      </c>
      <c r="Q55" s="108">
        <f t="shared" si="12"/>
        <v>-4.887746495843203</v>
      </c>
      <c r="R55" s="44">
        <v>41</v>
      </c>
      <c r="S55" s="42">
        <v>41</v>
      </c>
      <c r="T55" s="29" t="s">
        <v>16</v>
      </c>
      <c r="U55" s="93" t="s">
        <v>206</v>
      </c>
      <c r="V55" s="93" t="s">
        <v>206</v>
      </c>
      <c r="W55" s="93" t="s">
        <v>206</v>
      </c>
      <c r="X55" s="93" t="s">
        <v>206</v>
      </c>
      <c r="Y55" s="108">
        <f t="shared" si="13"/>
        <v>-2.6311293353835623</v>
      </c>
      <c r="Z55" s="108">
        <f t="shared" si="14"/>
        <v>-0.18895473675169683</v>
      </c>
      <c r="AA55" s="108">
        <f t="shared" si="15"/>
        <v>-0.06948063227375201</v>
      </c>
      <c r="AB55" s="108">
        <f t="shared" si="16"/>
        <v>0.0700157535445527</v>
      </c>
      <c r="AC55" s="108">
        <f t="shared" si="17"/>
        <v>1.0528162835585135</v>
      </c>
      <c r="AD55" s="108">
        <f t="shared" si="18"/>
        <v>-0.22373289734102286</v>
      </c>
      <c r="AE55" s="108">
        <f t="shared" si="19"/>
        <v>0.07822005909960694</v>
      </c>
      <c r="AF55" s="108">
        <f t="shared" si="20"/>
        <v>-0.472275669057197</v>
      </c>
      <c r="AG55" s="108">
        <f t="shared" si="21"/>
        <v>-2.569890606007988</v>
      </c>
      <c r="AH55" s="108">
        <f t="shared" si="22"/>
        <v>-3.1134109529969862</v>
      </c>
      <c r="AI55" s="108">
        <f t="shared" si="23"/>
        <v>-4.1771602257924485</v>
      </c>
      <c r="AJ55" s="44">
        <v>41</v>
      </c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</row>
    <row r="56" spans="1:61" s="32" customFormat="1" ht="15" customHeight="1">
      <c r="A56" s="42">
        <v>42</v>
      </c>
      <c r="B56" s="29" t="s">
        <v>17</v>
      </c>
      <c r="C56" s="93" t="s">
        <v>206</v>
      </c>
      <c r="D56" s="93" t="s">
        <v>206</v>
      </c>
      <c r="E56" s="93" t="s">
        <v>206</v>
      </c>
      <c r="F56" s="93" t="s">
        <v>206</v>
      </c>
      <c r="G56" s="108">
        <f t="shared" si="2"/>
        <v>-0.8907276709661716</v>
      </c>
      <c r="H56" s="108">
        <f t="shared" si="3"/>
        <v>-0.8609494492809375</v>
      </c>
      <c r="I56" s="108">
        <f t="shared" si="4"/>
        <v>-2.2924745962397566</v>
      </c>
      <c r="J56" s="108">
        <f t="shared" si="5"/>
        <v>-2.341590874830416</v>
      </c>
      <c r="K56" s="108">
        <f t="shared" si="6"/>
        <v>-2.273843433847361</v>
      </c>
      <c r="L56" s="108">
        <f t="shared" si="7"/>
        <v>-2.5325053366970707</v>
      </c>
      <c r="M56" s="108">
        <f t="shared" si="8"/>
        <v>-1.4620176848874564</v>
      </c>
      <c r="N56" s="108">
        <f t="shared" si="9"/>
        <v>-1.595060457936711</v>
      </c>
      <c r="O56" s="108">
        <f t="shared" si="10"/>
        <v>-2.01517664204232</v>
      </c>
      <c r="P56" s="108">
        <f t="shared" si="11"/>
        <v>-1.717272274763559</v>
      </c>
      <c r="Q56" s="108">
        <f t="shared" si="12"/>
        <v>-3.4415948605516746</v>
      </c>
      <c r="R56" s="44">
        <v>42</v>
      </c>
      <c r="S56" s="42">
        <v>42</v>
      </c>
      <c r="T56" s="29" t="s">
        <v>17</v>
      </c>
      <c r="U56" s="93" t="s">
        <v>206</v>
      </c>
      <c r="V56" s="93" t="s">
        <v>206</v>
      </c>
      <c r="W56" s="93" t="s">
        <v>206</v>
      </c>
      <c r="X56" s="93" t="s">
        <v>206</v>
      </c>
      <c r="Y56" s="108">
        <f t="shared" si="13"/>
        <v>0.06913580246914819</v>
      </c>
      <c r="Z56" s="108">
        <f t="shared" si="14"/>
        <v>0.7597434632461812</v>
      </c>
      <c r="AA56" s="108">
        <f t="shared" si="15"/>
        <v>-1.6082881105081412</v>
      </c>
      <c r="AB56" s="108">
        <f t="shared" si="16"/>
        <v>-1.6521477921297674</v>
      </c>
      <c r="AC56" s="108">
        <f t="shared" si="17"/>
        <v>-2.714172917489151</v>
      </c>
      <c r="AD56" s="108">
        <f t="shared" si="18"/>
        <v>-3.123775949862903</v>
      </c>
      <c r="AE56" s="108">
        <f t="shared" si="19"/>
        <v>-1.383874849578831</v>
      </c>
      <c r="AF56" s="108">
        <f t="shared" si="20"/>
        <v>-1.730808389330079</v>
      </c>
      <c r="AG56" s="108">
        <f t="shared" si="21"/>
        <v>-1.7043725271380765</v>
      </c>
      <c r="AH56" s="108">
        <f t="shared" si="22"/>
        <v>-1.9306580410391234</v>
      </c>
      <c r="AI56" s="108">
        <f t="shared" si="23"/>
        <v>-4.453935326418545</v>
      </c>
      <c r="AJ56" s="44">
        <v>42</v>
      </c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</row>
    <row r="57" spans="1:61" s="32" customFormat="1" ht="15" customHeight="1">
      <c r="A57" s="42">
        <v>43</v>
      </c>
      <c r="B57" s="29" t="s">
        <v>18</v>
      </c>
      <c r="C57" s="93" t="s">
        <v>206</v>
      </c>
      <c r="D57" s="93" t="s">
        <v>206</v>
      </c>
      <c r="E57" s="93" t="s">
        <v>206</v>
      </c>
      <c r="F57" s="93" t="s">
        <v>206</v>
      </c>
      <c r="G57" s="108">
        <f t="shared" si="2"/>
        <v>-4.609107151480032</v>
      </c>
      <c r="H57" s="108">
        <f t="shared" si="3"/>
        <v>-4.534210715915364</v>
      </c>
      <c r="I57" s="108">
        <f t="shared" si="4"/>
        <v>-6.040448343079916</v>
      </c>
      <c r="J57" s="108">
        <f t="shared" si="5"/>
        <v>-4.731402322317209</v>
      </c>
      <c r="K57" s="108">
        <f t="shared" si="6"/>
        <v>-4.0497101926143415</v>
      </c>
      <c r="L57" s="108">
        <f t="shared" si="7"/>
        <v>-3.2074664788307246</v>
      </c>
      <c r="M57" s="108">
        <f t="shared" si="8"/>
        <v>-1.6986074012603467</v>
      </c>
      <c r="N57" s="108">
        <f t="shared" si="9"/>
        <v>-0.806300393774606</v>
      </c>
      <c r="O57" s="108">
        <f t="shared" si="10"/>
        <v>-1.3242237990978367</v>
      </c>
      <c r="P57" s="108">
        <f t="shared" si="11"/>
        <v>-1.673770662230993</v>
      </c>
      <c r="Q57" s="108">
        <f t="shared" si="12"/>
        <v>-3.9043950825726768</v>
      </c>
      <c r="R57" s="44">
        <v>43</v>
      </c>
      <c r="S57" s="42">
        <v>43</v>
      </c>
      <c r="T57" s="29" t="s">
        <v>18</v>
      </c>
      <c r="U57" s="93" t="s">
        <v>206</v>
      </c>
      <c r="V57" s="93" t="s">
        <v>206</v>
      </c>
      <c r="W57" s="93" t="s">
        <v>206</v>
      </c>
      <c r="X57" s="93" t="s">
        <v>206</v>
      </c>
      <c r="Y57" s="108">
        <f t="shared" si="13"/>
        <v>-5.00483190071715</v>
      </c>
      <c r="Z57" s="108">
        <f t="shared" si="14"/>
        <v>-3.826844262295083</v>
      </c>
      <c r="AA57" s="108">
        <f t="shared" si="15"/>
        <v>-5.517170258842938</v>
      </c>
      <c r="AB57" s="108">
        <f t="shared" si="16"/>
        <v>-4.49856428799319</v>
      </c>
      <c r="AC57" s="108">
        <f t="shared" si="17"/>
        <v>-3.126840499009475</v>
      </c>
      <c r="AD57" s="108">
        <f t="shared" si="18"/>
        <v>-2.823203536994626</v>
      </c>
      <c r="AE57" s="108">
        <f t="shared" si="19"/>
        <v>-0.3001528050643856</v>
      </c>
      <c r="AF57" s="108">
        <f t="shared" si="20"/>
        <v>1.3752783964365136</v>
      </c>
      <c r="AG57" s="108">
        <f t="shared" si="21"/>
        <v>0.35925496048194816</v>
      </c>
      <c r="AH57" s="108">
        <f t="shared" si="22"/>
        <v>0.5755632297319551</v>
      </c>
      <c r="AI57" s="108">
        <f t="shared" si="23"/>
        <v>-2.140237560895514</v>
      </c>
      <c r="AJ57" s="44">
        <v>43</v>
      </c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</row>
    <row r="58" spans="1:61" s="32" customFormat="1" ht="15" customHeight="1">
      <c r="A58" s="42">
        <v>44</v>
      </c>
      <c r="B58" s="29" t="s">
        <v>19</v>
      </c>
      <c r="C58" s="93" t="s">
        <v>206</v>
      </c>
      <c r="D58" s="93" t="s">
        <v>206</v>
      </c>
      <c r="E58" s="93" t="s">
        <v>206</v>
      </c>
      <c r="F58" s="93" t="s">
        <v>206</v>
      </c>
      <c r="G58" s="108">
        <f t="shared" si="2"/>
        <v>-2.1579762519359775</v>
      </c>
      <c r="H58" s="108">
        <f t="shared" si="3"/>
        <v>-2.843200379545223</v>
      </c>
      <c r="I58" s="108">
        <f t="shared" si="4"/>
        <v>-4.351906566095451</v>
      </c>
      <c r="J58" s="108">
        <f t="shared" si="5"/>
        <v>-4.72805600430803</v>
      </c>
      <c r="K58" s="108">
        <f t="shared" si="6"/>
        <v>-4.101589981708173</v>
      </c>
      <c r="L58" s="108">
        <f t="shared" si="7"/>
        <v>-2.752005580746413</v>
      </c>
      <c r="M58" s="108">
        <f t="shared" si="8"/>
        <v>-1.7589126721663035</v>
      </c>
      <c r="N58" s="108">
        <f t="shared" si="9"/>
        <v>0.2223227070615792</v>
      </c>
      <c r="O58" s="108">
        <f t="shared" si="10"/>
        <v>-0.18707358227570126</v>
      </c>
      <c r="P58" s="108">
        <f t="shared" si="11"/>
        <v>-1.2266417990746277</v>
      </c>
      <c r="Q58" s="108">
        <f t="shared" si="12"/>
        <v>-1.0949580142788449</v>
      </c>
      <c r="R58" s="44">
        <v>44</v>
      </c>
      <c r="S58" s="42">
        <v>44</v>
      </c>
      <c r="T58" s="29" t="s">
        <v>19</v>
      </c>
      <c r="U58" s="93" t="s">
        <v>206</v>
      </c>
      <c r="V58" s="93" t="s">
        <v>206</v>
      </c>
      <c r="W58" s="93" t="s">
        <v>206</v>
      </c>
      <c r="X58" s="93" t="s">
        <v>206</v>
      </c>
      <c r="Y58" s="108">
        <f t="shared" si="13"/>
        <v>-0.7537289749285918</v>
      </c>
      <c r="Z58" s="108">
        <f t="shared" si="14"/>
        <v>-0.8500590318772083</v>
      </c>
      <c r="AA58" s="108">
        <f t="shared" si="15"/>
        <v>-2.805437015963335</v>
      </c>
      <c r="AB58" s="108">
        <f t="shared" si="16"/>
        <v>-2.3519935561820375</v>
      </c>
      <c r="AC58" s="108">
        <f t="shared" si="17"/>
        <v>-2.9178991126389064</v>
      </c>
      <c r="AD58" s="108">
        <f t="shared" si="18"/>
        <v>-2.389457807414459</v>
      </c>
      <c r="AE58" s="108">
        <f t="shared" si="19"/>
        <v>0.056915196357422815</v>
      </c>
      <c r="AF58" s="108">
        <f t="shared" si="20"/>
        <v>2.532376474470027</v>
      </c>
      <c r="AG58" s="108">
        <f t="shared" si="21"/>
        <v>2.4374176548089537</v>
      </c>
      <c r="AH58" s="108">
        <f t="shared" si="22"/>
        <v>1.2443070917371557</v>
      </c>
      <c r="AI58" s="108">
        <f t="shared" si="23"/>
        <v>0.26816187225745125</v>
      </c>
      <c r="AJ58" s="44">
        <v>44</v>
      </c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1:61" s="32" customFormat="1" ht="15" customHeight="1">
      <c r="A59" s="42">
        <v>45</v>
      </c>
      <c r="B59" s="29" t="s">
        <v>20</v>
      </c>
      <c r="C59" s="93" t="s">
        <v>206</v>
      </c>
      <c r="D59" s="93" t="s">
        <v>206</v>
      </c>
      <c r="E59" s="93" t="s">
        <v>206</v>
      </c>
      <c r="F59" s="93" t="s">
        <v>206</v>
      </c>
      <c r="G59" s="108">
        <f t="shared" si="2"/>
        <v>-2.318092143437383</v>
      </c>
      <c r="H59" s="108">
        <f t="shared" si="3"/>
        <v>-2.17566710852401</v>
      </c>
      <c r="I59" s="108">
        <f t="shared" si="4"/>
        <v>-3.160627947233337</v>
      </c>
      <c r="J59" s="108">
        <f t="shared" si="5"/>
        <v>-4.617888175872764</v>
      </c>
      <c r="K59" s="108">
        <f t="shared" si="6"/>
        <v>-4.971932638331992</v>
      </c>
      <c r="L59" s="108">
        <f t="shared" si="7"/>
        <v>-3.752908946298632</v>
      </c>
      <c r="M59" s="108">
        <f t="shared" si="8"/>
        <v>-3.633617899959944</v>
      </c>
      <c r="N59" s="108">
        <f t="shared" si="9"/>
        <v>-3.656848543376796</v>
      </c>
      <c r="O59" s="108">
        <f t="shared" si="10"/>
        <v>-3.8443506797937204</v>
      </c>
      <c r="P59" s="108">
        <f t="shared" si="11"/>
        <v>-5.004131851987879</v>
      </c>
      <c r="Q59" s="108">
        <f t="shared" si="12"/>
        <v>-4.355891006780098</v>
      </c>
      <c r="R59" s="44">
        <v>45</v>
      </c>
      <c r="S59" s="42">
        <v>45</v>
      </c>
      <c r="T59" s="29" t="s">
        <v>20</v>
      </c>
      <c r="U59" s="93" t="s">
        <v>206</v>
      </c>
      <c r="V59" s="93" t="s">
        <v>206</v>
      </c>
      <c r="W59" s="93" t="s">
        <v>206</v>
      </c>
      <c r="X59" s="93" t="s">
        <v>206</v>
      </c>
      <c r="Y59" s="108">
        <f t="shared" si="13"/>
        <v>-3.2984915816486193</v>
      </c>
      <c r="Z59" s="108">
        <f t="shared" si="14"/>
        <v>-2.8465502073645865</v>
      </c>
      <c r="AA59" s="108">
        <f t="shared" si="15"/>
        <v>-3.426533341825362</v>
      </c>
      <c r="AB59" s="108">
        <f t="shared" si="16"/>
        <v>-4.097668679784405</v>
      </c>
      <c r="AC59" s="108">
        <f t="shared" si="17"/>
        <v>-4.304207119741093</v>
      </c>
      <c r="AD59" s="108">
        <f t="shared" si="18"/>
        <v>-3.557337817734947</v>
      </c>
      <c r="AE59" s="108">
        <f t="shared" si="19"/>
        <v>-2.9215854382378126</v>
      </c>
      <c r="AF59" s="108">
        <f t="shared" si="20"/>
        <v>-4.137323943661968</v>
      </c>
      <c r="AG59" s="108">
        <f t="shared" si="21"/>
        <v>-4.105512343591471</v>
      </c>
      <c r="AH59" s="108">
        <f t="shared" si="22"/>
        <v>-4.956072698008185</v>
      </c>
      <c r="AI59" s="108">
        <f t="shared" si="23"/>
        <v>-4.857336956521735</v>
      </c>
      <c r="AJ59" s="44">
        <v>45</v>
      </c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</row>
    <row r="60" spans="1:61" s="32" customFormat="1" ht="15" customHeight="1">
      <c r="A60" s="42">
        <v>46</v>
      </c>
      <c r="B60" s="29" t="s">
        <v>21</v>
      </c>
      <c r="C60" s="93" t="s">
        <v>206</v>
      </c>
      <c r="D60" s="93" t="s">
        <v>206</v>
      </c>
      <c r="E60" s="93" t="s">
        <v>206</v>
      </c>
      <c r="F60" s="93" t="s">
        <v>206</v>
      </c>
      <c r="G60" s="108">
        <f t="shared" si="2"/>
        <v>-7.753743760399331</v>
      </c>
      <c r="H60" s="108">
        <f t="shared" si="3"/>
        <v>-5.447338913661369</v>
      </c>
      <c r="I60" s="108">
        <f t="shared" si="4"/>
        <v>-5.30235329162943</v>
      </c>
      <c r="J60" s="108">
        <f t="shared" si="5"/>
        <v>-5.0480632500995455</v>
      </c>
      <c r="K60" s="108">
        <f t="shared" si="6"/>
        <v>-5.119880119880122</v>
      </c>
      <c r="L60" s="108">
        <f t="shared" si="7"/>
        <v>-4.983452840595689</v>
      </c>
      <c r="M60" s="108">
        <f t="shared" si="8"/>
        <v>-6.4857445165718275</v>
      </c>
      <c r="N60" s="108">
        <f t="shared" si="9"/>
        <v>-5.499146374337315</v>
      </c>
      <c r="O60" s="108">
        <f t="shared" si="10"/>
        <v>-4.86677780702523</v>
      </c>
      <c r="P60" s="108">
        <f t="shared" si="11"/>
        <v>-5.2303137607755446</v>
      </c>
      <c r="Q60" s="108">
        <f t="shared" si="12"/>
        <v>-5.421852542735692</v>
      </c>
      <c r="R60" s="44">
        <v>46</v>
      </c>
      <c r="S60" s="42">
        <v>46</v>
      </c>
      <c r="T60" s="29" t="s">
        <v>21</v>
      </c>
      <c r="U60" s="93" t="s">
        <v>206</v>
      </c>
      <c r="V60" s="93" t="s">
        <v>206</v>
      </c>
      <c r="W60" s="93" t="s">
        <v>206</v>
      </c>
      <c r="X60" s="93" t="s">
        <v>206</v>
      </c>
      <c r="Y60" s="108">
        <f t="shared" si="13"/>
        <v>-6.767004341534005</v>
      </c>
      <c r="Z60" s="108">
        <f t="shared" si="14"/>
        <v>-3.386192917610586</v>
      </c>
      <c r="AA60" s="108">
        <f t="shared" si="15"/>
        <v>-2.658412235979597</v>
      </c>
      <c r="AB60" s="108">
        <f t="shared" si="16"/>
        <v>-2.96554731792412</v>
      </c>
      <c r="AC60" s="108">
        <f t="shared" si="17"/>
        <v>-3.5080094374767157</v>
      </c>
      <c r="AD60" s="108">
        <f t="shared" si="18"/>
        <v>-4.4427989633469025</v>
      </c>
      <c r="AE60" s="108">
        <f t="shared" si="19"/>
        <v>-5.437086918568397</v>
      </c>
      <c r="AF60" s="108">
        <f t="shared" si="20"/>
        <v>-4.199036918138049</v>
      </c>
      <c r="AG60" s="108">
        <f t="shared" si="21"/>
        <v>-3.9894472685155478</v>
      </c>
      <c r="AH60" s="108">
        <f t="shared" si="22"/>
        <v>-4.604158594859882</v>
      </c>
      <c r="AI60" s="108">
        <f t="shared" si="23"/>
        <v>-5.413424765923779</v>
      </c>
      <c r="AJ60" s="44">
        <v>46</v>
      </c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</row>
    <row r="61" spans="1:61" s="32" customFormat="1" ht="15" customHeight="1">
      <c r="A61" s="42">
        <v>47</v>
      </c>
      <c r="B61" s="29" t="s">
        <v>22</v>
      </c>
      <c r="C61" s="93" t="s">
        <v>206</v>
      </c>
      <c r="D61" s="93" t="s">
        <v>206</v>
      </c>
      <c r="E61" s="93" t="s">
        <v>206</v>
      </c>
      <c r="F61" s="93" t="s">
        <v>206</v>
      </c>
      <c r="G61" s="108">
        <f t="shared" si="2"/>
        <v>-3.525091062343847</v>
      </c>
      <c r="H61" s="108">
        <f t="shared" si="3"/>
        <v>-4.98929590865842</v>
      </c>
      <c r="I61" s="108">
        <f t="shared" si="4"/>
        <v>-5.18950437317784</v>
      </c>
      <c r="J61" s="108">
        <f t="shared" si="5"/>
        <v>-6.076803156119752</v>
      </c>
      <c r="K61" s="108">
        <f t="shared" si="6"/>
        <v>-6.671243135297061</v>
      </c>
      <c r="L61" s="108">
        <f t="shared" si="7"/>
        <v>-4.437629091819488</v>
      </c>
      <c r="M61" s="108">
        <f t="shared" si="8"/>
        <v>-4.69346798731145</v>
      </c>
      <c r="N61" s="108">
        <f t="shared" si="9"/>
        <v>-5.172589004437526</v>
      </c>
      <c r="O61" s="108">
        <f t="shared" si="10"/>
        <v>-4.867937144767637</v>
      </c>
      <c r="P61" s="108">
        <f t="shared" si="11"/>
        <v>-5.020303903589209</v>
      </c>
      <c r="Q61" s="108">
        <f t="shared" si="12"/>
        <v>-5.006113299823383</v>
      </c>
      <c r="R61" s="44">
        <v>47</v>
      </c>
      <c r="S61" s="42">
        <v>47</v>
      </c>
      <c r="T61" s="29" t="s">
        <v>22</v>
      </c>
      <c r="U61" s="93" t="s">
        <v>206</v>
      </c>
      <c r="V61" s="93" t="s">
        <v>206</v>
      </c>
      <c r="W61" s="93" t="s">
        <v>206</v>
      </c>
      <c r="X61" s="93" t="s">
        <v>206</v>
      </c>
      <c r="Y61" s="108">
        <f t="shared" si="13"/>
        <v>-1.7691230749649947</v>
      </c>
      <c r="Z61" s="108">
        <f t="shared" si="14"/>
        <v>-3.6948448416944615</v>
      </c>
      <c r="AA61" s="108">
        <f t="shared" si="15"/>
        <v>-3.6634486286043</v>
      </c>
      <c r="AB61" s="108">
        <f t="shared" si="16"/>
        <v>-5.426457224458005</v>
      </c>
      <c r="AC61" s="108">
        <f t="shared" si="17"/>
        <v>-6.316403213267691</v>
      </c>
      <c r="AD61" s="108">
        <f t="shared" si="18"/>
        <v>-4.797385620915023</v>
      </c>
      <c r="AE61" s="108">
        <f t="shared" si="19"/>
        <v>-4.419962835147331</v>
      </c>
      <c r="AF61" s="108">
        <f t="shared" si="20"/>
        <v>-4.866163349347971</v>
      </c>
      <c r="AG61" s="108">
        <f t="shared" si="21"/>
        <v>-4.052278542286146</v>
      </c>
      <c r="AH61" s="108">
        <f t="shared" si="22"/>
        <v>-5.052862831250863</v>
      </c>
      <c r="AI61" s="108">
        <f t="shared" si="23"/>
        <v>-5.4089709762533005</v>
      </c>
      <c r="AJ61" s="44">
        <v>47</v>
      </c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</row>
    <row r="62" spans="1:61" s="32" customFormat="1" ht="9.75" customHeight="1">
      <c r="A62" s="45"/>
      <c r="B62" s="46"/>
      <c r="C62" s="41"/>
      <c r="D62" s="41"/>
      <c r="E62" s="41"/>
      <c r="F62" s="41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47"/>
      <c r="S62" s="45"/>
      <c r="T62" s="46"/>
      <c r="U62" s="41"/>
      <c r="V62" s="41"/>
      <c r="W62" s="41"/>
      <c r="X62" s="41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47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</row>
    <row r="63" spans="1:61" s="54" customFormat="1" ht="15" customHeight="1">
      <c r="A63" s="45">
        <v>48</v>
      </c>
      <c r="B63" s="46" t="s">
        <v>23</v>
      </c>
      <c r="C63" s="123" t="s">
        <v>206</v>
      </c>
      <c r="D63" s="123" t="s">
        <v>206</v>
      </c>
      <c r="E63" s="123" t="s">
        <v>206</v>
      </c>
      <c r="F63" s="123" t="s">
        <v>206</v>
      </c>
      <c r="G63" s="109">
        <f t="shared" si="2"/>
        <v>-2.503800188854271</v>
      </c>
      <c r="H63" s="109">
        <f t="shared" si="3"/>
        <v>-2.335755781483499</v>
      </c>
      <c r="I63" s="109">
        <f t="shared" si="4"/>
        <v>-2.8628446633030364</v>
      </c>
      <c r="J63" s="109">
        <f t="shared" si="5"/>
        <v>-3.2544870886450354</v>
      </c>
      <c r="K63" s="109">
        <f t="shared" si="6"/>
        <v>-3.425186899079364</v>
      </c>
      <c r="L63" s="109">
        <f t="shared" si="7"/>
        <v>-2.788054188822983</v>
      </c>
      <c r="M63" s="109">
        <f t="shared" si="8"/>
        <v>-2.967220198777696</v>
      </c>
      <c r="N63" s="109">
        <f t="shared" si="9"/>
        <v>-2.834088028684789</v>
      </c>
      <c r="O63" s="109">
        <f t="shared" si="10"/>
        <v>-3.0086143764203115</v>
      </c>
      <c r="P63" s="109">
        <f t="shared" si="11"/>
        <v>-3.055386307232766</v>
      </c>
      <c r="Q63" s="109">
        <f t="shared" si="12"/>
        <v>-3.765537582212872</v>
      </c>
      <c r="R63" s="47">
        <v>48</v>
      </c>
      <c r="S63" s="45">
        <v>48</v>
      </c>
      <c r="T63" s="46" t="s">
        <v>23</v>
      </c>
      <c r="U63" s="123" t="s">
        <v>206</v>
      </c>
      <c r="V63" s="123" t="s">
        <v>206</v>
      </c>
      <c r="W63" s="123" t="s">
        <v>206</v>
      </c>
      <c r="X63" s="123" t="s">
        <v>206</v>
      </c>
      <c r="Y63" s="109">
        <f t="shared" si="13"/>
        <v>-2.0440657116781153</v>
      </c>
      <c r="Z63" s="109">
        <f t="shared" si="14"/>
        <v>-1.3105369254143397</v>
      </c>
      <c r="AA63" s="109">
        <f t="shared" si="15"/>
        <v>-1.9352551925894659</v>
      </c>
      <c r="AB63" s="109">
        <f t="shared" si="16"/>
        <v>-2.3016613114122606</v>
      </c>
      <c r="AC63" s="109">
        <f t="shared" si="17"/>
        <v>-2.619412923382299</v>
      </c>
      <c r="AD63" s="109">
        <f t="shared" si="18"/>
        <v>-2.2876088274432504</v>
      </c>
      <c r="AE63" s="109">
        <f t="shared" si="19"/>
        <v>-1.9467197466820778</v>
      </c>
      <c r="AF63" s="109">
        <f t="shared" si="20"/>
        <v>-1.9390732599307512</v>
      </c>
      <c r="AG63" s="109">
        <f t="shared" si="21"/>
        <v>-2.1181505246627808</v>
      </c>
      <c r="AH63" s="109">
        <f t="shared" si="22"/>
        <v>-2.2479720110493417</v>
      </c>
      <c r="AI63" s="109">
        <f t="shared" si="23"/>
        <v>-3.2498481379374766</v>
      </c>
      <c r="AJ63" s="47">
        <v>48</v>
      </c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</row>
    <row r="64" spans="9:36" ht="15" customHeight="1">
      <c r="I64" s="71" t="s">
        <v>209</v>
      </c>
      <c r="J64" s="72" t="s">
        <v>0</v>
      </c>
      <c r="R64" s="51"/>
      <c r="AJ64" s="51"/>
    </row>
    <row r="65" spans="1:18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17" s="32" customFormat="1" ht="15" customHeight="1">
      <c r="A66" s="28"/>
      <c r="B66" s="28" t="s">
        <v>1</v>
      </c>
      <c r="C66" s="29"/>
      <c r="D66" s="29"/>
      <c r="E66" s="29"/>
      <c r="F66" s="29"/>
      <c r="G66" s="29"/>
      <c r="H66" s="29"/>
      <c r="I66" s="97"/>
      <c r="J66" s="55"/>
      <c r="K66" s="30"/>
      <c r="L66" s="29"/>
      <c r="M66" s="29"/>
      <c r="N66" s="29"/>
      <c r="O66" s="29"/>
      <c r="P66" s="29"/>
      <c r="Q66" s="29"/>
    </row>
    <row r="67" spans="1:17" s="32" customFormat="1" ht="15" customHeight="1">
      <c r="A67" s="28"/>
      <c r="B67" s="28" t="s">
        <v>1</v>
      </c>
      <c r="C67" s="33">
        <v>36341</v>
      </c>
      <c r="D67" s="33">
        <v>36433</v>
      </c>
      <c r="E67" s="33">
        <v>36525</v>
      </c>
      <c r="F67" s="33">
        <v>36616</v>
      </c>
      <c r="G67" s="33">
        <v>36707</v>
      </c>
      <c r="H67" s="33">
        <v>36799</v>
      </c>
      <c r="I67" s="98">
        <v>36891</v>
      </c>
      <c r="J67" s="33">
        <v>36981</v>
      </c>
      <c r="K67" s="34">
        <v>37072</v>
      </c>
      <c r="L67" s="33">
        <v>37164</v>
      </c>
      <c r="M67" s="33">
        <v>37256</v>
      </c>
      <c r="N67" s="33">
        <v>37346</v>
      </c>
      <c r="O67" s="33">
        <v>37437</v>
      </c>
      <c r="P67" s="33">
        <v>37529</v>
      </c>
      <c r="Q67" s="33">
        <v>37621</v>
      </c>
    </row>
    <row r="68" spans="1:18" s="32" customFormat="1" ht="15" customHeight="1">
      <c r="A68" s="35"/>
      <c r="B68" s="36" t="s">
        <v>1</v>
      </c>
      <c r="C68" s="37"/>
      <c r="D68" s="37"/>
      <c r="E68" s="37"/>
      <c r="F68" s="37"/>
      <c r="G68" s="37"/>
      <c r="H68" s="37"/>
      <c r="I68" s="99"/>
      <c r="J68" s="37"/>
      <c r="K68" s="38"/>
      <c r="L68" s="37"/>
      <c r="M68" s="37"/>
      <c r="N68" s="37"/>
      <c r="O68" s="37"/>
      <c r="P68" s="37"/>
      <c r="Q68" s="37"/>
      <c r="R68" s="39"/>
    </row>
    <row r="69" spans="1:18" s="32" customFormat="1" ht="9.75" customHeight="1">
      <c r="A69" s="40"/>
      <c r="B69" s="4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5" customHeight="1">
      <c r="A70" s="161" t="s">
        <v>211</v>
      </c>
      <c r="B70" s="161"/>
      <c r="C70" s="161"/>
      <c r="D70" s="161"/>
      <c r="E70" s="161"/>
      <c r="F70" s="161"/>
      <c r="G70" s="161"/>
      <c r="H70" s="161"/>
      <c r="I70" s="161"/>
      <c r="J70" s="160" t="s">
        <v>211</v>
      </c>
      <c r="K70" s="160"/>
      <c r="L70" s="160"/>
      <c r="M70" s="160"/>
      <c r="N70" s="160"/>
      <c r="O70" s="160"/>
      <c r="P70" s="160"/>
      <c r="Q70" s="160"/>
      <c r="R70" s="160"/>
    </row>
    <row r="71" spans="1:18" s="32" customFormat="1" ht="15" customHeight="1">
      <c r="A71" s="161" t="s">
        <v>24</v>
      </c>
      <c r="B71" s="161"/>
      <c r="C71" s="161"/>
      <c r="D71" s="161"/>
      <c r="E71" s="161"/>
      <c r="F71" s="161"/>
      <c r="G71" s="161"/>
      <c r="H71" s="161"/>
      <c r="I71" s="161"/>
      <c r="J71" s="161" t="s">
        <v>24</v>
      </c>
      <c r="K71" s="161"/>
      <c r="L71" s="161"/>
      <c r="M71" s="161"/>
      <c r="N71" s="161"/>
      <c r="O71" s="161"/>
      <c r="P71" s="161"/>
      <c r="Q71" s="161"/>
      <c r="R71" s="161"/>
    </row>
    <row r="72" s="32" customFormat="1" ht="9.75" customHeight="1"/>
    <row r="73" spans="1:18" s="32" customFormat="1" ht="15" customHeight="1">
      <c r="A73" s="42">
        <v>1</v>
      </c>
      <c r="B73" s="29" t="s">
        <v>80</v>
      </c>
      <c r="C73" s="49">
        <f>C9/$C$34*100</f>
        <v>12.668401977638421</v>
      </c>
      <c r="D73" s="49">
        <f>D9/$D$34*100</f>
        <v>12.744836375992485</v>
      </c>
      <c r="E73" s="49">
        <f>E9/$E$34*100</f>
        <v>12.952060454222188</v>
      </c>
      <c r="F73" s="49">
        <f>F9/$F$34*100</f>
        <v>13.045182040554778</v>
      </c>
      <c r="G73" s="49">
        <f>G9/$G$34*100</f>
        <v>12.900046664009409</v>
      </c>
      <c r="H73" s="49">
        <f>H9/$H$34*100</f>
        <v>12.95477884213707</v>
      </c>
      <c r="I73" s="49">
        <f>I9/$I$34*100</f>
        <v>13.164516328168405</v>
      </c>
      <c r="J73" s="49">
        <f>J9/$J$34*100</f>
        <v>13.27499570110243</v>
      </c>
      <c r="K73" s="49">
        <f>K9/$K$34*100</f>
        <v>13.097350255059027</v>
      </c>
      <c r="L73" s="49">
        <f>L9/$L$34*100</f>
        <v>13.005206243529347</v>
      </c>
      <c r="M73" s="49">
        <f>M9/$M$34*100</f>
        <v>13.190705888789783</v>
      </c>
      <c r="N73" s="49">
        <f>N9/$N$34*100</f>
        <v>13.279411668316216</v>
      </c>
      <c r="O73" s="49">
        <f>O9/$O$34*100</f>
        <v>13.225342757210615</v>
      </c>
      <c r="P73" s="49">
        <f>P9/$P$34*100</f>
        <v>13.302674944431669</v>
      </c>
      <c r="Q73" s="49">
        <f>Q9/$Q$34*100</f>
        <v>13.500052226363604</v>
      </c>
      <c r="R73" s="44">
        <v>1</v>
      </c>
    </row>
    <row r="74" spans="1:18" s="32" customFormat="1" ht="15" customHeight="1">
      <c r="A74" s="42">
        <v>2</v>
      </c>
      <c r="B74" s="29" t="s">
        <v>4</v>
      </c>
      <c r="C74" s="49">
        <f aca="true" t="shared" si="24" ref="C74:C98">C10/$C$34*100</f>
        <v>5.276782889849615</v>
      </c>
      <c r="D74" s="49">
        <f aca="true" t="shared" si="25" ref="D74:D98">D10/$D$34*100</f>
        <v>5.235639028967087</v>
      </c>
      <c r="E74" s="49">
        <f aca="true" t="shared" si="26" ref="E74:E98">E10/$E$34*100</f>
        <v>5.28026998600419</v>
      </c>
      <c r="F74" s="49">
        <f aca="true" t="shared" si="27" ref="F74:F98">F10/$F$34*100</f>
        <v>5.312047517236705</v>
      </c>
      <c r="G74" s="49">
        <f aca="true" t="shared" si="28" ref="G74:G98">G10/$G$34*100</f>
        <v>5.251037788125954</v>
      </c>
      <c r="H74" s="49">
        <f aca="true" t="shared" si="29" ref="H74:H98">H10/$H$34*100</f>
        <v>5.175097604168297</v>
      </c>
      <c r="I74" s="49">
        <f aca="true" t="shared" si="30" ref="I74:I98">I10/$I$34*100</f>
        <v>5.24341008704241</v>
      </c>
      <c r="J74" s="49">
        <f aca="true" t="shared" si="31" ref="J74:J98">J10/$J$34*100</f>
        <v>5.21599572020864</v>
      </c>
      <c r="K74" s="49">
        <f aca="true" t="shared" si="32" ref="K74:K98">K10/$K$34*100</f>
        <v>5.1171610558713905</v>
      </c>
      <c r="L74" s="49">
        <f aca="true" t="shared" si="33" ref="L74:L98">L10/$L$34*100</f>
        <v>5.104199174728666</v>
      </c>
      <c r="M74" s="49">
        <f aca="true" t="shared" si="34" ref="M74:M98">M10/$M$34*100</f>
        <v>5.13934677580457</v>
      </c>
      <c r="N74" s="49">
        <f aca="true" t="shared" si="35" ref="N74:N98">N10/$N$34*100</f>
        <v>5.136104137854189</v>
      </c>
      <c r="O74" s="49">
        <f aca="true" t="shared" si="36" ref="O74:O98">O10/$O$34*100</f>
        <v>5.114632956585816</v>
      </c>
      <c r="P74" s="49">
        <f aca="true" t="shared" si="37" ref="P74:P98">P10/$P$34*100</f>
        <v>5.081372473876498</v>
      </c>
      <c r="Q74" s="49">
        <f aca="true" t="shared" si="38" ref="Q74:Q98">Q10/$Q$34*100</f>
        <v>5.104168457127444</v>
      </c>
      <c r="R74" s="44">
        <v>2</v>
      </c>
    </row>
    <row r="75" spans="1:18" s="32" customFormat="1" ht="15" customHeight="1">
      <c r="A75" s="42">
        <v>3</v>
      </c>
      <c r="B75" s="29" t="s">
        <v>5</v>
      </c>
      <c r="C75" s="49">
        <f t="shared" si="24"/>
        <v>5.289815493870529</v>
      </c>
      <c r="D75" s="49">
        <f t="shared" si="25"/>
        <v>5.293251046128414</v>
      </c>
      <c r="E75" s="49">
        <f t="shared" si="26"/>
        <v>5.396601908563109</v>
      </c>
      <c r="F75" s="49">
        <f t="shared" si="27"/>
        <v>5.4657145145687895</v>
      </c>
      <c r="G75" s="49">
        <f t="shared" si="28"/>
        <v>5.460053663610822</v>
      </c>
      <c r="H75" s="49">
        <f t="shared" si="29"/>
        <v>5.503635100662011</v>
      </c>
      <c r="I75" s="49">
        <f t="shared" si="30"/>
        <v>5.624544724983024</v>
      </c>
      <c r="J75" s="49">
        <f t="shared" si="31"/>
        <v>5.7361941700580195</v>
      </c>
      <c r="K75" s="49">
        <f t="shared" si="32"/>
        <v>5.708817467328033</v>
      </c>
      <c r="L75" s="49">
        <f t="shared" si="33"/>
        <v>5.723648036141535</v>
      </c>
      <c r="M75" s="49">
        <f t="shared" si="34"/>
        <v>5.844637538060635</v>
      </c>
      <c r="N75" s="49">
        <f t="shared" si="35"/>
        <v>5.862997896006345</v>
      </c>
      <c r="O75" s="49">
        <f t="shared" si="36"/>
        <v>5.758632499922159</v>
      </c>
      <c r="P75" s="49">
        <f t="shared" si="37"/>
        <v>5.763521626938505</v>
      </c>
      <c r="Q75" s="49">
        <f t="shared" si="38"/>
        <v>5.887828348470165</v>
      </c>
      <c r="R75" s="44">
        <v>3</v>
      </c>
    </row>
    <row r="76" spans="1:18" s="32" customFormat="1" ht="15" customHeight="1">
      <c r="A76" s="42">
        <v>4</v>
      </c>
      <c r="B76" s="29" t="s">
        <v>6</v>
      </c>
      <c r="C76" s="49">
        <f t="shared" si="24"/>
        <v>2.4709817223652517</v>
      </c>
      <c r="D76" s="49">
        <f t="shared" si="25"/>
        <v>2.43675317483366</v>
      </c>
      <c r="E76" s="49">
        <f t="shared" si="26"/>
        <v>2.4446493911762834</v>
      </c>
      <c r="F76" s="49">
        <f t="shared" si="27"/>
        <v>2.4497994442356394</v>
      </c>
      <c r="G76" s="49">
        <f t="shared" si="28"/>
        <v>2.4756229159172882</v>
      </c>
      <c r="H76" s="49">
        <f t="shared" si="29"/>
        <v>2.4644525799643895</v>
      </c>
      <c r="I76" s="49">
        <f t="shared" si="30"/>
        <v>2.4924995370084573</v>
      </c>
      <c r="J76" s="49">
        <f t="shared" si="31"/>
        <v>2.493360591528306</v>
      </c>
      <c r="K76" s="49">
        <f t="shared" si="32"/>
        <v>2.4988738143593077</v>
      </c>
      <c r="L76" s="49">
        <f t="shared" si="33"/>
        <v>2.486588102420829</v>
      </c>
      <c r="M76" s="49">
        <f t="shared" si="34"/>
        <v>2.496828545507986</v>
      </c>
      <c r="N76" s="49">
        <f t="shared" si="35"/>
        <v>2.47851763487517</v>
      </c>
      <c r="O76" s="49">
        <f t="shared" si="36"/>
        <v>2.487908791813266</v>
      </c>
      <c r="P76" s="49">
        <f t="shared" si="37"/>
        <v>2.472726808206229</v>
      </c>
      <c r="Q76" s="49">
        <f t="shared" si="38"/>
        <v>2.3983139478767668</v>
      </c>
      <c r="R76" s="44">
        <v>4</v>
      </c>
    </row>
    <row r="77" spans="1:18" s="32" customFormat="1" ht="15" customHeight="1">
      <c r="A77" s="42">
        <v>5</v>
      </c>
      <c r="B77" s="29" t="s">
        <v>81</v>
      </c>
      <c r="C77" s="49">
        <f t="shared" si="24"/>
        <v>2.8845891827017063</v>
      </c>
      <c r="D77" s="49">
        <f t="shared" si="25"/>
        <v>2.8970614343981365</v>
      </c>
      <c r="E77" s="49">
        <f t="shared" si="26"/>
        <v>2.934802553545665</v>
      </c>
      <c r="F77" s="49">
        <f t="shared" si="27"/>
        <v>2.9232466004103537</v>
      </c>
      <c r="G77" s="49">
        <f t="shared" si="28"/>
        <v>2.9189310053177526</v>
      </c>
      <c r="H77" s="49">
        <f t="shared" si="29"/>
        <v>2.9071174295823394</v>
      </c>
      <c r="I77" s="49">
        <f t="shared" si="30"/>
        <v>2.954750293227977</v>
      </c>
      <c r="J77" s="49">
        <f t="shared" si="31"/>
        <v>2.9590426514326476</v>
      </c>
      <c r="K77" s="49">
        <f t="shared" si="32"/>
        <v>2.948718916647163</v>
      </c>
      <c r="L77" s="49">
        <f t="shared" si="33"/>
        <v>2.9616392484383747</v>
      </c>
      <c r="M77" s="49">
        <f t="shared" si="34"/>
        <v>2.971433370190491</v>
      </c>
      <c r="N77" s="49">
        <f t="shared" si="35"/>
        <v>2.978101424292278</v>
      </c>
      <c r="O77" s="49">
        <f t="shared" si="36"/>
        <v>2.9523564882564792</v>
      </c>
      <c r="P77" s="49">
        <f t="shared" si="37"/>
        <v>2.9483150660432793</v>
      </c>
      <c r="Q77" s="49">
        <f t="shared" si="38"/>
        <v>2.9888024032060376</v>
      </c>
      <c r="R77" s="44">
        <v>5</v>
      </c>
    </row>
    <row r="78" spans="1:18" s="32" customFormat="1" ht="15" customHeight="1">
      <c r="A78" s="42">
        <v>6</v>
      </c>
      <c r="B78" s="29" t="s">
        <v>82</v>
      </c>
      <c r="C78" s="49">
        <f t="shared" si="24"/>
        <v>2.7337664107142223</v>
      </c>
      <c r="D78" s="49">
        <f t="shared" si="25"/>
        <v>2.7067066266753046</v>
      </c>
      <c r="E78" s="49">
        <f t="shared" si="26"/>
        <v>2.7381176535491427</v>
      </c>
      <c r="F78" s="49">
        <f t="shared" si="27"/>
        <v>2.7339663214191092</v>
      </c>
      <c r="G78" s="49">
        <f t="shared" si="28"/>
        <v>2.723646986768809</v>
      </c>
      <c r="H78" s="49">
        <f t="shared" si="29"/>
        <v>2.739297249988262</v>
      </c>
      <c r="I78" s="49">
        <f t="shared" si="30"/>
        <v>2.7736280017285018</v>
      </c>
      <c r="J78" s="49">
        <f t="shared" si="31"/>
        <v>2.770018533025086</v>
      </c>
      <c r="K78" s="49">
        <f t="shared" si="32"/>
        <v>2.7565752883412733</v>
      </c>
      <c r="L78" s="49">
        <f t="shared" si="33"/>
        <v>2.7668385569144958</v>
      </c>
      <c r="M78" s="49">
        <f t="shared" si="34"/>
        <v>2.808439059086392</v>
      </c>
      <c r="N78" s="49">
        <f t="shared" si="35"/>
        <v>2.8274790747671514</v>
      </c>
      <c r="O78" s="49">
        <f t="shared" si="36"/>
        <v>2.8257361106786645</v>
      </c>
      <c r="P78" s="49">
        <f t="shared" si="37"/>
        <v>2.824531820852814</v>
      </c>
      <c r="Q78" s="49">
        <f t="shared" si="38"/>
        <v>2.870334499942485</v>
      </c>
      <c r="R78" s="44">
        <v>6</v>
      </c>
    </row>
    <row r="79" spans="1:18" s="32" customFormat="1" ht="9.75" customHeight="1">
      <c r="A79" s="42"/>
      <c r="B79" s="2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4"/>
    </row>
    <row r="80" spans="1:18" s="32" customFormat="1" ht="15" customHeight="1">
      <c r="A80" s="42">
        <v>7</v>
      </c>
      <c r="B80" s="29" t="s">
        <v>7</v>
      </c>
      <c r="C80" s="49">
        <f t="shared" si="24"/>
        <v>4.019728992923296</v>
      </c>
      <c r="D80" s="49">
        <f t="shared" si="25"/>
        <v>4.045774511267853</v>
      </c>
      <c r="E80" s="49">
        <f t="shared" si="26"/>
        <v>4.024364941636154</v>
      </c>
      <c r="F80" s="49">
        <f t="shared" si="27"/>
        <v>4.02553312096809</v>
      </c>
      <c r="G80" s="49">
        <f t="shared" si="28"/>
        <v>4.059768818720045</v>
      </c>
      <c r="H80" s="49">
        <f t="shared" si="29"/>
        <v>4.057299636068577</v>
      </c>
      <c r="I80" s="49">
        <f t="shared" si="30"/>
        <v>3.9912340267917776</v>
      </c>
      <c r="J80" s="49">
        <f t="shared" si="31"/>
        <v>4.011285402217594</v>
      </c>
      <c r="K80" s="49">
        <f t="shared" si="32"/>
        <v>4.057162414844007</v>
      </c>
      <c r="L80" s="49">
        <f t="shared" si="33"/>
        <v>4.0591114215373025</v>
      </c>
      <c r="M80" s="49">
        <f t="shared" si="34"/>
        <v>4.014291585498214</v>
      </c>
      <c r="N80" s="49">
        <f t="shared" si="35"/>
        <v>4.044387056178597</v>
      </c>
      <c r="O80" s="49">
        <f t="shared" si="36"/>
        <v>4.0750744673122234</v>
      </c>
      <c r="P80" s="49">
        <f t="shared" si="37"/>
        <v>4.069773383408702</v>
      </c>
      <c r="Q80" s="49">
        <f t="shared" si="38"/>
        <v>4.036370704051047</v>
      </c>
      <c r="R80" s="44">
        <v>7</v>
      </c>
    </row>
    <row r="81" spans="1:18" s="32" customFormat="1" ht="15" customHeight="1">
      <c r="A81" s="42">
        <v>8</v>
      </c>
      <c r="B81" s="29" t="s">
        <v>8</v>
      </c>
      <c r="C81" s="49">
        <f t="shared" si="24"/>
        <v>4.002668129477736</v>
      </c>
      <c r="D81" s="49">
        <f t="shared" si="25"/>
        <v>4.015910322780145</v>
      </c>
      <c r="E81" s="49">
        <f t="shared" si="26"/>
        <v>4.049190413769862</v>
      </c>
      <c r="F81" s="49">
        <f t="shared" si="27"/>
        <v>4.0300926068552485</v>
      </c>
      <c r="G81" s="49">
        <f t="shared" si="28"/>
        <v>3.9946336389177843</v>
      </c>
      <c r="H81" s="49">
        <f t="shared" si="29"/>
        <v>3.9346247702103527</v>
      </c>
      <c r="I81" s="49">
        <f t="shared" si="30"/>
        <v>3.8994999691338976</v>
      </c>
      <c r="J81" s="49">
        <f t="shared" si="31"/>
        <v>3.8448066132966496</v>
      </c>
      <c r="K81" s="49">
        <f t="shared" si="32"/>
        <v>3.8150639597945437</v>
      </c>
      <c r="L81" s="49">
        <f t="shared" si="33"/>
        <v>3.7810900912950225</v>
      </c>
      <c r="M81" s="49">
        <f t="shared" si="34"/>
        <v>3.757648708451401</v>
      </c>
      <c r="N81" s="49">
        <f t="shared" si="35"/>
        <v>3.7803719021806814</v>
      </c>
      <c r="O81" s="49">
        <f t="shared" si="36"/>
        <v>3.786416331952964</v>
      </c>
      <c r="P81" s="49">
        <f t="shared" si="37"/>
        <v>3.7506706522572237</v>
      </c>
      <c r="Q81" s="49">
        <f t="shared" si="38"/>
        <v>3.725524676626256</v>
      </c>
      <c r="R81" s="44">
        <v>8</v>
      </c>
    </row>
    <row r="82" spans="1:18" s="32" customFormat="1" ht="15" customHeight="1">
      <c r="A82" s="42">
        <v>9</v>
      </c>
      <c r="B82" s="29" t="s">
        <v>83</v>
      </c>
      <c r="C82" s="49">
        <f t="shared" si="24"/>
        <v>4.898126503932884</v>
      </c>
      <c r="D82" s="49">
        <f t="shared" si="25"/>
        <v>5.02576668073654</v>
      </c>
      <c r="E82" s="49">
        <f t="shared" si="26"/>
        <v>5.035493229362177</v>
      </c>
      <c r="F82" s="49">
        <f t="shared" si="27"/>
        <v>5.047350877084886</v>
      </c>
      <c r="G82" s="49">
        <f t="shared" si="28"/>
        <v>5.0806655454342184</v>
      </c>
      <c r="H82" s="49">
        <f t="shared" si="29"/>
        <v>5.109245639865599</v>
      </c>
      <c r="I82" s="49">
        <f t="shared" si="30"/>
        <v>5.149824063213779</v>
      </c>
      <c r="J82" s="49">
        <f t="shared" si="31"/>
        <v>5.20631523975111</v>
      </c>
      <c r="K82" s="49">
        <f t="shared" si="32"/>
        <v>5.192659534577045</v>
      </c>
      <c r="L82" s="49">
        <f t="shared" si="33"/>
        <v>5.208348813362857</v>
      </c>
      <c r="M82" s="49">
        <f t="shared" si="34"/>
        <v>5.223452349293882</v>
      </c>
      <c r="N82" s="49">
        <f t="shared" si="35"/>
        <v>5.196536603590554</v>
      </c>
      <c r="O82" s="49">
        <f t="shared" si="36"/>
        <v>5.175867401480005</v>
      </c>
      <c r="P82" s="49">
        <f t="shared" si="37"/>
        <v>5.18944329475486</v>
      </c>
      <c r="Q82" s="49">
        <f t="shared" si="38"/>
        <v>5.1393386159088115</v>
      </c>
      <c r="R82" s="44">
        <v>9</v>
      </c>
    </row>
    <row r="83" spans="1:18" s="32" customFormat="1" ht="15" customHeight="1">
      <c r="A83" s="42">
        <v>10</v>
      </c>
      <c r="B83" s="29" t="s">
        <v>9</v>
      </c>
      <c r="C83" s="49">
        <f t="shared" si="24"/>
        <v>4.559041842952382</v>
      </c>
      <c r="D83" s="49">
        <f t="shared" si="25"/>
        <v>4.588620803581821</v>
      </c>
      <c r="E83" s="49">
        <f t="shared" si="26"/>
        <v>4.466546177177116</v>
      </c>
      <c r="F83" s="49">
        <f t="shared" si="27"/>
        <v>4.469282004202121</v>
      </c>
      <c r="G83" s="49">
        <f t="shared" si="28"/>
        <v>4.47403342309674</v>
      </c>
      <c r="H83" s="49">
        <f t="shared" si="29"/>
        <v>4.561482499870583</v>
      </c>
      <c r="I83" s="49">
        <f t="shared" si="30"/>
        <v>4.4596580035804685</v>
      </c>
      <c r="J83" s="49">
        <f t="shared" si="31"/>
        <v>4.4150633370908885</v>
      </c>
      <c r="K83" s="49">
        <f t="shared" si="32"/>
        <v>4.4247141753427</v>
      </c>
      <c r="L83" s="49">
        <f t="shared" si="33"/>
        <v>4.476081496782631</v>
      </c>
      <c r="M83" s="49">
        <f t="shared" si="34"/>
        <v>4.401100879609424</v>
      </c>
      <c r="N83" s="49">
        <f t="shared" si="35"/>
        <v>4.396232474912662</v>
      </c>
      <c r="O83" s="49">
        <f t="shared" si="36"/>
        <v>4.35504042511235</v>
      </c>
      <c r="P83" s="49">
        <f t="shared" si="37"/>
        <v>4.4148080018395035</v>
      </c>
      <c r="Q83" s="49">
        <f t="shared" si="38"/>
        <v>4.333730429988246</v>
      </c>
      <c r="R83" s="44">
        <v>10</v>
      </c>
    </row>
    <row r="84" spans="1:18" s="32" customFormat="1" ht="15" customHeight="1">
      <c r="A84" s="42">
        <v>11</v>
      </c>
      <c r="B84" s="29" t="s">
        <v>10</v>
      </c>
      <c r="C84" s="49">
        <f t="shared" si="24"/>
        <v>3.2755673033291197</v>
      </c>
      <c r="D84" s="49">
        <f t="shared" si="25"/>
        <v>3.2202766082277012</v>
      </c>
      <c r="E84" s="49">
        <f t="shared" si="26"/>
        <v>3.2136393782358565</v>
      </c>
      <c r="F84" s="49">
        <f t="shared" si="27"/>
        <v>3.1715537372380607</v>
      </c>
      <c r="G84" s="49">
        <f t="shared" si="28"/>
        <v>3.0897893314408487</v>
      </c>
      <c r="H84" s="49">
        <f t="shared" si="29"/>
        <v>3.072650246613801</v>
      </c>
      <c r="I84" s="49">
        <f t="shared" si="30"/>
        <v>3.026483116241743</v>
      </c>
      <c r="J84" s="49">
        <f t="shared" si="31"/>
        <v>3.0017131902914973</v>
      </c>
      <c r="K84" s="49">
        <f t="shared" si="32"/>
        <v>2.989865587541744</v>
      </c>
      <c r="L84" s="49">
        <f t="shared" si="33"/>
        <v>2.9904940234702018</v>
      </c>
      <c r="M84" s="49">
        <f t="shared" si="34"/>
        <v>2.940895794339606</v>
      </c>
      <c r="N84" s="49">
        <f t="shared" si="35"/>
        <v>2.9227814665032414</v>
      </c>
      <c r="O84" s="49">
        <f t="shared" si="36"/>
        <v>2.91473363016471</v>
      </c>
      <c r="P84" s="49">
        <f t="shared" si="37"/>
        <v>2.925832247515393</v>
      </c>
      <c r="Q84" s="49">
        <f t="shared" si="38"/>
        <v>2.893869418224753</v>
      </c>
      <c r="R84" s="44">
        <v>11</v>
      </c>
    </row>
    <row r="85" spans="1:18" s="32" customFormat="1" ht="15" customHeight="1">
      <c r="A85" s="42">
        <v>12</v>
      </c>
      <c r="B85" s="29" t="s">
        <v>11</v>
      </c>
      <c r="C85" s="49">
        <f t="shared" si="24"/>
        <v>5.858747898492601</v>
      </c>
      <c r="D85" s="49">
        <f t="shared" si="25"/>
        <v>5.801530128145587</v>
      </c>
      <c r="E85" s="49">
        <f t="shared" si="26"/>
        <v>5.7954884801414215</v>
      </c>
      <c r="F85" s="49">
        <f t="shared" si="27"/>
        <v>5.740515961281338</v>
      </c>
      <c r="G85" s="49">
        <f t="shared" si="28"/>
        <v>5.816109777082138</v>
      </c>
      <c r="H85" s="49">
        <f t="shared" si="29"/>
        <v>5.801473783815345</v>
      </c>
      <c r="I85" s="49">
        <f t="shared" si="30"/>
        <v>5.777640595098463</v>
      </c>
      <c r="J85" s="49">
        <f t="shared" si="31"/>
        <v>5.773642344459517</v>
      </c>
      <c r="K85" s="49">
        <f t="shared" si="32"/>
        <v>5.84194645144567</v>
      </c>
      <c r="L85" s="49">
        <f t="shared" si="33"/>
        <v>5.82482550910721</v>
      </c>
      <c r="M85" s="49">
        <f t="shared" si="34"/>
        <v>5.768039118634665</v>
      </c>
      <c r="N85" s="49">
        <f t="shared" si="35"/>
        <v>5.77398782174389</v>
      </c>
      <c r="O85" s="49">
        <f t="shared" si="36"/>
        <v>5.816883062967691</v>
      </c>
      <c r="P85" s="49">
        <f t="shared" si="37"/>
        <v>5.82445517488056</v>
      </c>
      <c r="Q85" s="49">
        <f t="shared" si="38"/>
        <v>5.832164300173338</v>
      </c>
      <c r="R85" s="44">
        <v>12</v>
      </c>
    </row>
    <row r="86" spans="1:18" s="32" customFormat="1" ht="15" customHeight="1">
      <c r="A86" s="42">
        <v>13</v>
      </c>
      <c r="B86" s="29" t="s">
        <v>12</v>
      </c>
      <c r="C86" s="49">
        <f t="shared" si="24"/>
        <v>5.92817613445856</v>
      </c>
      <c r="D86" s="49">
        <f t="shared" si="25"/>
        <v>5.9831843455216065</v>
      </c>
      <c r="E86" s="49">
        <f t="shared" si="26"/>
        <v>5.97238496032122</v>
      </c>
      <c r="F86" s="49">
        <f t="shared" si="27"/>
        <v>6.05733861576473</v>
      </c>
      <c r="G86" s="49">
        <f t="shared" si="28"/>
        <v>6.012487483351642</v>
      </c>
      <c r="H86" s="49">
        <f t="shared" si="29"/>
        <v>6.004085951861853</v>
      </c>
      <c r="I86" s="49">
        <f t="shared" si="30"/>
        <v>6.041977899870362</v>
      </c>
      <c r="J86" s="49">
        <f t="shared" si="31"/>
        <v>6.039982931784457</v>
      </c>
      <c r="K86" s="49">
        <f t="shared" si="32"/>
        <v>6.0290568478378495</v>
      </c>
      <c r="L86" s="49">
        <f t="shared" si="33"/>
        <v>6.105819005018007</v>
      </c>
      <c r="M86" s="49">
        <f t="shared" si="34"/>
        <v>6.139579624820433</v>
      </c>
      <c r="N86" s="49">
        <f t="shared" si="35"/>
        <v>6.127406319846362</v>
      </c>
      <c r="O86" s="49">
        <f t="shared" si="36"/>
        <v>6.065842596340463</v>
      </c>
      <c r="P86" s="49">
        <f t="shared" si="37"/>
        <v>6.099358728698807</v>
      </c>
      <c r="Q86" s="49">
        <f t="shared" si="38"/>
        <v>6.150943446120243</v>
      </c>
      <c r="R86" s="44">
        <v>13</v>
      </c>
    </row>
    <row r="87" spans="1:18" s="32" customFormat="1" ht="15" customHeight="1">
      <c r="A87" s="42">
        <v>14</v>
      </c>
      <c r="B87" s="29" t="s">
        <v>13</v>
      </c>
      <c r="C87" s="49">
        <f t="shared" si="24"/>
        <v>2.644078399406661</v>
      </c>
      <c r="D87" s="49">
        <f t="shared" si="25"/>
        <v>2.682015762177593</v>
      </c>
      <c r="E87" s="49">
        <f t="shared" si="26"/>
        <v>2.611231907087972</v>
      </c>
      <c r="F87" s="49">
        <f t="shared" si="27"/>
        <v>2.666436638549837</v>
      </c>
      <c r="G87" s="49">
        <f t="shared" si="28"/>
        <v>2.6660461001526303</v>
      </c>
      <c r="H87" s="49">
        <f t="shared" si="29"/>
        <v>2.68042776087671</v>
      </c>
      <c r="I87" s="49">
        <f t="shared" si="30"/>
        <v>2.6559664176801037</v>
      </c>
      <c r="J87" s="49">
        <f t="shared" si="31"/>
        <v>2.648248278848787</v>
      </c>
      <c r="K87" s="49">
        <f t="shared" si="32"/>
        <v>2.6643413135225327</v>
      </c>
      <c r="L87" s="49">
        <f t="shared" si="33"/>
        <v>2.68386559866847</v>
      </c>
      <c r="M87" s="49">
        <f t="shared" si="34"/>
        <v>2.6669482909772912</v>
      </c>
      <c r="N87" s="49">
        <f t="shared" si="35"/>
        <v>2.684459942189333</v>
      </c>
      <c r="O87" s="49">
        <f t="shared" si="36"/>
        <v>2.6547467073512467</v>
      </c>
      <c r="P87" s="49">
        <f t="shared" si="37"/>
        <v>2.7358779796121713</v>
      </c>
      <c r="Q87" s="49">
        <f t="shared" si="38"/>
        <v>2.6589168913281758</v>
      </c>
      <c r="R87" s="44">
        <v>14</v>
      </c>
    </row>
    <row r="88" spans="1:18" s="32" customFormat="1" ht="15" customHeight="1">
      <c r="A88" s="42">
        <v>15</v>
      </c>
      <c r="B88" s="29" t="s">
        <v>14</v>
      </c>
      <c r="C88" s="49">
        <f t="shared" si="24"/>
        <v>2.537448002871912</v>
      </c>
      <c r="D88" s="49">
        <f t="shared" si="25"/>
        <v>2.515646365681109</v>
      </c>
      <c r="E88" s="49">
        <f t="shared" si="26"/>
        <v>2.4733126174562647</v>
      </c>
      <c r="F88" s="49">
        <f t="shared" si="27"/>
        <v>2.491450963961577</v>
      </c>
      <c r="G88" s="49">
        <f t="shared" si="28"/>
        <v>2.527633843072825</v>
      </c>
      <c r="H88" s="49">
        <f t="shared" si="29"/>
        <v>2.519830831480369</v>
      </c>
      <c r="I88" s="49">
        <f t="shared" si="30"/>
        <v>2.5158343107599235</v>
      </c>
      <c r="J88" s="49">
        <f t="shared" si="31"/>
        <v>2.526095900443901</v>
      </c>
      <c r="K88" s="49">
        <f t="shared" si="32"/>
        <v>2.574120631469276</v>
      </c>
      <c r="L88" s="49">
        <f t="shared" si="33"/>
        <v>2.560025362480371</v>
      </c>
      <c r="M88" s="49">
        <f t="shared" si="34"/>
        <v>2.5470883057625677</v>
      </c>
      <c r="N88" s="49">
        <f t="shared" si="35"/>
        <v>2.536983751401024</v>
      </c>
      <c r="O88" s="49">
        <f t="shared" si="36"/>
        <v>2.55537046839161</v>
      </c>
      <c r="P88" s="49">
        <f t="shared" si="37"/>
        <v>2.515009836233106</v>
      </c>
      <c r="Q88" s="49">
        <f t="shared" si="38"/>
        <v>2.4846527211257623</v>
      </c>
      <c r="R88" s="44">
        <v>15</v>
      </c>
    </row>
    <row r="89" spans="1:18" s="32" customFormat="1" ht="15" customHeight="1">
      <c r="A89" s="42">
        <v>16</v>
      </c>
      <c r="B89" s="29" t="s">
        <v>15</v>
      </c>
      <c r="C89" s="49">
        <f t="shared" si="24"/>
        <v>4.316635408163386</v>
      </c>
      <c r="D89" s="49">
        <f t="shared" si="25"/>
        <v>4.2850407458051984</v>
      </c>
      <c r="E89" s="49">
        <f t="shared" si="26"/>
        <v>4.314715028765167</v>
      </c>
      <c r="F89" s="49">
        <f t="shared" si="27"/>
        <v>4.297993210062908</v>
      </c>
      <c r="G89" s="49">
        <f t="shared" si="28"/>
        <v>4.307185285282366</v>
      </c>
      <c r="H89" s="49">
        <f t="shared" si="29"/>
        <v>4.315771605644247</v>
      </c>
      <c r="I89" s="49">
        <f t="shared" si="30"/>
        <v>4.3337243039693805</v>
      </c>
      <c r="J89" s="49">
        <f t="shared" si="31"/>
        <v>4.3406764872593415</v>
      </c>
      <c r="K89" s="49">
        <f t="shared" si="32"/>
        <v>4.298883377499943</v>
      </c>
      <c r="L89" s="49">
        <f t="shared" si="33"/>
        <v>4.2863582549424635</v>
      </c>
      <c r="M89" s="49">
        <f t="shared" si="34"/>
        <v>4.277169217614583</v>
      </c>
      <c r="N89" s="49">
        <f t="shared" si="35"/>
        <v>4.222669384598242</v>
      </c>
      <c r="O89" s="49">
        <f t="shared" si="36"/>
        <v>4.261761683843448</v>
      </c>
      <c r="P89" s="49">
        <f t="shared" si="37"/>
        <v>4.230346695281163</v>
      </c>
      <c r="Q89" s="49">
        <f t="shared" si="38"/>
        <v>4.2669600157604615</v>
      </c>
      <c r="R89" s="44">
        <v>16</v>
      </c>
    </row>
    <row r="90" spans="1:18" s="32" customFormat="1" ht="15" customHeight="1">
      <c r="A90" s="42">
        <v>17</v>
      </c>
      <c r="B90" s="29" t="s">
        <v>16</v>
      </c>
      <c r="C90" s="49">
        <f t="shared" si="24"/>
        <v>3.204006459432466</v>
      </c>
      <c r="D90" s="49">
        <f t="shared" si="25"/>
        <v>3.1688960949634164</v>
      </c>
      <c r="E90" s="49">
        <f t="shared" si="26"/>
        <v>3.1269301204934874</v>
      </c>
      <c r="F90" s="49">
        <f t="shared" si="27"/>
        <v>3.139144418634742</v>
      </c>
      <c r="G90" s="49">
        <f t="shared" si="28"/>
        <v>3.1470256554835068</v>
      </c>
      <c r="H90" s="49">
        <f t="shared" si="29"/>
        <v>3.1813601620897343</v>
      </c>
      <c r="I90" s="49">
        <f t="shared" si="30"/>
        <v>3.141305018828323</v>
      </c>
      <c r="J90" s="49">
        <f t="shared" si="31"/>
        <v>3.1619506168121925</v>
      </c>
      <c r="K90" s="49">
        <f t="shared" si="32"/>
        <v>3.1884265865376147</v>
      </c>
      <c r="L90" s="49">
        <f t="shared" si="33"/>
        <v>3.1757590168075973</v>
      </c>
      <c r="M90" s="49">
        <f t="shared" si="34"/>
        <v>3.1681462546299417</v>
      </c>
      <c r="N90" s="49">
        <f t="shared" si="35"/>
        <v>3.174474165448623</v>
      </c>
      <c r="O90" s="49">
        <f t="shared" si="36"/>
        <v>3.1583740698072673</v>
      </c>
      <c r="P90" s="49">
        <f t="shared" si="37"/>
        <v>3.1375028742239595</v>
      </c>
      <c r="Q90" s="49">
        <f t="shared" si="38"/>
        <v>3.1312018806779642</v>
      </c>
      <c r="R90" s="44">
        <v>17</v>
      </c>
    </row>
    <row r="91" spans="1:18" s="32" customFormat="1" ht="15" customHeight="1">
      <c r="A91" s="42">
        <v>18</v>
      </c>
      <c r="B91" s="29" t="s">
        <v>17</v>
      </c>
      <c r="C91" s="49">
        <f t="shared" si="24"/>
        <v>2.4341349964515775</v>
      </c>
      <c r="D91" s="49">
        <f t="shared" si="25"/>
        <v>2.444513160818655</v>
      </c>
      <c r="E91" s="49">
        <f t="shared" si="26"/>
        <v>2.44309030355436</v>
      </c>
      <c r="F91" s="49">
        <f t="shared" si="27"/>
        <v>2.4523872605499726</v>
      </c>
      <c r="G91" s="49">
        <f t="shared" si="28"/>
        <v>2.4744077073388877</v>
      </c>
      <c r="H91" s="49">
        <f t="shared" si="29"/>
        <v>2.4814272179290704</v>
      </c>
      <c r="I91" s="49">
        <f t="shared" si="30"/>
        <v>2.4574356441755665</v>
      </c>
      <c r="J91" s="49">
        <f t="shared" si="31"/>
        <v>2.475528127527592</v>
      </c>
      <c r="K91" s="49">
        <f t="shared" si="32"/>
        <v>2.5039070462730177</v>
      </c>
      <c r="L91" s="49">
        <f t="shared" si="33"/>
        <v>2.487950345018898</v>
      </c>
      <c r="M91" s="49">
        <f t="shared" si="34"/>
        <v>2.495556146514199</v>
      </c>
      <c r="N91" s="49">
        <f t="shared" si="35"/>
        <v>2.5070952434012597</v>
      </c>
      <c r="O91" s="49">
        <f t="shared" si="36"/>
        <v>2.529553403701051</v>
      </c>
      <c r="P91" s="49">
        <f t="shared" si="37"/>
        <v>2.522291203597251</v>
      </c>
      <c r="Q91" s="49">
        <f t="shared" si="38"/>
        <v>2.503956642862904</v>
      </c>
      <c r="R91" s="44">
        <v>18</v>
      </c>
    </row>
    <row r="92" spans="1:18" s="32" customFormat="1" ht="15" customHeight="1">
      <c r="A92" s="42">
        <v>19</v>
      </c>
      <c r="B92" s="29" t="s">
        <v>18</v>
      </c>
      <c r="C92" s="49">
        <f t="shared" si="24"/>
        <v>4.907130848529152</v>
      </c>
      <c r="D92" s="49">
        <f t="shared" si="25"/>
        <v>4.895728127715261</v>
      </c>
      <c r="E92" s="49">
        <f t="shared" si="26"/>
        <v>4.921919692595893</v>
      </c>
      <c r="F92" s="49">
        <f t="shared" si="27"/>
        <v>4.828742013197863</v>
      </c>
      <c r="G92" s="49">
        <f t="shared" si="28"/>
        <v>4.801167572402127</v>
      </c>
      <c r="H92" s="49">
        <f t="shared" si="29"/>
        <v>4.78552364350371</v>
      </c>
      <c r="I92" s="49">
        <f t="shared" si="30"/>
        <v>4.76091116735601</v>
      </c>
      <c r="J92" s="49">
        <f t="shared" si="31"/>
        <v>4.755026525790202</v>
      </c>
      <c r="K92" s="49">
        <f t="shared" si="32"/>
        <v>4.7701197154210675</v>
      </c>
      <c r="L92" s="49">
        <f t="shared" si="33"/>
        <v>4.764876927573276</v>
      </c>
      <c r="M92" s="49">
        <f t="shared" si="34"/>
        <v>4.823155625848531</v>
      </c>
      <c r="N92" s="49">
        <f t="shared" si="35"/>
        <v>4.8542607510143085</v>
      </c>
      <c r="O92" s="49">
        <f t="shared" si="36"/>
        <v>4.852959491857894</v>
      </c>
      <c r="P92" s="49">
        <f t="shared" si="37"/>
        <v>4.832784037198845</v>
      </c>
      <c r="Q92" s="49">
        <f t="shared" si="38"/>
        <v>4.816196254774745</v>
      </c>
      <c r="R92" s="44">
        <v>19</v>
      </c>
    </row>
    <row r="93" spans="1:18" s="32" customFormat="1" ht="15" customHeight="1">
      <c r="A93" s="42">
        <v>20</v>
      </c>
      <c r="B93" s="29" t="s">
        <v>19</v>
      </c>
      <c r="C93" s="49">
        <f t="shared" si="24"/>
        <v>3.4423846347968157</v>
      </c>
      <c r="D93" s="49">
        <f t="shared" si="25"/>
        <v>3.469536764109359</v>
      </c>
      <c r="E93" s="49">
        <f t="shared" si="26"/>
        <v>3.4502609073170385</v>
      </c>
      <c r="F93" s="49">
        <f t="shared" si="27"/>
        <v>3.4325534969408316</v>
      </c>
      <c r="G93" s="49">
        <f t="shared" si="28"/>
        <v>3.454594946676648</v>
      </c>
      <c r="H93" s="49">
        <f t="shared" si="29"/>
        <v>3.4515097194850783</v>
      </c>
      <c r="I93" s="49">
        <f t="shared" si="30"/>
        <v>3.3973702080375334</v>
      </c>
      <c r="J93" s="49">
        <f t="shared" si="31"/>
        <v>3.3802709260780683</v>
      </c>
      <c r="K93" s="49">
        <f t="shared" si="32"/>
        <v>3.430399210789236</v>
      </c>
      <c r="L93" s="49">
        <f t="shared" si="33"/>
        <v>3.4527896251603734</v>
      </c>
      <c r="M93" s="49">
        <f t="shared" si="34"/>
        <v>3.4396761999040613</v>
      </c>
      <c r="N93" s="49">
        <f t="shared" si="35"/>
        <v>3.486599330130369</v>
      </c>
      <c r="O93" s="49">
        <f t="shared" si="36"/>
        <v>3.530191694948677</v>
      </c>
      <c r="P93" s="49">
        <f t="shared" si="37"/>
        <v>3.5179223831787643</v>
      </c>
      <c r="Q93" s="49">
        <f t="shared" si="38"/>
        <v>3.5351298320955467</v>
      </c>
      <c r="R93" s="44">
        <v>20</v>
      </c>
    </row>
    <row r="94" spans="1:18" s="32" customFormat="1" ht="15" customHeight="1">
      <c r="A94" s="42">
        <v>21</v>
      </c>
      <c r="B94" s="29" t="s">
        <v>20</v>
      </c>
      <c r="C94" s="49">
        <f t="shared" si="24"/>
        <v>4.083707230844145</v>
      </c>
      <c r="D94" s="49">
        <f t="shared" si="25"/>
        <v>4.080106570474194</v>
      </c>
      <c r="E94" s="49">
        <f t="shared" si="26"/>
        <v>4.018368450782602</v>
      </c>
      <c r="F94" s="49">
        <f t="shared" si="27"/>
        <v>4.013456644834534</v>
      </c>
      <c r="G94" s="49">
        <f t="shared" si="28"/>
        <v>4.091485762616295</v>
      </c>
      <c r="H94" s="49">
        <f t="shared" si="29"/>
        <v>4.086794574376001</v>
      </c>
      <c r="I94" s="49">
        <f t="shared" si="30"/>
        <v>4.006049756157788</v>
      </c>
      <c r="J94" s="49">
        <f t="shared" si="31"/>
        <v>3.9568963870154192</v>
      </c>
      <c r="K94" s="49">
        <f t="shared" si="32"/>
        <v>4.025956376979003</v>
      </c>
      <c r="L94" s="49">
        <f t="shared" si="33"/>
        <v>4.046232036973741</v>
      </c>
      <c r="M94" s="49">
        <f t="shared" si="34"/>
        <v>3.978537173772803</v>
      </c>
      <c r="N94" s="49">
        <f t="shared" si="35"/>
        <v>3.9233910347584993</v>
      </c>
      <c r="O94" s="49">
        <f t="shared" si="36"/>
        <v>3.9912663075629724</v>
      </c>
      <c r="P94" s="49">
        <f t="shared" si="37"/>
        <v>3.9648961447075957</v>
      </c>
      <c r="Q94" s="49">
        <f t="shared" si="38"/>
        <v>3.954130708705143</v>
      </c>
      <c r="R94" s="44">
        <v>21</v>
      </c>
    </row>
    <row r="95" spans="1:18" s="32" customFormat="1" ht="15" customHeight="1">
      <c r="A95" s="42">
        <v>22</v>
      </c>
      <c r="B95" s="29" t="s">
        <v>21</v>
      </c>
      <c r="C95" s="49">
        <f t="shared" si="24"/>
        <v>4.628351600699969</v>
      </c>
      <c r="D95" s="49">
        <f t="shared" si="25"/>
        <v>4.508904583917782</v>
      </c>
      <c r="E95" s="49">
        <f t="shared" si="26"/>
        <v>4.4286483549826645</v>
      </c>
      <c r="F95" s="49">
        <f t="shared" si="27"/>
        <v>4.33299034498056</v>
      </c>
      <c r="G95" s="49">
        <f t="shared" si="28"/>
        <v>4.379125633123669</v>
      </c>
      <c r="H95" s="49">
        <f t="shared" si="29"/>
        <v>4.365250869498743</v>
      </c>
      <c r="I95" s="49">
        <f t="shared" si="30"/>
        <v>4.317427001666769</v>
      </c>
      <c r="J95" s="49">
        <f t="shared" si="31"/>
        <v>4.252660539941535</v>
      </c>
      <c r="K95" s="49">
        <f t="shared" si="32"/>
        <v>4.302280809041697</v>
      </c>
      <c r="L95" s="49">
        <f t="shared" si="33"/>
        <v>4.266667657388556</v>
      </c>
      <c r="M95" s="49">
        <f t="shared" si="34"/>
        <v>4.160871949582462</v>
      </c>
      <c r="N95" s="49">
        <f t="shared" si="35"/>
        <v>4.1360189293884</v>
      </c>
      <c r="O95" s="49">
        <f t="shared" si="36"/>
        <v>4.219857603968823</v>
      </c>
      <c r="P95" s="49">
        <f t="shared" si="37"/>
        <v>4.17094606678419</v>
      </c>
      <c r="Q95" s="49">
        <f t="shared" si="38"/>
        <v>4.089258160865133</v>
      </c>
      <c r="R95" s="44">
        <v>22</v>
      </c>
    </row>
    <row r="96" spans="1:18" s="32" customFormat="1" ht="15" customHeight="1">
      <c r="A96" s="42">
        <v>23</v>
      </c>
      <c r="B96" s="29" t="s">
        <v>22</v>
      </c>
      <c r="C96" s="49">
        <f t="shared" si="24"/>
        <v>3.9357279360975883</v>
      </c>
      <c r="D96" s="49">
        <f t="shared" si="25"/>
        <v>3.954300737081093</v>
      </c>
      <c r="E96" s="49">
        <f t="shared" si="26"/>
        <v>3.907913089260165</v>
      </c>
      <c r="F96" s="49">
        <f t="shared" si="27"/>
        <v>3.8732216464673224</v>
      </c>
      <c r="G96" s="49">
        <f t="shared" si="28"/>
        <v>3.894500452057591</v>
      </c>
      <c r="H96" s="49">
        <f t="shared" si="29"/>
        <v>3.846862280307855</v>
      </c>
      <c r="I96" s="49">
        <f t="shared" si="30"/>
        <v>3.8143095252793384</v>
      </c>
      <c r="J96" s="49">
        <f t="shared" si="31"/>
        <v>3.760229784036123</v>
      </c>
      <c r="K96" s="49">
        <f t="shared" si="32"/>
        <v>3.7635991634768557</v>
      </c>
      <c r="L96" s="49">
        <f t="shared" si="33"/>
        <v>3.7815854522397747</v>
      </c>
      <c r="M96" s="49">
        <f t="shared" si="34"/>
        <v>3.7464515973060766</v>
      </c>
      <c r="N96" s="49">
        <f t="shared" si="35"/>
        <v>3.6697319866026077</v>
      </c>
      <c r="O96" s="49">
        <f t="shared" si="36"/>
        <v>3.691451048769603</v>
      </c>
      <c r="P96" s="49">
        <f t="shared" si="37"/>
        <v>3.7049385554789094</v>
      </c>
      <c r="Q96" s="49">
        <f t="shared" si="38"/>
        <v>3.6981554177249665</v>
      </c>
      <c r="R96" s="44">
        <v>23</v>
      </c>
    </row>
    <row r="97" spans="1:18" s="32" customFormat="1" ht="9.75" customHeight="1">
      <c r="A97" s="42"/>
      <c r="B97" s="46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4"/>
    </row>
    <row r="98" spans="1:18" s="54" customFormat="1" ht="15" customHeight="1">
      <c r="A98" s="45">
        <v>24</v>
      </c>
      <c r="B98" s="46" t="s">
        <v>23</v>
      </c>
      <c r="C98" s="122">
        <f t="shared" si="24"/>
        <v>100</v>
      </c>
      <c r="D98" s="122">
        <f t="shared" si="25"/>
        <v>100</v>
      </c>
      <c r="E98" s="122">
        <f t="shared" si="26"/>
        <v>100</v>
      </c>
      <c r="F98" s="122">
        <f t="shared" si="27"/>
        <v>100</v>
      </c>
      <c r="G98" s="122">
        <f t="shared" si="28"/>
        <v>100</v>
      </c>
      <c r="H98" s="122">
        <f t="shared" si="29"/>
        <v>100</v>
      </c>
      <c r="I98" s="122">
        <f t="shared" si="30"/>
        <v>100</v>
      </c>
      <c r="J98" s="122">
        <f t="shared" si="31"/>
        <v>100</v>
      </c>
      <c r="K98" s="122">
        <f t="shared" si="32"/>
        <v>100</v>
      </c>
      <c r="L98" s="122">
        <f t="shared" si="33"/>
        <v>100</v>
      </c>
      <c r="M98" s="122">
        <f t="shared" si="34"/>
        <v>100</v>
      </c>
      <c r="N98" s="122">
        <f t="shared" si="35"/>
        <v>100</v>
      </c>
      <c r="O98" s="122">
        <f t="shared" si="36"/>
        <v>100</v>
      </c>
      <c r="P98" s="122">
        <f t="shared" si="37"/>
        <v>100</v>
      </c>
      <c r="Q98" s="122">
        <f t="shared" si="38"/>
        <v>100</v>
      </c>
      <c r="R98" s="47">
        <v>24</v>
      </c>
    </row>
    <row r="99" s="32" customFormat="1" ht="9.75" customHeight="1"/>
    <row r="100" spans="1:18" s="32" customFormat="1" ht="15" customHeight="1">
      <c r="A100" s="161" t="s">
        <v>3</v>
      </c>
      <c r="B100" s="161"/>
      <c r="C100" s="161"/>
      <c r="D100" s="161"/>
      <c r="E100" s="161"/>
      <c r="F100" s="161"/>
      <c r="G100" s="161"/>
      <c r="H100" s="161"/>
      <c r="I100" s="161"/>
      <c r="J100" s="161" t="s">
        <v>3</v>
      </c>
      <c r="K100" s="161"/>
      <c r="L100" s="161"/>
      <c r="M100" s="161"/>
      <c r="N100" s="161"/>
      <c r="O100" s="161"/>
      <c r="P100" s="161"/>
      <c r="Q100" s="161"/>
      <c r="R100" s="161"/>
    </row>
    <row r="101" s="32" customFormat="1" ht="9.75" customHeight="1"/>
    <row r="102" spans="1:18" s="32" customFormat="1" ht="15" customHeight="1">
      <c r="A102" s="42">
        <v>25</v>
      </c>
      <c r="B102" s="29" t="s">
        <v>80</v>
      </c>
      <c r="C102" s="49">
        <f>U9/$U$34*100</f>
        <v>13.34644458553232</v>
      </c>
      <c r="D102" s="49">
        <f>V9/$V$34*100</f>
        <v>13.507541979881433</v>
      </c>
      <c r="E102" s="49">
        <f>W9/$W$34*100</f>
        <v>13.630656558974986</v>
      </c>
      <c r="F102" s="49">
        <f>X9/$X$34*100</f>
        <v>13.720009730683074</v>
      </c>
      <c r="G102" s="49">
        <f>Y9/$Y$34*100</f>
        <v>13.672039172198676</v>
      </c>
      <c r="H102" s="49">
        <f>Z9/$Z$34*100</f>
        <v>13.77948497357452</v>
      </c>
      <c r="I102" s="49">
        <f>AA9/$AA$34*100</f>
        <v>13.951576364460147</v>
      </c>
      <c r="J102" s="49">
        <f>AB9/$AB$34*100</f>
        <v>13.977875474976981</v>
      </c>
      <c r="K102" s="49">
        <f>AC9/$AC$34*100</f>
        <v>13.952962342835153</v>
      </c>
      <c r="L102" s="49">
        <f>AD9/$AD$34*100</f>
        <v>13.951225288912802</v>
      </c>
      <c r="M102" s="49">
        <f>AE9/$AE$34*100</f>
        <v>14.053081631699454</v>
      </c>
      <c r="N102" s="49">
        <f>AF9/$AF$34*100</f>
        <v>14.142656499210462</v>
      </c>
      <c r="O102" s="49">
        <f>AG9/$AG$34*100</f>
        <v>14.081719927433255</v>
      </c>
      <c r="P102" s="49">
        <f>AH9/$AH$34*100</f>
        <v>14.185938104907207</v>
      </c>
      <c r="Q102" s="49">
        <f>AI9/$AI$34*100</f>
        <v>14.379163882918924</v>
      </c>
      <c r="R102" s="44">
        <v>25</v>
      </c>
    </row>
    <row r="103" spans="1:18" s="32" customFormat="1" ht="15" customHeight="1">
      <c r="A103" s="42">
        <v>26</v>
      </c>
      <c r="B103" s="29" t="s">
        <v>4</v>
      </c>
      <c r="C103" s="49">
        <f aca="true" t="shared" si="39" ref="C103:C127">U10/$U$34*100</f>
        <v>5.805077179477005</v>
      </c>
      <c r="D103" s="49">
        <f aca="true" t="shared" si="40" ref="D103:D127">V10/$V$34*100</f>
        <v>5.762489697427087</v>
      </c>
      <c r="E103" s="49">
        <f aca="true" t="shared" si="41" ref="E103:E127">W10/$W$34*100</f>
        <v>5.8055159640456395</v>
      </c>
      <c r="F103" s="49">
        <f aca="true" t="shared" si="42" ref="F103:F127">X10/$X$34*100</f>
        <v>5.857668487791034</v>
      </c>
      <c r="G103" s="49">
        <f aca="true" t="shared" si="43" ref="G103:G127">Y10/$Y$34*100</f>
        <v>5.833295356150025</v>
      </c>
      <c r="H103" s="49">
        <f aca="true" t="shared" si="44" ref="H103:H127">Z10/$Z$34*100</f>
        <v>5.740907044195073</v>
      </c>
      <c r="I103" s="49">
        <f aca="true" t="shared" si="45" ref="I103:I127">AA10/$AA$34*100</f>
        <v>5.795360250059817</v>
      </c>
      <c r="J103" s="49">
        <f aca="true" t="shared" si="46" ref="J103:J127">AB10/$AB$34*100</f>
        <v>5.784538769793409</v>
      </c>
      <c r="K103" s="49">
        <f aca="true" t="shared" si="47" ref="K103:K127">AC10/$AC$34*100</f>
        <v>5.702912944455422</v>
      </c>
      <c r="L103" s="49">
        <f aca="true" t="shared" si="48" ref="L103:L127">AD10/$AD$34*100</f>
        <v>5.73500601123986</v>
      </c>
      <c r="M103" s="49">
        <f aca="true" t="shared" si="49" ref="M103:M127">AE10/$AE$34*100</f>
        <v>5.760115051736939</v>
      </c>
      <c r="N103" s="49">
        <f aca="true" t="shared" si="50" ref="N103:N127">AF10/$AF$34*100</f>
        <v>5.720119872298443</v>
      </c>
      <c r="O103" s="49">
        <f aca="true" t="shared" si="51" ref="O103:O127">AG10/$AG$34*100</f>
        <v>5.68368656054356</v>
      </c>
      <c r="P103" s="49">
        <f aca="true" t="shared" si="52" ref="P103:P127">AH10/$AH$34*100</f>
        <v>5.636714624697464</v>
      </c>
      <c r="Q103" s="49">
        <f aca="true" t="shared" si="53" ref="Q103:Q127">AI10/$AI$34*100</f>
        <v>5.693065986224808</v>
      </c>
      <c r="R103" s="44">
        <v>26</v>
      </c>
    </row>
    <row r="104" spans="1:18" s="32" customFormat="1" ht="15" customHeight="1">
      <c r="A104" s="42">
        <v>27</v>
      </c>
      <c r="B104" s="29" t="s">
        <v>5</v>
      </c>
      <c r="C104" s="49">
        <f t="shared" si="39"/>
        <v>5.804829173445499</v>
      </c>
      <c r="D104" s="49">
        <f t="shared" si="40"/>
        <v>5.817354001370367</v>
      </c>
      <c r="E104" s="49">
        <f t="shared" si="41"/>
        <v>5.878902398538262</v>
      </c>
      <c r="F104" s="49">
        <f t="shared" si="42"/>
        <v>5.886809856371063</v>
      </c>
      <c r="G104" s="49">
        <f t="shared" si="43"/>
        <v>5.901654286104908</v>
      </c>
      <c r="H104" s="49">
        <f t="shared" si="44"/>
        <v>5.93485320715513</v>
      </c>
      <c r="I104" s="49">
        <f t="shared" si="45"/>
        <v>5.993392148977005</v>
      </c>
      <c r="J104" s="49">
        <f t="shared" si="46"/>
        <v>6.066736697402378</v>
      </c>
      <c r="K104" s="49">
        <f t="shared" si="47"/>
        <v>6.083800451345196</v>
      </c>
      <c r="L104" s="49">
        <f t="shared" si="48"/>
        <v>6.109582199521675</v>
      </c>
      <c r="M104" s="49">
        <f t="shared" si="49"/>
        <v>6.187924759486836</v>
      </c>
      <c r="N104" s="49">
        <f t="shared" si="50"/>
        <v>6.149935593767275</v>
      </c>
      <c r="O104" s="49">
        <f t="shared" si="51"/>
        <v>6.186235161933803</v>
      </c>
      <c r="P104" s="49">
        <f t="shared" si="52"/>
        <v>6.179501563047297</v>
      </c>
      <c r="Q104" s="49">
        <f t="shared" si="53"/>
        <v>6.265914316915258</v>
      </c>
      <c r="R104" s="44">
        <v>27</v>
      </c>
    </row>
    <row r="105" spans="1:18" s="32" customFormat="1" ht="15" customHeight="1">
      <c r="A105" s="42">
        <v>28</v>
      </c>
      <c r="B105" s="29" t="s">
        <v>6</v>
      </c>
      <c r="C105" s="49">
        <f t="shared" si="39"/>
        <v>2.7935399388913136</v>
      </c>
      <c r="D105" s="49">
        <f t="shared" si="40"/>
        <v>2.7623308143749443</v>
      </c>
      <c r="E105" s="49">
        <f t="shared" si="41"/>
        <v>2.7589804777107427</v>
      </c>
      <c r="F105" s="49">
        <f t="shared" si="42"/>
        <v>2.7517054035699444</v>
      </c>
      <c r="G105" s="49">
        <f t="shared" si="43"/>
        <v>2.7784107308329156</v>
      </c>
      <c r="H105" s="49">
        <f t="shared" si="44"/>
        <v>2.7811527596451113</v>
      </c>
      <c r="I105" s="49">
        <f t="shared" si="45"/>
        <v>2.803245890456288</v>
      </c>
      <c r="J105" s="49">
        <f t="shared" si="46"/>
        <v>2.798895070614325</v>
      </c>
      <c r="K105" s="49">
        <f t="shared" si="47"/>
        <v>2.785288642532525</v>
      </c>
      <c r="L105" s="49">
        <f t="shared" si="48"/>
        <v>2.780874217058534</v>
      </c>
      <c r="M105" s="49">
        <f t="shared" si="49"/>
        <v>2.7781671676816764</v>
      </c>
      <c r="N105" s="49">
        <f t="shared" si="50"/>
        <v>2.762987708592876</v>
      </c>
      <c r="O105" s="49">
        <f t="shared" si="51"/>
        <v>2.7714546019586646</v>
      </c>
      <c r="P105" s="49">
        <f t="shared" si="52"/>
        <v>2.7684504104480556</v>
      </c>
      <c r="Q105" s="49">
        <f t="shared" si="53"/>
        <v>2.685813484876536</v>
      </c>
      <c r="R105" s="44">
        <v>28</v>
      </c>
    </row>
    <row r="106" spans="1:18" s="32" customFormat="1" ht="15" customHeight="1">
      <c r="A106" s="42">
        <v>29</v>
      </c>
      <c r="B106" s="29" t="s">
        <v>81</v>
      </c>
      <c r="C106" s="49">
        <f t="shared" si="39"/>
        <v>3.2250704337129483</v>
      </c>
      <c r="D106" s="49">
        <f t="shared" si="40"/>
        <v>3.2561095498644526</v>
      </c>
      <c r="E106" s="49">
        <f t="shared" si="41"/>
        <v>3.2876623425249427</v>
      </c>
      <c r="F106" s="49">
        <f t="shared" si="42"/>
        <v>3.256231184812026</v>
      </c>
      <c r="G106" s="49">
        <f t="shared" si="43"/>
        <v>3.2688227579536884</v>
      </c>
      <c r="H106" s="49">
        <f t="shared" si="44"/>
        <v>3.2636284283317356</v>
      </c>
      <c r="I106" s="49">
        <f t="shared" si="45"/>
        <v>3.284325953378506</v>
      </c>
      <c r="J106" s="49">
        <f t="shared" si="46"/>
        <v>3.2582448222645866</v>
      </c>
      <c r="K106" s="49">
        <f t="shared" si="47"/>
        <v>3.276152542196616</v>
      </c>
      <c r="L106" s="49">
        <f t="shared" si="48"/>
        <v>3.3042511179361496</v>
      </c>
      <c r="M106" s="49">
        <f t="shared" si="49"/>
        <v>3.3022859783291536</v>
      </c>
      <c r="N106" s="49">
        <f t="shared" si="50"/>
        <v>3.299397728985979</v>
      </c>
      <c r="O106" s="49">
        <f t="shared" si="51"/>
        <v>3.278253085813095</v>
      </c>
      <c r="P106" s="49">
        <f t="shared" si="52"/>
        <v>3.263569015056346</v>
      </c>
      <c r="Q106" s="49">
        <f t="shared" si="53"/>
        <v>3.308568040161095</v>
      </c>
      <c r="R106" s="44">
        <v>29</v>
      </c>
    </row>
    <row r="107" spans="1:18" s="32" customFormat="1" ht="15" customHeight="1">
      <c r="A107" s="42">
        <v>30</v>
      </c>
      <c r="B107" s="29" t="s">
        <v>82</v>
      </c>
      <c r="C107" s="49">
        <f t="shared" si="39"/>
        <v>2.675737073925638</v>
      </c>
      <c r="D107" s="49">
        <f t="shared" si="40"/>
        <v>2.6677457473958075</v>
      </c>
      <c r="E107" s="49">
        <f t="shared" si="41"/>
        <v>2.6828482922677157</v>
      </c>
      <c r="F107" s="49">
        <f t="shared" si="42"/>
        <v>2.6665619266752487</v>
      </c>
      <c r="G107" s="49">
        <f t="shared" si="43"/>
        <v>2.680429597897583</v>
      </c>
      <c r="H107" s="49">
        <f t="shared" si="44"/>
        <v>2.6958768202891332</v>
      </c>
      <c r="I107" s="49">
        <f t="shared" si="45"/>
        <v>2.716956926789287</v>
      </c>
      <c r="J107" s="49">
        <f t="shared" si="46"/>
        <v>2.6915146091895887</v>
      </c>
      <c r="K107" s="49">
        <f t="shared" si="47"/>
        <v>2.689871772205872</v>
      </c>
      <c r="L107" s="49">
        <f t="shared" si="48"/>
        <v>2.713167318420653</v>
      </c>
      <c r="M107" s="49">
        <f t="shared" si="49"/>
        <v>2.7371514311376934</v>
      </c>
      <c r="N107" s="49">
        <f t="shared" si="50"/>
        <v>2.735744004401313</v>
      </c>
      <c r="O107" s="49">
        <f t="shared" si="51"/>
        <v>2.739314865823242</v>
      </c>
      <c r="P107" s="49">
        <f t="shared" si="52"/>
        <v>2.7573892501323387</v>
      </c>
      <c r="Q107" s="49">
        <f t="shared" si="53"/>
        <v>2.7748934126466667</v>
      </c>
      <c r="R107" s="44">
        <v>30</v>
      </c>
    </row>
    <row r="108" spans="1:18" s="32" customFormat="1" ht="9.75" customHeight="1">
      <c r="A108" s="42"/>
      <c r="B108" s="2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4"/>
    </row>
    <row r="109" spans="1:18" s="32" customFormat="1" ht="15" customHeight="1">
      <c r="A109" s="42">
        <v>31</v>
      </c>
      <c r="B109" s="29" t="s">
        <v>7</v>
      </c>
      <c r="C109" s="49">
        <f t="shared" si="39"/>
        <v>3.846573548668704</v>
      </c>
      <c r="D109" s="49">
        <f t="shared" si="40"/>
        <v>3.8181583468218427</v>
      </c>
      <c r="E109" s="49">
        <f t="shared" si="41"/>
        <v>3.8582793127634982</v>
      </c>
      <c r="F109" s="49">
        <f t="shared" si="42"/>
        <v>3.868960134607782</v>
      </c>
      <c r="G109" s="49">
        <f t="shared" si="43"/>
        <v>3.839240051243879</v>
      </c>
      <c r="H109" s="49">
        <f t="shared" si="44"/>
        <v>3.8082373035697663</v>
      </c>
      <c r="I109" s="49">
        <f t="shared" si="45"/>
        <v>3.810459546002963</v>
      </c>
      <c r="J109" s="49">
        <f t="shared" si="46"/>
        <v>3.838981182481941</v>
      </c>
      <c r="K109" s="49">
        <f t="shared" si="47"/>
        <v>3.8361741734871098</v>
      </c>
      <c r="L109" s="49">
        <f t="shared" si="48"/>
        <v>3.8137262221352644</v>
      </c>
      <c r="M109" s="49">
        <f t="shared" si="49"/>
        <v>3.793436443779886</v>
      </c>
      <c r="N109" s="49">
        <f t="shared" si="50"/>
        <v>3.8334272315371</v>
      </c>
      <c r="O109" s="49">
        <f t="shared" si="51"/>
        <v>3.8233005118452192</v>
      </c>
      <c r="P109" s="49">
        <f t="shared" si="52"/>
        <v>3.802405539007708</v>
      </c>
      <c r="Q109" s="49">
        <f t="shared" si="53"/>
        <v>3.776237660954282</v>
      </c>
      <c r="R109" s="44">
        <v>31</v>
      </c>
    </row>
    <row r="110" spans="1:18" s="32" customFormat="1" ht="15" customHeight="1">
      <c r="A110" s="42">
        <v>32</v>
      </c>
      <c r="B110" s="29" t="s">
        <v>8</v>
      </c>
      <c r="C110" s="49">
        <f t="shared" si="39"/>
        <v>3.9137831832070153</v>
      </c>
      <c r="D110" s="49">
        <f t="shared" si="40"/>
        <v>3.9288799737842965</v>
      </c>
      <c r="E110" s="49">
        <f t="shared" si="41"/>
        <v>3.9686085782251967</v>
      </c>
      <c r="F110" s="49">
        <f t="shared" si="42"/>
        <v>3.9328177422788047</v>
      </c>
      <c r="G110" s="49">
        <f t="shared" si="43"/>
        <v>3.866836804447888</v>
      </c>
      <c r="H110" s="49">
        <f t="shared" si="44"/>
        <v>3.791634908296921</v>
      </c>
      <c r="I110" s="49">
        <f t="shared" si="45"/>
        <v>3.7682059531748737</v>
      </c>
      <c r="J110" s="49">
        <f t="shared" si="46"/>
        <v>3.765578596532182</v>
      </c>
      <c r="K110" s="49">
        <f t="shared" si="47"/>
        <v>3.73737741402082</v>
      </c>
      <c r="L110" s="49">
        <f t="shared" si="48"/>
        <v>3.7130669165557526</v>
      </c>
      <c r="M110" s="49">
        <f t="shared" si="49"/>
        <v>3.6706488274172027</v>
      </c>
      <c r="N110" s="49">
        <f t="shared" si="50"/>
        <v>3.700911738333479</v>
      </c>
      <c r="O110" s="49">
        <f t="shared" si="51"/>
        <v>3.7242251268988342</v>
      </c>
      <c r="P110" s="49">
        <f t="shared" si="52"/>
        <v>3.6991680427276825</v>
      </c>
      <c r="Q110" s="49">
        <f t="shared" si="53"/>
        <v>3.683133037652368</v>
      </c>
      <c r="R110" s="44">
        <v>32</v>
      </c>
    </row>
    <row r="111" spans="1:18" s="32" customFormat="1" ht="15" customHeight="1">
      <c r="A111" s="42">
        <v>33</v>
      </c>
      <c r="B111" s="29" t="s">
        <v>83</v>
      </c>
      <c r="C111" s="49">
        <f t="shared" si="39"/>
        <v>4.567775088290147</v>
      </c>
      <c r="D111" s="49">
        <f t="shared" si="40"/>
        <v>4.636654320129489</v>
      </c>
      <c r="E111" s="49">
        <f t="shared" si="41"/>
        <v>4.632581080777497</v>
      </c>
      <c r="F111" s="49">
        <f t="shared" si="42"/>
        <v>4.669460859340949</v>
      </c>
      <c r="G111" s="49">
        <f t="shared" si="43"/>
        <v>4.69575212545636</v>
      </c>
      <c r="H111" s="49">
        <f t="shared" si="44"/>
        <v>4.696717002110517</v>
      </c>
      <c r="I111" s="49">
        <f t="shared" si="45"/>
        <v>4.710002901752761</v>
      </c>
      <c r="J111" s="49">
        <f t="shared" si="46"/>
        <v>4.759496297449066</v>
      </c>
      <c r="K111" s="49">
        <f t="shared" si="47"/>
        <v>4.7557640109404415</v>
      </c>
      <c r="L111" s="49">
        <f t="shared" si="48"/>
        <v>4.804100515138799</v>
      </c>
      <c r="M111" s="49">
        <f t="shared" si="49"/>
        <v>4.8310307410349465</v>
      </c>
      <c r="N111" s="49">
        <f t="shared" si="50"/>
        <v>4.839857274730274</v>
      </c>
      <c r="O111" s="49">
        <f t="shared" si="51"/>
        <v>4.822819743891458</v>
      </c>
      <c r="P111" s="49">
        <f t="shared" si="52"/>
        <v>4.838467555246545</v>
      </c>
      <c r="Q111" s="49">
        <f t="shared" si="53"/>
        <v>4.738408206085876</v>
      </c>
      <c r="R111" s="44">
        <v>33</v>
      </c>
    </row>
    <row r="112" spans="1:18" s="32" customFormat="1" ht="15" customHeight="1">
      <c r="A112" s="42">
        <v>34</v>
      </c>
      <c r="B112" s="29" t="s">
        <v>9</v>
      </c>
      <c r="C112" s="49">
        <f t="shared" si="39"/>
        <v>4.7066584659338915</v>
      </c>
      <c r="D112" s="49">
        <f t="shared" si="40"/>
        <v>4.760781704616546</v>
      </c>
      <c r="E112" s="49">
        <f t="shared" si="41"/>
        <v>4.649804427648214</v>
      </c>
      <c r="F112" s="49">
        <f t="shared" si="42"/>
        <v>4.630943572174301</v>
      </c>
      <c r="G112" s="49">
        <f t="shared" si="43"/>
        <v>4.602328254518019</v>
      </c>
      <c r="H112" s="49">
        <f t="shared" si="44"/>
        <v>4.726148521003288</v>
      </c>
      <c r="I112" s="49">
        <f t="shared" si="45"/>
        <v>4.671821944377981</v>
      </c>
      <c r="J112" s="49">
        <f t="shared" si="46"/>
        <v>4.643556523881777</v>
      </c>
      <c r="K112" s="49">
        <f t="shared" si="47"/>
        <v>4.618488513576755</v>
      </c>
      <c r="L112" s="49">
        <f t="shared" si="48"/>
        <v>4.67615249756075</v>
      </c>
      <c r="M112" s="49">
        <f t="shared" si="49"/>
        <v>4.635557009277864</v>
      </c>
      <c r="N112" s="49">
        <f t="shared" si="50"/>
        <v>4.5655687189375485</v>
      </c>
      <c r="O112" s="49">
        <f t="shared" si="51"/>
        <v>4.549499177913361</v>
      </c>
      <c r="P112" s="49">
        <f t="shared" si="52"/>
        <v>4.636206338044861</v>
      </c>
      <c r="Q112" s="49">
        <f t="shared" si="53"/>
        <v>4.558638472332902</v>
      </c>
      <c r="R112" s="44">
        <v>34</v>
      </c>
    </row>
    <row r="113" spans="1:18" s="32" customFormat="1" ht="15" customHeight="1">
      <c r="A113" s="42">
        <v>35</v>
      </c>
      <c r="B113" s="29" t="s">
        <v>10</v>
      </c>
      <c r="C113" s="49">
        <f t="shared" si="39"/>
        <v>3.1953097099321455</v>
      </c>
      <c r="D113" s="49">
        <f t="shared" si="40"/>
        <v>3.1374437702948272</v>
      </c>
      <c r="E113" s="49">
        <f t="shared" si="41"/>
        <v>3.1398910186486413</v>
      </c>
      <c r="F113" s="49">
        <f t="shared" si="42"/>
        <v>3.119646857293451</v>
      </c>
      <c r="G113" s="49">
        <f t="shared" si="43"/>
        <v>3.0432382891025735</v>
      </c>
      <c r="H113" s="49">
        <f t="shared" si="44"/>
        <v>3.0171080136743367</v>
      </c>
      <c r="I113" s="49">
        <f t="shared" si="45"/>
        <v>2.964624070293688</v>
      </c>
      <c r="J113" s="49">
        <f t="shared" si="46"/>
        <v>2.9495908389422767</v>
      </c>
      <c r="K113" s="49">
        <f t="shared" si="47"/>
        <v>2.960782886321329</v>
      </c>
      <c r="L113" s="49">
        <f t="shared" si="48"/>
        <v>2.9350811839181956</v>
      </c>
      <c r="M113" s="49">
        <f t="shared" si="49"/>
        <v>2.8973204782746396</v>
      </c>
      <c r="N113" s="49">
        <f t="shared" si="50"/>
        <v>2.899735233515575</v>
      </c>
      <c r="O113" s="49">
        <f t="shared" si="51"/>
        <v>2.905060281926578</v>
      </c>
      <c r="P113" s="49">
        <f t="shared" si="52"/>
        <v>2.919356240469625</v>
      </c>
      <c r="Q113" s="49">
        <f t="shared" si="53"/>
        <v>2.920855703932664</v>
      </c>
      <c r="R113" s="44">
        <v>35</v>
      </c>
    </row>
    <row r="114" spans="1:18" s="32" customFormat="1" ht="15" customHeight="1">
      <c r="A114" s="42">
        <v>36</v>
      </c>
      <c r="B114" s="29" t="s">
        <v>11</v>
      </c>
      <c r="C114" s="49">
        <f t="shared" si="39"/>
        <v>5.749523828419507</v>
      </c>
      <c r="D114" s="49">
        <f t="shared" si="40"/>
        <v>5.65698142061309</v>
      </c>
      <c r="E114" s="49">
        <f t="shared" si="41"/>
        <v>5.663735369515675</v>
      </c>
      <c r="F114" s="49">
        <f t="shared" si="42"/>
        <v>5.636954296197938</v>
      </c>
      <c r="G114" s="49">
        <f t="shared" si="43"/>
        <v>5.707211107566574</v>
      </c>
      <c r="H114" s="49">
        <f t="shared" si="44"/>
        <v>5.671227294337829</v>
      </c>
      <c r="I114" s="49">
        <f t="shared" si="45"/>
        <v>5.621255084430824</v>
      </c>
      <c r="J114" s="49">
        <f t="shared" si="46"/>
        <v>5.635917986227288</v>
      </c>
      <c r="K114" s="49">
        <f t="shared" si="47"/>
        <v>5.693813242925632</v>
      </c>
      <c r="L114" s="49">
        <f t="shared" si="48"/>
        <v>5.641040163320367</v>
      </c>
      <c r="M114" s="49">
        <f t="shared" si="49"/>
        <v>5.55893026805601</v>
      </c>
      <c r="N114" s="49">
        <f t="shared" si="50"/>
        <v>5.5825788414284165</v>
      </c>
      <c r="O114" s="49">
        <f t="shared" si="51"/>
        <v>5.620735176542774</v>
      </c>
      <c r="P114" s="49">
        <f t="shared" si="52"/>
        <v>5.65330636517104</v>
      </c>
      <c r="Q114" s="49">
        <f t="shared" si="53"/>
        <v>5.675893951955868</v>
      </c>
      <c r="R114" s="44">
        <v>36</v>
      </c>
    </row>
    <row r="115" spans="1:18" s="32" customFormat="1" ht="15" customHeight="1">
      <c r="A115" s="42">
        <v>37</v>
      </c>
      <c r="B115" s="29" t="s">
        <v>12</v>
      </c>
      <c r="C115" s="49">
        <f t="shared" si="39"/>
        <v>5.676114043093528</v>
      </c>
      <c r="D115" s="49">
        <f t="shared" si="40"/>
        <v>5.731457851305324</v>
      </c>
      <c r="E115" s="49">
        <f t="shared" si="41"/>
        <v>5.705670474940031</v>
      </c>
      <c r="F115" s="49">
        <f t="shared" si="42"/>
        <v>5.727672643603596</v>
      </c>
      <c r="G115" s="49">
        <f t="shared" si="43"/>
        <v>5.745441472096897</v>
      </c>
      <c r="H115" s="49">
        <f t="shared" si="44"/>
        <v>5.768577702983149</v>
      </c>
      <c r="I115" s="49">
        <f t="shared" si="45"/>
        <v>5.7520884983684</v>
      </c>
      <c r="J115" s="49">
        <f t="shared" si="46"/>
        <v>5.734479762414245</v>
      </c>
      <c r="K115" s="49">
        <f t="shared" si="47"/>
        <v>5.765050906330273</v>
      </c>
      <c r="L115" s="49">
        <f t="shared" si="48"/>
        <v>5.797821536972343</v>
      </c>
      <c r="M115" s="49">
        <f t="shared" si="49"/>
        <v>5.795679329626342</v>
      </c>
      <c r="N115" s="49">
        <f t="shared" si="50"/>
        <v>5.775665288611338</v>
      </c>
      <c r="O115" s="49">
        <f t="shared" si="51"/>
        <v>5.7692154451353455</v>
      </c>
      <c r="P115" s="49">
        <f t="shared" si="52"/>
        <v>5.7876204547190335</v>
      </c>
      <c r="Q115" s="49">
        <f t="shared" si="53"/>
        <v>5.791805183271219</v>
      </c>
      <c r="R115" s="44">
        <v>37</v>
      </c>
    </row>
    <row r="116" spans="1:18" s="32" customFormat="1" ht="15" customHeight="1">
      <c r="A116" s="42">
        <v>38</v>
      </c>
      <c r="B116" s="29" t="s">
        <v>13</v>
      </c>
      <c r="C116" s="49">
        <f t="shared" si="39"/>
        <v>2.384825998968295</v>
      </c>
      <c r="D116" s="49">
        <f t="shared" si="40"/>
        <v>2.418746214114773</v>
      </c>
      <c r="E116" s="49">
        <f t="shared" si="41"/>
        <v>2.342375174417589</v>
      </c>
      <c r="F116" s="49">
        <f t="shared" si="42"/>
        <v>2.4390058485459725</v>
      </c>
      <c r="G116" s="49">
        <f t="shared" si="43"/>
        <v>2.443198792831933</v>
      </c>
      <c r="H116" s="49">
        <f t="shared" si="44"/>
        <v>2.453884331615237</v>
      </c>
      <c r="I116" s="49">
        <f t="shared" si="45"/>
        <v>2.434672381931753</v>
      </c>
      <c r="J116" s="49">
        <f t="shared" si="46"/>
        <v>2.430325902294155</v>
      </c>
      <c r="K116" s="49">
        <f t="shared" si="47"/>
        <v>2.432740206121239</v>
      </c>
      <c r="L116" s="49">
        <f t="shared" si="48"/>
        <v>2.4601031307361</v>
      </c>
      <c r="M116" s="49">
        <f t="shared" si="49"/>
        <v>2.4155153705174732</v>
      </c>
      <c r="N116" s="49">
        <f t="shared" si="50"/>
        <v>2.3974459688575367</v>
      </c>
      <c r="O116" s="49">
        <f t="shared" si="51"/>
        <v>2.3512474733120663</v>
      </c>
      <c r="P116" s="49">
        <f t="shared" si="52"/>
        <v>2.461898253126753</v>
      </c>
      <c r="Q116" s="49">
        <f t="shared" si="53"/>
        <v>2.4107926235380295</v>
      </c>
      <c r="R116" s="44">
        <v>38</v>
      </c>
    </row>
    <row r="117" spans="1:18" s="32" customFormat="1" ht="15" customHeight="1">
      <c r="A117" s="42">
        <v>39</v>
      </c>
      <c r="B117" s="29" t="s">
        <v>14</v>
      </c>
      <c r="C117" s="49">
        <f t="shared" si="39"/>
        <v>2.5333816118408</v>
      </c>
      <c r="D117" s="49">
        <f t="shared" si="40"/>
        <v>2.5108487334041687</v>
      </c>
      <c r="E117" s="49">
        <f t="shared" si="41"/>
        <v>2.4751696749280487</v>
      </c>
      <c r="F117" s="49">
        <f t="shared" si="42"/>
        <v>2.4813241837882765</v>
      </c>
      <c r="G117" s="49">
        <f t="shared" si="43"/>
        <v>2.5224445153351867</v>
      </c>
      <c r="H117" s="49">
        <f t="shared" si="44"/>
        <v>2.5235640814724816</v>
      </c>
      <c r="I117" s="49">
        <f t="shared" si="45"/>
        <v>2.534706490253674</v>
      </c>
      <c r="J117" s="49">
        <f t="shared" si="46"/>
        <v>2.555603107289681</v>
      </c>
      <c r="K117" s="49">
        <f t="shared" si="47"/>
        <v>2.5889950809613445</v>
      </c>
      <c r="L117" s="49">
        <f t="shared" si="48"/>
        <v>2.548147843033269</v>
      </c>
      <c r="M117" s="49">
        <f t="shared" si="49"/>
        <v>2.5569937022672873</v>
      </c>
      <c r="N117" s="49">
        <f t="shared" si="50"/>
        <v>2.5614371979717987</v>
      </c>
      <c r="O117" s="49">
        <f t="shared" si="51"/>
        <v>2.548335772588789</v>
      </c>
      <c r="P117" s="49">
        <f t="shared" si="52"/>
        <v>2.512463557427174</v>
      </c>
      <c r="Q117" s="49">
        <f t="shared" si="53"/>
        <v>2.491823160244594</v>
      </c>
      <c r="R117" s="44">
        <v>39</v>
      </c>
    </row>
    <row r="118" spans="1:18" s="32" customFormat="1" ht="15" customHeight="1">
      <c r="A118" s="42">
        <v>40</v>
      </c>
      <c r="B118" s="29" t="s">
        <v>15</v>
      </c>
      <c r="C118" s="49">
        <f t="shared" si="39"/>
        <v>4.215358517519146</v>
      </c>
      <c r="D118" s="49">
        <f t="shared" si="40"/>
        <v>4.160998182775091</v>
      </c>
      <c r="E118" s="49">
        <f t="shared" si="41"/>
        <v>4.1797817876835595</v>
      </c>
      <c r="F118" s="49">
        <f t="shared" si="42"/>
        <v>4.143142402465106</v>
      </c>
      <c r="G118" s="49">
        <f t="shared" si="43"/>
        <v>4.155463397590728</v>
      </c>
      <c r="H118" s="49">
        <f t="shared" si="44"/>
        <v>4.1490895095501505</v>
      </c>
      <c r="I118" s="49">
        <f t="shared" si="45"/>
        <v>4.148233748911843</v>
      </c>
      <c r="J118" s="49">
        <f t="shared" si="46"/>
        <v>4.14348519628059</v>
      </c>
      <c r="K118" s="49">
        <f t="shared" si="47"/>
        <v>4.056906933452583</v>
      </c>
      <c r="L118" s="49">
        <f t="shared" si="48"/>
        <v>4.047482358877455</v>
      </c>
      <c r="M118" s="49">
        <f t="shared" si="49"/>
        <v>4.050174187083677</v>
      </c>
      <c r="N118" s="49">
        <f t="shared" si="50"/>
        <v>4.008527543913941</v>
      </c>
      <c r="O118" s="49">
        <f t="shared" si="51"/>
        <v>4.048544282447188</v>
      </c>
      <c r="P118" s="49">
        <f t="shared" si="52"/>
        <v>4.007827087728169</v>
      </c>
      <c r="Q118" s="49">
        <f t="shared" si="53"/>
        <v>3.9938395327060174</v>
      </c>
      <c r="R118" s="44">
        <v>40</v>
      </c>
    </row>
    <row r="119" spans="1:18" s="32" customFormat="1" ht="15" customHeight="1">
      <c r="A119" s="42">
        <v>41</v>
      </c>
      <c r="B119" s="29" t="s">
        <v>16</v>
      </c>
      <c r="C119" s="49">
        <f t="shared" si="39"/>
        <v>2.9031586048172695</v>
      </c>
      <c r="D119" s="49">
        <f t="shared" si="40"/>
        <v>2.8904302751655857</v>
      </c>
      <c r="E119" s="49">
        <f t="shared" si="41"/>
        <v>2.874052403904957</v>
      </c>
      <c r="F119" s="49">
        <f t="shared" si="42"/>
        <v>2.8953850208297434</v>
      </c>
      <c r="G119" s="49">
        <f t="shared" si="43"/>
        <v>2.885759568984288</v>
      </c>
      <c r="H119" s="49">
        <f t="shared" si="44"/>
        <v>2.9232793252384077</v>
      </c>
      <c r="I119" s="49">
        <f t="shared" si="45"/>
        <v>2.9287339703613955</v>
      </c>
      <c r="J119" s="49">
        <f t="shared" si="46"/>
        <v>2.965671970846464</v>
      </c>
      <c r="K119" s="49">
        <f t="shared" si="47"/>
        <v>2.994581777717691</v>
      </c>
      <c r="L119" s="49">
        <f t="shared" si="48"/>
        <v>2.9850246756891043</v>
      </c>
      <c r="M119" s="49">
        <f t="shared" si="49"/>
        <v>2.989216495594702</v>
      </c>
      <c r="N119" s="49">
        <f t="shared" si="50"/>
        <v>3.0100325601940385</v>
      </c>
      <c r="O119" s="49">
        <f t="shared" si="51"/>
        <v>2.9807613133199284</v>
      </c>
      <c r="P119" s="49">
        <f t="shared" si="52"/>
        <v>2.9585970234944314</v>
      </c>
      <c r="Q119" s="49">
        <f t="shared" si="53"/>
        <v>2.9605660331795898</v>
      </c>
      <c r="R119" s="44">
        <v>41</v>
      </c>
    </row>
    <row r="120" spans="1:18" s="32" customFormat="1" ht="15" customHeight="1">
      <c r="A120" s="42">
        <v>42</v>
      </c>
      <c r="B120" s="29" t="s">
        <v>17</v>
      </c>
      <c r="C120" s="49">
        <f t="shared" si="39"/>
        <v>2.511061069005198</v>
      </c>
      <c r="D120" s="49">
        <f t="shared" si="40"/>
        <v>2.516062083552625</v>
      </c>
      <c r="E120" s="49">
        <f t="shared" si="41"/>
        <v>2.5298350802133696</v>
      </c>
      <c r="F120" s="49">
        <f t="shared" si="42"/>
        <v>2.5307378087718053</v>
      </c>
      <c r="G120" s="49">
        <f t="shared" si="43"/>
        <v>2.565232141862502</v>
      </c>
      <c r="H120" s="49">
        <f t="shared" si="44"/>
        <v>2.568843341307514</v>
      </c>
      <c r="I120" s="49">
        <f t="shared" si="45"/>
        <v>2.5382700462753203</v>
      </c>
      <c r="J120" s="49">
        <f t="shared" si="46"/>
        <v>2.547562541337587</v>
      </c>
      <c r="K120" s="49">
        <f t="shared" si="47"/>
        <v>2.562735942261094</v>
      </c>
      <c r="L120" s="49">
        <f t="shared" si="48"/>
        <v>2.546860639637112</v>
      </c>
      <c r="M120" s="49">
        <f t="shared" si="49"/>
        <v>2.552840209959036</v>
      </c>
      <c r="N120" s="49">
        <f t="shared" si="50"/>
        <v>2.5529731345336435</v>
      </c>
      <c r="O120" s="49">
        <f t="shared" si="51"/>
        <v>2.573569449719906</v>
      </c>
      <c r="P120" s="49">
        <f t="shared" si="52"/>
        <v>2.5551280329306545</v>
      </c>
      <c r="Q120" s="49">
        <f t="shared" si="53"/>
        <v>2.5210692811088844</v>
      </c>
      <c r="R120" s="44">
        <v>42</v>
      </c>
    </row>
    <row r="121" spans="1:18" s="32" customFormat="1" ht="15" customHeight="1">
      <c r="A121" s="42">
        <v>43</v>
      </c>
      <c r="B121" s="29" t="s">
        <v>18</v>
      </c>
      <c r="C121" s="49">
        <f t="shared" si="39"/>
        <v>4.876046585452958</v>
      </c>
      <c r="D121" s="49">
        <f t="shared" si="40"/>
        <v>4.8459330903746665</v>
      </c>
      <c r="E121" s="49">
        <f t="shared" si="41"/>
        <v>4.841008539285456</v>
      </c>
      <c r="F121" s="49">
        <f t="shared" si="42"/>
        <v>4.765500674052525</v>
      </c>
      <c r="G121" s="49">
        <f t="shared" si="43"/>
        <v>4.728665684323525</v>
      </c>
      <c r="H121" s="49">
        <f t="shared" si="44"/>
        <v>4.722375249350368</v>
      </c>
      <c r="I121" s="49">
        <f t="shared" si="45"/>
        <v>4.664185752903025</v>
      </c>
      <c r="J121" s="49">
        <f t="shared" si="46"/>
        <v>4.658340790309821</v>
      </c>
      <c r="K121" s="49">
        <f t="shared" si="47"/>
        <v>4.704025707956779</v>
      </c>
      <c r="L121" s="49">
        <f t="shared" si="48"/>
        <v>4.696490311220037</v>
      </c>
      <c r="M121" s="49">
        <f t="shared" si="49"/>
        <v>4.742509436215338</v>
      </c>
      <c r="N121" s="49">
        <f t="shared" si="50"/>
        <v>4.815787594328019</v>
      </c>
      <c r="O121" s="49">
        <f t="shared" si="51"/>
        <v>4.82308536154547</v>
      </c>
      <c r="P121" s="49">
        <f t="shared" si="52"/>
        <v>4.832146892208993</v>
      </c>
      <c r="Q121" s="49">
        <f t="shared" si="53"/>
        <v>4.796900447814457</v>
      </c>
      <c r="R121" s="44">
        <v>43</v>
      </c>
    </row>
    <row r="122" spans="1:18" s="32" customFormat="1" ht="15" customHeight="1">
      <c r="A122" s="42">
        <v>44</v>
      </c>
      <c r="B122" s="29" t="s">
        <v>19</v>
      </c>
      <c r="C122" s="49">
        <f t="shared" si="39"/>
        <v>3.1258680211102736</v>
      </c>
      <c r="D122" s="49">
        <f t="shared" si="40"/>
        <v>3.154076839816093</v>
      </c>
      <c r="E122" s="49">
        <f t="shared" si="41"/>
        <v>3.158612047855943</v>
      </c>
      <c r="F122" s="49">
        <f t="shared" si="42"/>
        <v>3.146000790618</v>
      </c>
      <c r="G122" s="49">
        <f t="shared" si="43"/>
        <v>3.1670439066875287</v>
      </c>
      <c r="H122" s="49">
        <f t="shared" si="44"/>
        <v>3.1687935341216957</v>
      </c>
      <c r="I122" s="49">
        <f t="shared" si="45"/>
        <v>3.1305839650160614</v>
      </c>
      <c r="J122" s="49">
        <f t="shared" si="46"/>
        <v>3.144380033459129</v>
      </c>
      <c r="K122" s="49">
        <f t="shared" si="47"/>
        <v>3.1573364393647894</v>
      </c>
      <c r="L122" s="49">
        <f t="shared" si="48"/>
        <v>3.1654905918303777</v>
      </c>
      <c r="M122" s="49">
        <f t="shared" si="49"/>
        <v>3.1945547715838822</v>
      </c>
      <c r="N122" s="49">
        <f t="shared" si="50"/>
        <v>3.287759641758515</v>
      </c>
      <c r="O122" s="49">
        <f t="shared" si="51"/>
        <v>3.3042836159062476</v>
      </c>
      <c r="P122" s="49">
        <f t="shared" si="52"/>
        <v>3.2785805897705336</v>
      </c>
      <c r="Q122" s="49">
        <f t="shared" si="53"/>
        <v>3.310714544444713</v>
      </c>
      <c r="R122" s="44">
        <v>44</v>
      </c>
    </row>
    <row r="123" spans="1:18" s="32" customFormat="1" ht="15" customHeight="1">
      <c r="A123" s="42">
        <v>45</v>
      </c>
      <c r="B123" s="29" t="s">
        <v>20</v>
      </c>
      <c r="C123" s="49">
        <f t="shared" si="39"/>
        <v>3.9623923653823256</v>
      </c>
      <c r="D123" s="49">
        <f t="shared" si="40"/>
        <v>3.950726393454018</v>
      </c>
      <c r="E123" s="49">
        <f t="shared" si="41"/>
        <v>3.9191850611179198</v>
      </c>
      <c r="F123" s="49">
        <f t="shared" si="42"/>
        <v>3.9021559544685123</v>
      </c>
      <c r="G123" s="49">
        <f t="shared" si="43"/>
        <v>3.911649880751644</v>
      </c>
      <c r="H123" s="49">
        <f t="shared" si="44"/>
        <v>3.889236868385769</v>
      </c>
      <c r="I123" s="49">
        <f t="shared" si="45"/>
        <v>3.859585711158512</v>
      </c>
      <c r="J123" s="49">
        <f t="shared" si="46"/>
        <v>3.83042187033939</v>
      </c>
      <c r="K123" s="49">
        <f t="shared" si="47"/>
        <v>3.8439739176555006</v>
      </c>
      <c r="L123" s="49">
        <f t="shared" si="48"/>
        <v>3.838697968020719</v>
      </c>
      <c r="M123" s="49">
        <f t="shared" si="49"/>
        <v>3.821212923591317</v>
      </c>
      <c r="N123" s="49">
        <f t="shared" si="50"/>
        <v>3.744554565436468</v>
      </c>
      <c r="O123" s="49">
        <f t="shared" si="51"/>
        <v>3.76592709857868</v>
      </c>
      <c r="P123" s="49">
        <f t="shared" si="52"/>
        <v>3.7323515236748337</v>
      </c>
      <c r="Q123" s="49">
        <f t="shared" si="53"/>
        <v>3.7577240615080805</v>
      </c>
      <c r="R123" s="44">
        <v>45</v>
      </c>
    </row>
    <row r="124" spans="1:18" s="32" customFormat="1" ht="15" customHeight="1">
      <c r="A124" s="42">
        <v>46</v>
      </c>
      <c r="B124" s="29" t="s">
        <v>21</v>
      </c>
      <c r="C124" s="49">
        <f t="shared" si="39"/>
        <v>4.284304194278005</v>
      </c>
      <c r="D124" s="49">
        <f t="shared" si="40"/>
        <v>4.164225494771754</v>
      </c>
      <c r="E124" s="49">
        <f t="shared" si="41"/>
        <v>4.112635696260038</v>
      </c>
      <c r="F124" s="49">
        <f t="shared" si="42"/>
        <v>4.067374844157029</v>
      </c>
      <c r="G124" s="49">
        <f t="shared" si="43"/>
        <v>4.077736762419805</v>
      </c>
      <c r="H124" s="49">
        <f t="shared" si="44"/>
        <v>4.076642693814098</v>
      </c>
      <c r="I124" s="49">
        <f t="shared" si="45"/>
        <v>4.082307962511391</v>
      </c>
      <c r="J124" s="49">
        <f t="shared" si="46"/>
        <v>4.039735958189057</v>
      </c>
      <c r="K124" s="49">
        <f t="shared" si="47"/>
        <v>4.040527470698961</v>
      </c>
      <c r="L124" s="49">
        <f t="shared" si="48"/>
        <v>3.9867263585788244</v>
      </c>
      <c r="M124" s="49">
        <f t="shared" si="49"/>
        <v>3.9369915216838263</v>
      </c>
      <c r="N124" s="49">
        <f t="shared" si="50"/>
        <v>3.94663408002243</v>
      </c>
      <c r="O124" s="49">
        <f t="shared" si="51"/>
        <v>3.963281015509415</v>
      </c>
      <c r="P124" s="49">
        <f t="shared" si="52"/>
        <v>3.8906314605735473</v>
      </c>
      <c r="Q124" s="49">
        <f t="shared" si="53"/>
        <v>3.8489504935618286</v>
      </c>
      <c r="R124" s="44">
        <v>46</v>
      </c>
    </row>
    <row r="125" spans="1:18" s="32" customFormat="1" ht="15" customHeight="1">
      <c r="A125" s="42">
        <v>47</v>
      </c>
      <c r="B125" s="29" t="s">
        <v>22</v>
      </c>
      <c r="C125" s="49">
        <f t="shared" si="39"/>
        <v>3.897166779096067</v>
      </c>
      <c r="D125" s="49">
        <f t="shared" si="40"/>
        <v>3.944023514691717</v>
      </c>
      <c r="E125" s="49">
        <f t="shared" si="41"/>
        <v>3.9042082377520786</v>
      </c>
      <c r="F125" s="49">
        <f t="shared" si="42"/>
        <v>3.903929776903818</v>
      </c>
      <c r="G125" s="49">
        <f t="shared" si="43"/>
        <v>3.9081053436428723</v>
      </c>
      <c r="H125" s="49">
        <f t="shared" si="44"/>
        <v>3.848737085977768</v>
      </c>
      <c r="I125" s="49">
        <f t="shared" si="45"/>
        <v>3.8354044381544856</v>
      </c>
      <c r="J125" s="49">
        <f t="shared" si="46"/>
        <v>3.779065997484081</v>
      </c>
      <c r="K125" s="49">
        <f t="shared" si="47"/>
        <v>3.759736680636875</v>
      </c>
      <c r="L125" s="49">
        <f t="shared" si="48"/>
        <v>3.7498809336858554</v>
      </c>
      <c r="M125" s="49">
        <f t="shared" si="49"/>
        <v>3.7386622639648195</v>
      </c>
      <c r="N125" s="49">
        <f t="shared" si="50"/>
        <v>3.6662619786335298</v>
      </c>
      <c r="O125" s="49">
        <f t="shared" si="51"/>
        <v>3.685444949413118</v>
      </c>
      <c r="P125" s="49">
        <f t="shared" si="52"/>
        <v>3.6422820753897085</v>
      </c>
      <c r="Q125" s="49">
        <f t="shared" si="53"/>
        <v>3.655228481965339</v>
      </c>
      <c r="R125" s="44">
        <v>47</v>
      </c>
    </row>
    <row r="126" spans="1:18" s="32" customFormat="1" ht="9.75" customHeight="1">
      <c r="A126" s="45"/>
      <c r="B126" s="46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7"/>
    </row>
    <row r="127" spans="1:18" s="54" customFormat="1" ht="15" customHeight="1">
      <c r="A127" s="45">
        <v>48</v>
      </c>
      <c r="B127" s="46" t="s">
        <v>23</v>
      </c>
      <c r="C127" s="122">
        <f t="shared" si="39"/>
        <v>100</v>
      </c>
      <c r="D127" s="122">
        <f t="shared" si="40"/>
        <v>100</v>
      </c>
      <c r="E127" s="122">
        <f t="shared" si="41"/>
        <v>100</v>
      </c>
      <c r="F127" s="122">
        <f t="shared" si="42"/>
        <v>100</v>
      </c>
      <c r="G127" s="122">
        <f t="shared" si="43"/>
        <v>100</v>
      </c>
      <c r="H127" s="122">
        <f t="shared" si="44"/>
        <v>100</v>
      </c>
      <c r="I127" s="122">
        <f t="shared" si="45"/>
        <v>100</v>
      </c>
      <c r="J127" s="122">
        <f t="shared" si="46"/>
        <v>100</v>
      </c>
      <c r="K127" s="122">
        <f t="shared" si="47"/>
        <v>100</v>
      </c>
      <c r="L127" s="122">
        <f t="shared" si="48"/>
        <v>100</v>
      </c>
      <c r="M127" s="122">
        <f t="shared" si="49"/>
        <v>100</v>
      </c>
      <c r="N127" s="122">
        <f t="shared" si="50"/>
        <v>100</v>
      </c>
      <c r="O127" s="122">
        <f t="shared" si="51"/>
        <v>100</v>
      </c>
      <c r="P127" s="122">
        <f t="shared" si="52"/>
        <v>100</v>
      </c>
      <c r="Q127" s="122">
        <f t="shared" si="53"/>
        <v>100</v>
      </c>
      <c r="R127" s="47">
        <v>48</v>
      </c>
    </row>
    <row r="128" spans="1:18" ht="9.75" customHeight="1">
      <c r="A128" s="67"/>
      <c r="B128" s="56"/>
      <c r="C128" s="41"/>
      <c r="D128" s="41"/>
      <c r="E128" s="41"/>
      <c r="F128" s="41"/>
      <c r="G128" s="50"/>
      <c r="H128" s="50"/>
      <c r="I128" s="50"/>
      <c r="J128" s="50"/>
      <c r="K128" s="122"/>
      <c r="L128" s="50"/>
      <c r="M128" s="50"/>
      <c r="N128" s="50"/>
      <c r="O128" s="50"/>
      <c r="P128" s="50"/>
      <c r="Q128" s="50"/>
      <c r="R128" s="67"/>
    </row>
    <row r="129" spans="1:18" ht="12.75">
      <c r="A129" s="68"/>
      <c r="B129" s="56"/>
      <c r="C129" s="41"/>
      <c r="D129" s="41"/>
      <c r="E129" s="41"/>
      <c r="F129" s="41"/>
      <c r="G129" s="50"/>
      <c r="H129" s="50"/>
      <c r="I129" s="50"/>
      <c r="J129" s="50"/>
      <c r="K129" s="50"/>
      <c r="L129" s="53"/>
      <c r="M129" s="50"/>
      <c r="N129" s="50"/>
      <c r="O129" s="50"/>
      <c r="P129" s="50"/>
      <c r="Q129" s="50"/>
      <c r="R129" s="67"/>
    </row>
    <row r="130" spans="1:18" ht="12.75">
      <c r="A130" s="68"/>
      <c r="B130" s="52"/>
      <c r="R130" s="51"/>
    </row>
  </sheetData>
  <mergeCells count="14">
    <mergeCell ref="S7:AA7"/>
    <mergeCell ref="AB7:AJ7"/>
    <mergeCell ref="A70:I70"/>
    <mergeCell ref="A71:I71"/>
    <mergeCell ref="J70:R70"/>
    <mergeCell ref="J71:R71"/>
    <mergeCell ref="A7:I7"/>
    <mergeCell ref="J7:R7"/>
    <mergeCell ref="A36:I36"/>
    <mergeCell ref="J36:R36"/>
    <mergeCell ref="S36:AA36"/>
    <mergeCell ref="AB36:AJ36"/>
    <mergeCell ref="A100:I100"/>
    <mergeCell ref="J100:R100"/>
  </mergeCells>
  <printOptions horizontalCentered="1"/>
  <pageMargins left="0.7874015748031497" right="0.7874015748031497" top="0.984251968503937" bottom="0.5905511811023623" header="0.5118110236220472" footer="0.5118110236220472"/>
  <pageSetup horizontalDpi="360" verticalDpi="360" orientation="portrait" pageOrder="overThenDown" paperSize="9" scale="79" r:id="rId2"/>
  <rowBreaks count="1" manualBreakCount="1">
    <brk id="63" max="36" man="1"/>
  </rowBreaks>
  <colBreaks count="3" manualBreakCount="3">
    <brk id="9" max="65535" man="1"/>
    <brk id="18" max="65535" man="1"/>
    <brk id="27" max="12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130"/>
  <sheetViews>
    <sheetView workbookViewId="0" topLeftCell="A1">
      <selection activeCell="J1" sqref="J1"/>
    </sheetView>
  </sheetViews>
  <sheetFormatPr defaultColWidth="11.421875" defaultRowHeight="12.75"/>
  <cols>
    <col min="1" max="1" width="4.57421875" style="25" customWidth="1"/>
    <col min="2" max="2" width="21.421875" style="25" customWidth="1"/>
    <col min="3" max="17" width="9.7109375" style="25" customWidth="1"/>
    <col min="18" max="19" width="4.57421875" style="25" customWidth="1"/>
    <col min="20" max="20" width="21.57421875" style="25" customWidth="1"/>
    <col min="21" max="35" width="9.7109375" style="25" customWidth="1"/>
    <col min="36" max="36" width="4.57421875" style="25" customWidth="1"/>
    <col min="37" max="37" width="11.421875" style="25" customWidth="1"/>
    <col min="38" max="38" width="4.57421875" style="25" customWidth="1"/>
    <col min="39" max="39" width="21.8515625" style="25" customWidth="1"/>
    <col min="40" max="55" width="10.421875" style="25" customWidth="1"/>
    <col min="56" max="56" width="5.7109375" style="25" customWidth="1"/>
    <col min="57" max="16384" width="11.421875" style="25" customWidth="1"/>
  </cols>
  <sheetData>
    <row r="1" spans="9:61" ht="15">
      <c r="I1" s="69" t="s">
        <v>201</v>
      </c>
      <c r="J1" s="70" t="s">
        <v>0</v>
      </c>
      <c r="AA1" s="71" t="s">
        <v>202</v>
      </c>
      <c r="AB1" s="72" t="s">
        <v>0</v>
      </c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1:61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61" s="32" customFormat="1" ht="15" customHeight="1">
      <c r="A3" s="28"/>
      <c r="B3" s="28" t="s">
        <v>1</v>
      </c>
      <c r="C3" s="29"/>
      <c r="D3" s="29"/>
      <c r="E3" s="29"/>
      <c r="F3" s="29"/>
      <c r="G3" s="29"/>
      <c r="H3" s="29"/>
      <c r="I3" s="97"/>
      <c r="J3" s="55"/>
      <c r="K3" s="30"/>
      <c r="L3" s="29"/>
      <c r="M3" s="29"/>
      <c r="N3" s="29"/>
      <c r="O3" s="29"/>
      <c r="P3" s="29"/>
      <c r="Q3" s="29"/>
      <c r="S3" s="28"/>
      <c r="T3" s="28" t="s">
        <v>1</v>
      </c>
      <c r="U3" s="29"/>
      <c r="V3" s="29"/>
      <c r="W3" s="29"/>
      <c r="X3" s="29"/>
      <c r="Y3" s="29"/>
      <c r="Z3" s="29"/>
      <c r="AA3" s="97"/>
      <c r="AB3" s="55"/>
      <c r="AC3" s="30"/>
      <c r="AD3" s="29"/>
      <c r="AE3" s="29"/>
      <c r="AF3" s="29"/>
      <c r="AG3" s="29"/>
      <c r="AH3" s="29"/>
      <c r="AI3" s="29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61" s="32" customFormat="1" ht="15" customHeight="1">
      <c r="A4" s="28"/>
      <c r="B4" s="28" t="s">
        <v>1</v>
      </c>
      <c r="C4" s="33">
        <v>36341</v>
      </c>
      <c r="D4" s="33">
        <v>36433</v>
      </c>
      <c r="E4" s="33">
        <v>36525</v>
      </c>
      <c r="F4" s="33">
        <v>36616</v>
      </c>
      <c r="G4" s="33">
        <v>36707</v>
      </c>
      <c r="H4" s="33">
        <v>36799</v>
      </c>
      <c r="I4" s="98">
        <v>36891</v>
      </c>
      <c r="J4" s="33">
        <v>36981</v>
      </c>
      <c r="K4" s="34">
        <v>37072</v>
      </c>
      <c r="L4" s="33">
        <v>37164</v>
      </c>
      <c r="M4" s="33">
        <v>37256</v>
      </c>
      <c r="N4" s="33">
        <v>37346</v>
      </c>
      <c r="O4" s="33">
        <v>37437</v>
      </c>
      <c r="P4" s="33">
        <v>37529</v>
      </c>
      <c r="Q4" s="33">
        <v>37621</v>
      </c>
      <c r="S4" s="28"/>
      <c r="T4" s="28" t="s">
        <v>1</v>
      </c>
      <c r="U4" s="33">
        <v>36341</v>
      </c>
      <c r="V4" s="33">
        <v>36433</v>
      </c>
      <c r="W4" s="33">
        <v>36525</v>
      </c>
      <c r="X4" s="33">
        <v>36616</v>
      </c>
      <c r="Y4" s="33">
        <v>36707</v>
      </c>
      <c r="Z4" s="33">
        <v>36799</v>
      </c>
      <c r="AA4" s="98">
        <v>36891</v>
      </c>
      <c r="AB4" s="33">
        <v>36981</v>
      </c>
      <c r="AC4" s="33">
        <v>37072</v>
      </c>
      <c r="AD4" s="33">
        <v>37164</v>
      </c>
      <c r="AE4" s="33">
        <v>37256</v>
      </c>
      <c r="AF4" s="33">
        <v>37346</v>
      </c>
      <c r="AG4" s="33">
        <v>37437</v>
      </c>
      <c r="AH4" s="33">
        <v>37529</v>
      </c>
      <c r="AI4" s="33">
        <v>37621</v>
      </c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61" s="32" customFormat="1" ht="15" customHeight="1">
      <c r="A5" s="35"/>
      <c r="B5" s="36" t="s">
        <v>1</v>
      </c>
      <c r="C5" s="37"/>
      <c r="D5" s="37"/>
      <c r="E5" s="37"/>
      <c r="F5" s="37"/>
      <c r="G5" s="37"/>
      <c r="H5" s="37"/>
      <c r="I5" s="99"/>
      <c r="J5" s="37"/>
      <c r="K5" s="38"/>
      <c r="L5" s="37"/>
      <c r="M5" s="37"/>
      <c r="N5" s="37"/>
      <c r="O5" s="37"/>
      <c r="P5" s="37"/>
      <c r="Q5" s="37"/>
      <c r="R5" s="39"/>
      <c r="S5" s="35"/>
      <c r="T5" s="36" t="s">
        <v>1</v>
      </c>
      <c r="U5" s="37"/>
      <c r="V5" s="37"/>
      <c r="W5" s="37"/>
      <c r="X5" s="37"/>
      <c r="Y5" s="37"/>
      <c r="Z5" s="37"/>
      <c r="AA5" s="99"/>
      <c r="AB5" s="37"/>
      <c r="AC5" s="38"/>
      <c r="AD5" s="37"/>
      <c r="AE5" s="37"/>
      <c r="AF5" s="37"/>
      <c r="AG5" s="37"/>
      <c r="AH5" s="37"/>
      <c r="AI5" s="37"/>
      <c r="AJ5" s="39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s="32" customFormat="1" ht="9.75" customHeight="1">
      <c r="A6" s="31"/>
      <c r="B6" s="40"/>
      <c r="S6" s="31"/>
      <c r="T6" s="40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s="32" customFormat="1" ht="15" customHeight="1">
      <c r="A7" s="161" t="s">
        <v>2</v>
      </c>
      <c r="B7" s="161"/>
      <c r="C7" s="161"/>
      <c r="D7" s="161"/>
      <c r="E7" s="161"/>
      <c r="F7" s="161"/>
      <c r="G7" s="161"/>
      <c r="H7" s="161"/>
      <c r="I7" s="161"/>
      <c r="J7" s="160" t="s">
        <v>2</v>
      </c>
      <c r="K7" s="160"/>
      <c r="L7" s="160"/>
      <c r="M7" s="160"/>
      <c r="N7" s="160"/>
      <c r="O7" s="160"/>
      <c r="P7" s="160"/>
      <c r="Q7" s="160"/>
      <c r="R7" s="160"/>
      <c r="S7" s="161" t="s">
        <v>3</v>
      </c>
      <c r="T7" s="161"/>
      <c r="U7" s="161"/>
      <c r="V7" s="161"/>
      <c r="W7" s="161"/>
      <c r="X7" s="161"/>
      <c r="Y7" s="161"/>
      <c r="Z7" s="161"/>
      <c r="AA7" s="161"/>
      <c r="AB7" s="160" t="s">
        <v>3</v>
      </c>
      <c r="AC7" s="160"/>
      <c r="AD7" s="160"/>
      <c r="AE7" s="160"/>
      <c r="AF7" s="160"/>
      <c r="AG7" s="160"/>
      <c r="AH7" s="160"/>
      <c r="AI7" s="160"/>
      <c r="AJ7" s="160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38:61" s="32" customFormat="1" ht="9.75" customHeight="1"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s="32" customFormat="1" ht="15" customHeight="1">
      <c r="A9" s="42">
        <v>1</v>
      </c>
      <c r="B9" s="29" t="s">
        <v>80</v>
      </c>
      <c r="C9" s="43">
        <v>73976</v>
      </c>
      <c r="D9" s="43">
        <v>74848</v>
      </c>
      <c r="E9" s="43">
        <v>74344</v>
      </c>
      <c r="F9" s="43">
        <v>73134</v>
      </c>
      <c r="G9" s="43">
        <v>73302</v>
      </c>
      <c r="H9" s="43">
        <v>74282</v>
      </c>
      <c r="I9" s="43">
        <v>73655</v>
      </c>
      <c r="J9" s="43">
        <v>71807</v>
      </c>
      <c r="K9" s="43">
        <v>72106</v>
      </c>
      <c r="L9" s="43">
        <v>73032</v>
      </c>
      <c r="M9" s="43">
        <v>71558</v>
      </c>
      <c r="N9" s="43">
        <v>69923</v>
      </c>
      <c r="O9" s="43">
        <v>69588</v>
      </c>
      <c r="P9" s="43">
        <v>70818</v>
      </c>
      <c r="Q9" s="43">
        <v>69283</v>
      </c>
      <c r="R9" s="44">
        <v>1</v>
      </c>
      <c r="S9" s="42">
        <v>1</v>
      </c>
      <c r="T9" s="29" t="s">
        <v>80</v>
      </c>
      <c r="U9" s="43">
        <v>36641</v>
      </c>
      <c r="V9" s="43">
        <v>36911</v>
      </c>
      <c r="W9" s="43">
        <v>36805</v>
      </c>
      <c r="X9" s="43">
        <v>36551</v>
      </c>
      <c r="Y9" s="43">
        <v>36293</v>
      </c>
      <c r="Z9" s="43">
        <v>36749</v>
      </c>
      <c r="AA9" s="43">
        <v>36840</v>
      </c>
      <c r="AB9" s="43">
        <v>36107</v>
      </c>
      <c r="AC9" s="43">
        <v>36064</v>
      </c>
      <c r="AD9" s="43">
        <v>36470</v>
      </c>
      <c r="AE9" s="43">
        <v>36145</v>
      </c>
      <c r="AF9" s="43">
        <v>35575</v>
      </c>
      <c r="AG9" s="43">
        <v>35143</v>
      </c>
      <c r="AH9" s="43">
        <v>35564</v>
      </c>
      <c r="AI9" s="43">
        <v>35180</v>
      </c>
      <c r="AJ9" s="44">
        <v>1</v>
      </c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s="32" customFormat="1" ht="15" customHeight="1">
      <c r="A10" s="42">
        <v>2</v>
      </c>
      <c r="B10" s="29" t="s">
        <v>4</v>
      </c>
      <c r="C10" s="43">
        <v>41845</v>
      </c>
      <c r="D10" s="43">
        <v>41733</v>
      </c>
      <c r="E10" s="43">
        <v>41194</v>
      </c>
      <c r="F10" s="43">
        <v>40308</v>
      </c>
      <c r="G10" s="43">
        <v>40532</v>
      </c>
      <c r="H10" s="43">
        <v>40583</v>
      </c>
      <c r="I10" s="43">
        <v>39914</v>
      </c>
      <c r="J10" s="43">
        <v>38748</v>
      </c>
      <c r="K10" s="43">
        <v>38736</v>
      </c>
      <c r="L10" s="43">
        <v>39040</v>
      </c>
      <c r="M10" s="43">
        <v>37773</v>
      </c>
      <c r="N10" s="43">
        <v>36801</v>
      </c>
      <c r="O10" s="43">
        <v>36906</v>
      </c>
      <c r="P10" s="43">
        <v>37069</v>
      </c>
      <c r="Q10" s="43">
        <v>36163</v>
      </c>
      <c r="R10" s="44">
        <v>2</v>
      </c>
      <c r="S10" s="42">
        <v>2</v>
      </c>
      <c r="T10" s="29" t="s">
        <v>4</v>
      </c>
      <c r="U10" s="43">
        <v>20219</v>
      </c>
      <c r="V10" s="43">
        <v>19910</v>
      </c>
      <c r="W10" s="43">
        <v>19837</v>
      </c>
      <c r="X10" s="43">
        <v>19645</v>
      </c>
      <c r="Y10" s="43">
        <v>19573</v>
      </c>
      <c r="Z10" s="43">
        <v>19488</v>
      </c>
      <c r="AA10" s="43">
        <v>19336</v>
      </c>
      <c r="AB10" s="43">
        <v>19004</v>
      </c>
      <c r="AC10" s="43">
        <v>18745</v>
      </c>
      <c r="AD10" s="43">
        <v>18844</v>
      </c>
      <c r="AE10" s="43">
        <v>18611</v>
      </c>
      <c r="AF10" s="43">
        <v>18250</v>
      </c>
      <c r="AG10" s="43">
        <v>18020</v>
      </c>
      <c r="AH10" s="43">
        <v>17997</v>
      </c>
      <c r="AI10" s="43">
        <v>17854</v>
      </c>
      <c r="AJ10" s="44">
        <v>2</v>
      </c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s="32" customFormat="1" ht="15" customHeight="1">
      <c r="A11" s="42">
        <v>3</v>
      </c>
      <c r="B11" s="29" t="s">
        <v>5</v>
      </c>
      <c r="C11" s="43">
        <v>36766</v>
      </c>
      <c r="D11" s="43">
        <v>36250</v>
      </c>
      <c r="E11" s="43">
        <v>36262</v>
      </c>
      <c r="F11" s="43">
        <v>35988</v>
      </c>
      <c r="G11" s="43">
        <v>36668</v>
      </c>
      <c r="H11" s="43">
        <v>37021</v>
      </c>
      <c r="I11" s="43">
        <v>36874</v>
      </c>
      <c r="J11" s="43">
        <v>36327</v>
      </c>
      <c r="K11" s="43">
        <v>36534</v>
      </c>
      <c r="L11" s="43">
        <v>36841</v>
      </c>
      <c r="M11" s="43">
        <v>36397</v>
      </c>
      <c r="N11" s="43">
        <v>35678</v>
      </c>
      <c r="O11" s="43">
        <v>35614</v>
      </c>
      <c r="P11" s="43">
        <v>35912</v>
      </c>
      <c r="Q11" s="43">
        <v>35315</v>
      </c>
      <c r="R11" s="44">
        <v>3</v>
      </c>
      <c r="S11" s="42">
        <v>3</v>
      </c>
      <c r="T11" s="29" t="s">
        <v>5</v>
      </c>
      <c r="U11" s="43">
        <v>18231</v>
      </c>
      <c r="V11" s="43">
        <v>17978</v>
      </c>
      <c r="W11" s="43">
        <v>18102</v>
      </c>
      <c r="X11" s="43">
        <v>17988</v>
      </c>
      <c r="Y11" s="43">
        <v>18172</v>
      </c>
      <c r="Z11" s="43">
        <v>18309</v>
      </c>
      <c r="AA11" s="43">
        <v>18259</v>
      </c>
      <c r="AB11" s="43">
        <v>18089</v>
      </c>
      <c r="AC11" s="43">
        <v>18113</v>
      </c>
      <c r="AD11" s="43">
        <v>18232</v>
      </c>
      <c r="AE11" s="43">
        <v>18154</v>
      </c>
      <c r="AF11" s="43">
        <v>17869</v>
      </c>
      <c r="AG11" s="43">
        <v>17719</v>
      </c>
      <c r="AH11" s="43">
        <v>17820</v>
      </c>
      <c r="AI11" s="43">
        <v>17629</v>
      </c>
      <c r="AJ11" s="44">
        <v>3</v>
      </c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s="32" customFormat="1" ht="15" customHeight="1">
      <c r="A12" s="42">
        <v>4</v>
      </c>
      <c r="B12" s="29" t="s">
        <v>6</v>
      </c>
      <c r="C12" s="43">
        <v>19102</v>
      </c>
      <c r="D12" s="43">
        <v>19143</v>
      </c>
      <c r="E12" s="43">
        <v>18671</v>
      </c>
      <c r="F12" s="43">
        <v>18148</v>
      </c>
      <c r="G12" s="43">
        <v>18365</v>
      </c>
      <c r="H12" s="43">
        <v>18644</v>
      </c>
      <c r="I12" s="43">
        <v>18282</v>
      </c>
      <c r="J12" s="43">
        <v>17726</v>
      </c>
      <c r="K12" s="43">
        <v>17900</v>
      </c>
      <c r="L12" s="43">
        <v>18041</v>
      </c>
      <c r="M12" s="43">
        <v>17606</v>
      </c>
      <c r="N12" s="43">
        <v>17104</v>
      </c>
      <c r="O12" s="43">
        <v>16944</v>
      </c>
      <c r="P12" s="43">
        <v>16980</v>
      </c>
      <c r="Q12" s="43">
        <v>16534</v>
      </c>
      <c r="R12" s="44">
        <v>4</v>
      </c>
      <c r="S12" s="42">
        <v>4</v>
      </c>
      <c r="T12" s="29" t="s">
        <v>6</v>
      </c>
      <c r="U12" s="43">
        <v>9394</v>
      </c>
      <c r="V12" s="43">
        <v>9310</v>
      </c>
      <c r="W12" s="43">
        <v>9247</v>
      </c>
      <c r="X12" s="43">
        <v>9090</v>
      </c>
      <c r="Y12" s="43">
        <v>9049</v>
      </c>
      <c r="Z12" s="43">
        <v>9176</v>
      </c>
      <c r="AA12" s="43">
        <v>9063</v>
      </c>
      <c r="AB12" s="43">
        <v>8847</v>
      </c>
      <c r="AC12" s="43">
        <v>8747</v>
      </c>
      <c r="AD12" s="43">
        <v>8753</v>
      </c>
      <c r="AE12" s="43">
        <v>8722</v>
      </c>
      <c r="AF12" s="43">
        <v>8610</v>
      </c>
      <c r="AG12" s="43">
        <v>8450</v>
      </c>
      <c r="AH12" s="43">
        <v>8463</v>
      </c>
      <c r="AI12" s="43">
        <v>8334</v>
      </c>
      <c r="AJ12" s="44">
        <v>4</v>
      </c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s="32" customFormat="1" ht="15" customHeight="1">
      <c r="A13" s="42">
        <v>5</v>
      </c>
      <c r="B13" s="29" t="s">
        <v>81</v>
      </c>
      <c r="C13" s="43">
        <v>21496</v>
      </c>
      <c r="D13" s="43">
        <v>21575</v>
      </c>
      <c r="E13" s="43">
        <v>21331</v>
      </c>
      <c r="F13" s="43">
        <v>20855</v>
      </c>
      <c r="G13" s="43">
        <v>21186</v>
      </c>
      <c r="H13" s="43">
        <v>21356</v>
      </c>
      <c r="I13" s="43">
        <v>21044</v>
      </c>
      <c r="J13" s="43">
        <v>20499</v>
      </c>
      <c r="K13" s="43">
        <v>20658</v>
      </c>
      <c r="L13" s="43">
        <v>20872</v>
      </c>
      <c r="M13" s="43">
        <v>20563</v>
      </c>
      <c r="N13" s="43">
        <v>20013</v>
      </c>
      <c r="O13" s="43">
        <v>19972</v>
      </c>
      <c r="P13" s="43">
        <v>20166</v>
      </c>
      <c r="Q13" s="43">
        <v>19621</v>
      </c>
      <c r="R13" s="44">
        <v>5</v>
      </c>
      <c r="S13" s="42">
        <v>5</v>
      </c>
      <c r="T13" s="29" t="s">
        <v>81</v>
      </c>
      <c r="U13" s="43">
        <v>10701</v>
      </c>
      <c r="V13" s="43">
        <v>10692</v>
      </c>
      <c r="W13" s="43">
        <v>10709</v>
      </c>
      <c r="X13" s="43">
        <v>10503</v>
      </c>
      <c r="Y13" s="43">
        <v>10604</v>
      </c>
      <c r="Z13" s="43">
        <v>10611</v>
      </c>
      <c r="AA13" s="43">
        <v>10525</v>
      </c>
      <c r="AB13" s="43">
        <v>10313</v>
      </c>
      <c r="AC13" s="43">
        <v>10324</v>
      </c>
      <c r="AD13" s="43">
        <v>10431</v>
      </c>
      <c r="AE13" s="43">
        <v>10420</v>
      </c>
      <c r="AF13" s="43">
        <v>10207</v>
      </c>
      <c r="AG13" s="43">
        <v>10104</v>
      </c>
      <c r="AH13" s="43">
        <v>10183</v>
      </c>
      <c r="AI13" s="43">
        <v>10070</v>
      </c>
      <c r="AJ13" s="44">
        <v>5</v>
      </c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s="32" customFormat="1" ht="15" customHeight="1">
      <c r="A14" s="42">
        <v>6</v>
      </c>
      <c r="B14" s="29" t="s">
        <v>82</v>
      </c>
      <c r="C14" s="43">
        <v>16143</v>
      </c>
      <c r="D14" s="43">
        <v>15790</v>
      </c>
      <c r="E14" s="43">
        <v>15757</v>
      </c>
      <c r="F14" s="43">
        <v>15498</v>
      </c>
      <c r="G14" s="43">
        <v>16113</v>
      </c>
      <c r="H14" s="43">
        <v>16340</v>
      </c>
      <c r="I14" s="43">
        <v>16216</v>
      </c>
      <c r="J14" s="43">
        <v>15898</v>
      </c>
      <c r="K14" s="43">
        <v>16077</v>
      </c>
      <c r="L14" s="43">
        <v>16344</v>
      </c>
      <c r="M14" s="43">
        <v>16106</v>
      </c>
      <c r="N14" s="43">
        <v>15712</v>
      </c>
      <c r="O14" s="43">
        <v>15792</v>
      </c>
      <c r="P14" s="43">
        <v>16050</v>
      </c>
      <c r="Q14" s="43">
        <v>15829</v>
      </c>
      <c r="R14" s="44">
        <v>6</v>
      </c>
      <c r="S14" s="42">
        <v>6</v>
      </c>
      <c r="T14" s="29" t="s">
        <v>82</v>
      </c>
      <c r="U14" s="43">
        <v>7571</v>
      </c>
      <c r="V14" s="43">
        <v>7413</v>
      </c>
      <c r="W14" s="43">
        <v>7478</v>
      </c>
      <c r="X14" s="43">
        <v>7375</v>
      </c>
      <c r="Y14" s="43">
        <v>7590</v>
      </c>
      <c r="Z14" s="43">
        <v>7634</v>
      </c>
      <c r="AA14" s="43">
        <v>7626</v>
      </c>
      <c r="AB14" s="43">
        <v>7515</v>
      </c>
      <c r="AC14" s="43">
        <v>7516</v>
      </c>
      <c r="AD14" s="43">
        <v>7626</v>
      </c>
      <c r="AE14" s="43">
        <v>7576</v>
      </c>
      <c r="AF14" s="43">
        <v>7437</v>
      </c>
      <c r="AG14" s="43">
        <v>7435</v>
      </c>
      <c r="AH14" s="43">
        <v>7529</v>
      </c>
      <c r="AI14" s="43">
        <v>7444</v>
      </c>
      <c r="AJ14" s="44">
        <v>6</v>
      </c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s="32" customFormat="1" ht="9.75" customHeight="1">
      <c r="A15" s="42"/>
      <c r="B15" s="29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  <c r="S15" s="42"/>
      <c r="T15" s="29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4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s="32" customFormat="1" ht="15" customHeight="1">
      <c r="A16" s="42">
        <v>7</v>
      </c>
      <c r="B16" s="29" t="s">
        <v>7</v>
      </c>
      <c r="C16" s="43">
        <v>44028</v>
      </c>
      <c r="D16" s="43">
        <v>45013</v>
      </c>
      <c r="E16" s="43">
        <v>44051</v>
      </c>
      <c r="F16" s="43">
        <v>43084</v>
      </c>
      <c r="G16" s="43">
        <v>43862</v>
      </c>
      <c r="H16" s="43">
        <v>44676</v>
      </c>
      <c r="I16" s="43">
        <v>42777</v>
      </c>
      <c r="J16" s="43">
        <v>41647</v>
      </c>
      <c r="K16" s="43">
        <v>42651</v>
      </c>
      <c r="L16" s="43">
        <v>43834</v>
      </c>
      <c r="M16" s="43">
        <v>42193</v>
      </c>
      <c r="N16" s="43">
        <v>41422</v>
      </c>
      <c r="O16" s="43">
        <v>42059</v>
      </c>
      <c r="P16" s="43">
        <v>43152</v>
      </c>
      <c r="Q16" s="43">
        <v>41602</v>
      </c>
      <c r="R16" s="44">
        <v>7</v>
      </c>
      <c r="S16" s="42">
        <v>7</v>
      </c>
      <c r="T16" s="29" t="s">
        <v>7</v>
      </c>
      <c r="U16" s="43">
        <v>19686</v>
      </c>
      <c r="V16" s="43">
        <v>19831</v>
      </c>
      <c r="W16" s="43">
        <v>19857</v>
      </c>
      <c r="X16" s="43">
        <v>19643</v>
      </c>
      <c r="Y16" s="43">
        <v>19403</v>
      </c>
      <c r="Z16" s="43">
        <v>19733</v>
      </c>
      <c r="AA16" s="43">
        <v>19394</v>
      </c>
      <c r="AB16" s="43">
        <v>19133</v>
      </c>
      <c r="AC16" s="43">
        <v>19006</v>
      </c>
      <c r="AD16" s="43">
        <v>19442</v>
      </c>
      <c r="AE16" s="43">
        <v>19180</v>
      </c>
      <c r="AF16" s="43">
        <v>19073</v>
      </c>
      <c r="AG16" s="43">
        <v>18925</v>
      </c>
      <c r="AH16" s="43">
        <v>19395</v>
      </c>
      <c r="AI16" s="43">
        <v>19136</v>
      </c>
      <c r="AJ16" s="44">
        <v>7</v>
      </c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s="32" customFormat="1" ht="15" customHeight="1">
      <c r="A17" s="42">
        <v>8</v>
      </c>
      <c r="B17" s="29" t="s">
        <v>8</v>
      </c>
      <c r="C17" s="43">
        <v>35871</v>
      </c>
      <c r="D17" s="43">
        <v>36356</v>
      </c>
      <c r="E17" s="43">
        <v>35760</v>
      </c>
      <c r="F17" s="43">
        <v>34864</v>
      </c>
      <c r="G17" s="43">
        <v>35173</v>
      </c>
      <c r="H17" s="43">
        <v>35351</v>
      </c>
      <c r="I17" s="43">
        <v>34271</v>
      </c>
      <c r="J17" s="43">
        <v>33316</v>
      </c>
      <c r="K17" s="43">
        <v>33655</v>
      </c>
      <c r="L17" s="43">
        <v>34156</v>
      </c>
      <c r="M17" s="43">
        <v>32979</v>
      </c>
      <c r="N17" s="43">
        <v>32252</v>
      </c>
      <c r="O17" s="43">
        <v>32931</v>
      </c>
      <c r="P17" s="43">
        <v>33272</v>
      </c>
      <c r="Q17" s="43">
        <v>31956</v>
      </c>
      <c r="R17" s="44">
        <v>8</v>
      </c>
      <c r="S17" s="42">
        <v>8</v>
      </c>
      <c r="T17" s="29" t="s">
        <v>8</v>
      </c>
      <c r="U17" s="43">
        <v>16448</v>
      </c>
      <c r="V17" s="43">
        <v>16563</v>
      </c>
      <c r="W17" s="43">
        <v>16569</v>
      </c>
      <c r="X17" s="43">
        <v>16257</v>
      </c>
      <c r="Y17" s="43">
        <v>16077</v>
      </c>
      <c r="Z17" s="43">
        <v>16089</v>
      </c>
      <c r="AA17" s="43">
        <v>15845</v>
      </c>
      <c r="AB17" s="43">
        <v>15648</v>
      </c>
      <c r="AC17" s="43">
        <v>15551</v>
      </c>
      <c r="AD17" s="43">
        <v>15712</v>
      </c>
      <c r="AE17" s="43">
        <v>15386</v>
      </c>
      <c r="AF17" s="43">
        <v>15195</v>
      </c>
      <c r="AG17" s="43">
        <v>15254</v>
      </c>
      <c r="AH17" s="43">
        <v>15333</v>
      </c>
      <c r="AI17" s="43">
        <v>15058</v>
      </c>
      <c r="AJ17" s="44">
        <v>8</v>
      </c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s="32" customFormat="1" ht="15" customHeight="1">
      <c r="A18" s="42">
        <v>9</v>
      </c>
      <c r="B18" s="29" t="s">
        <v>83</v>
      </c>
      <c r="C18" s="43">
        <v>57237</v>
      </c>
      <c r="D18" s="43">
        <v>58847</v>
      </c>
      <c r="E18" s="43">
        <v>57808</v>
      </c>
      <c r="F18" s="43">
        <v>56377</v>
      </c>
      <c r="G18" s="43">
        <v>57014</v>
      </c>
      <c r="H18" s="43">
        <v>58252</v>
      </c>
      <c r="I18" s="43">
        <v>57200</v>
      </c>
      <c r="J18" s="43">
        <v>56006</v>
      </c>
      <c r="K18" s="43">
        <v>56782</v>
      </c>
      <c r="L18" s="43">
        <v>57914</v>
      </c>
      <c r="M18" s="43">
        <v>56492</v>
      </c>
      <c r="N18" s="43">
        <v>54834</v>
      </c>
      <c r="O18" s="43">
        <v>55564</v>
      </c>
      <c r="P18" s="43">
        <v>56494</v>
      </c>
      <c r="Q18" s="43">
        <v>54596</v>
      </c>
      <c r="R18" s="44">
        <v>9</v>
      </c>
      <c r="S18" s="42">
        <v>9</v>
      </c>
      <c r="T18" s="29" t="s">
        <v>83</v>
      </c>
      <c r="U18" s="43">
        <v>25269</v>
      </c>
      <c r="V18" s="43">
        <v>25792</v>
      </c>
      <c r="W18" s="43">
        <v>25652</v>
      </c>
      <c r="X18" s="43">
        <v>25335</v>
      </c>
      <c r="Y18" s="43">
        <v>25335</v>
      </c>
      <c r="Z18" s="43">
        <v>25828</v>
      </c>
      <c r="AA18" s="43">
        <v>25632</v>
      </c>
      <c r="AB18" s="43">
        <v>25282</v>
      </c>
      <c r="AC18" s="43">
        <v>25266</v>
      </c>
      <c r="AD18" s="43">
        <v>25732</v>
      </c>
      <c r="AE18" s="43">
        <v>25468</v>
      </c>
      <c r="AF18" s="43">
        <v>24953</v>
      </c>
      <c r="AG18" s="43">
        <v>24806</v>
      </c>
      <c r="AH18" s="43">
        <v>25147</v>
      </c>
      <c r="AI18" s="43">
        <v>24596</v>
      </c>
      <c r="AJ18" s="44">
        <v>9</v>
      </c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s="32" customFormat="1" ht="15" customHeight="1">
      <c r="A19" s="42">
        <v>10</v>
      </c>
      <c r="B19" s="29" t="s">
        <v>9</v>
      </c>
      <c r="C19" s="43">
        <v>44342</v>
      </c>
      <c r="D19" s="43">
        <v>45109</v>
      </c>
      <c r="E19" s="43">
        <v>43439</v>
      </c>
      <c r="F19" s="43">
        <v>42491</v>
      </c>
      <c r="G19" s="43">
        <v>43358</v>
      </c>
      <c r="H19" s="43">
        <v>44625</v>
      </c>
      <c r="I19" s="43">
        <v>42995</v>
      </c>
      <c r="J19" s="43">
        <v>41524</v>
      </c>
      <c r="K19" s="43">
        <v>42260</v>
      </c>
      <c r="L19" s="43">
        <v>43455</v>
      </c>
      <c r="M19" s="43">
        <v>41777</v>
      </c>
      <c r="N19" s="43">
        <v>40488</v>
      </c>
      <c r="O19" s="43">
        <v>40734</v>
      </c>
      <c r="P19" s="43">
        <v>42046</v>
      </c>
      <c r="Q19" s="43">
        <v>39899</v>
      </c>
      <c r="R19" s="44">
        <v>10</v>
      </c>
      <c r="S19" s="42">
        <v>10</v>
      </c>
      <c r="T19" s="29" t="s">
        <v>9</v>
      </c>
      <c r="U19" s="43">
        <v>20132</v>
      </c>
      <c r="V19" s="43">
        <v>20353</v>
      </c>
      <c r="W19" s="43">
        <v>19830</v>
      </c>
      <c r="X19" s="43">
        <v>19610</v>
      </c>
      <c r="Y19" s="43">
        <v>19621</v>
      </c>
      <c r="Z19" s="43">
        <v>20276</v>
      </c>
      <c r="AA19" s="43">
        <v>19896</v>
      </c>
      <c r="AB19" s="43">
        <v>19403</v>
      </c>
      <c r="AC19" s="43">
        <v>19273</v>
      </c>
      <c r="AD19" s="43">
        <v>19739</v>
      </c>
      <c r="AE19" s="43">
        <v>19471</v>
      </c>
      <c r="AF19" s="43">
        <v>18936</v>
      </c>
      <c r="AG19" s="43">
        <v>18726</v>
      </c>
      <c r="AH19" s="43">
        <v>19359</v>
      </c>
      <c r="AI19" s="43">
        <v>18691</v>
      </c>
      <c r="AJ19" s="44">
        <v>10</v>
      </c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s="32" customFormat="1" ht="15" customHeight="1">
      <c r="A20" s="42">
        <v>11</v>
      </c>
      <c r="B20" s="29" t="s">
        <v>10</v>
      </c>
      <c r="C20" s="43">
        <v>33557</v>
      </c>
      <c r="D20" s="43">
        <v>33552</v>
      </c>
      <c r="E20" s="43">
        <v>32832</v>
      </c>
      <c r="F20" s="43">
        <v>31794</v>
      </c>
      <c r="G20" s="43">
        <v>31679</v>
      </c>
      <c r="H20" s="43">
        <v>32133</v>
      </c>
      <c r="I20" s="43">
        <v>30921</v>
      </c>
      <c r="J20" s="43">
        <v>29909</v>
      </c>
      <c r="K20" s="43">
        <v>30573</v>
      </c>
      <c r="L20" s="43">
        <v>31262</v>
      </c>
      <c r="M20" s="43">
        <v>29941</v>
      </c>
      <c r="N20" s="43">
        <v>29121</v>
      </c>
      <c r="O20" s="43">
        <v>29571</v>
      </c>
      <c r="P20" s="43">
        <v>30445</v>
      </c>
      <c r="Q20" s="43">
        <v>29093</v>
      </c>
      <c r="R20" s="44">
        <v>11</v>
      </c>
      <c r="S20" s="42">
        <v>11</v>
      </c>
      <c r="T20" s="29" t="s">
        <v>10</v>
      </c>
      <c r="U20" s="43">
        <v>14798</v>
      </c>
      <c r="V20" s="43">
        <v>14654</v>
      </c>
      <c r="W20" s="43">
        <v>14589</v>
      </c>
      <c r="X20" s="43">
        <v>14318</v>
      </c>
      <c r="Y20" s="43">
        <v>13993</v>
      </c>
      <c r="Z20" s="43">
        <v>14123</v>
      </c>
      <c r="AA20" s="43">
        <v>13827</v>
      </c>
      <c r="AB20" s="43">
        <v>13522</v>
      </c>
      <c r="AC20" s="43">
        <v>13547</v>
      </c>
      <c r="AD20" s="43">
        <v>13663</v>
      </c>
      <c r="AE20" s="43">
        <v>13409</v>
      </c>
      <c r="AF20" s="43">
        <v>13218</v>
      </c>
      <c r="AG20" s="43">
        <v>13181</v>
      </c>
      <c r="AH20" s="43">
        <v>13479</v>
      </c>
      <c r="AI20" s="43">
        <v>13210</v>
      </c>
      <c r="AJ20" s="44">
        <v>11</v>
      </c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s="32" customFormat="1" ht="15" customHeight="1">
      <c r="A21" s="42">
        <v>12</v>
      </c>
      <c r="B21" s="29" t="s">
        <v>11</v>
      </c>
      <c r="C21" s="43">
        <v>55774</v>
      </c>
      <c r="D21" s="43">
        <v>56085</v>
      </c>
      <c r="E21" s="43">
        <v>55062</v>
      </c>
      <c r="F21" s="43">
        <v>53646</v>
      </c>
      <c r="G21" s="43">
        <v>55222</v>
      </c>
      <c r="H21" s="43">
        <v>56051</v>
      </c>
      <c r="I21" s="43">
        <v>54674</v>
      </c>
      <c r="J21" s="43">
        <v>53200</v>
      </c>
      <c r="K21" s="43">
        <v>54625</v>
      </c>
      <c r="L21" s="43">
        <v>55524</v>
      </c>
      <c r="M21" s="43">
        <v>53918</v>
      </c>
      <c r="N21" s="43">
        <v>52253</v>
      </c>
      <c r="O21" s="43">
        <v>53239</v>
      </c>
      <c r="P21" s="43">
        <v>54126</v>
      </c>
      <c r="Q21" s="43">
        <v>52111</v>
      </c>
      <c r="R21" s="44">
        <v>12</v>
      </c>
      <c r="S21" s="42">
        <v>12</v>
      </c>
      <c r="T21" s="29" t="s">
        <v>11</v>
      </c>
      <c r="U21" s="43">
        <v>25815</v>
      </c>
      <c r="V21" s="43">
        <v>25640</v>
      </c>
      <c r="W21" s="43">
        <v>25612</v>
      </c>
      <c r="X21" s="43">
        <v>25243</v>
      </c>
      <c r="Y21" s="43">
        <v>25598</v>
      </c>
      <c r="Z21" s="43">
        <v>25868</v>
      </c>
      <c r="AA21" s="43">
        <v>25577</v>
      </c>
      <c r="AB21" s="43">
        <v>25260</v>
      </c>
      <c r="AC21" s="43">
        <v>25463</v>
      </c>
      <c r="AD21" s="43">
        <v>25641</v>
      </c>
      <c r="AE21" s="43">
        <v>25333</v>
      </c>
      <c r="AF21" s="43">
        <v>24870</v>
      </c>
      <c r="AG21" s="43">
        <v>24929</v>
      </c>
      <c r="AH21" s="43">
        <v>25248</v>
      </c>
      <c r="AI21" s="43">
        <v>24714</v>
      </c>
      <c r="AJ21" s="44">
        <v>12</v>
      </c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s="32" customFormat="1" ht="15" customHeight="1">
      <c r="A22" s="42">
        <v>13</v>
      </c>
      <c r="B22" s="29" t="s">
        <v>12</v>
      </c>
      <c r="C22" s="43">
        <v>57193</v>
      </c>
      <c r="D22" s="43">
        <v>57983</v>
      </c>
      <c r="E22" s="43">
        <v>56822</v>
      </c>
      <c r="F22" s="43">
        <v>55794</v>
      </c>
      <c r="G22" s="43">
        <v>56414</v>
      </c>
      <c r="H22" s="43">
        <v>57298</v>
      </c>
      <c r="I22" s="43">
        <v>56458</v>
      </c>
      <c r="J22" s="43">
        <v>55009</v>
      </c>
      <c r="K22" s="43">
        <v>55300</v>
      </c>
      <c r="L22" s="43">
        <v>56661</v>
      </c>
      <c r="M22" s="43">
        <v>55482</v>
      </c>
      <c r="N22" s="43">
        <v>53967</v>
      </c>
      <c r="O22" s="43">
        <v>53925</v>
      </c>
      <c r="P22" s="43">
        <v>54989</v>
      </c>
      <c r="Q22" s="43">
        <v>53474</v>
      </c>
      <c r="R22" s="44">
        <v>13</v>
      </c>
      <c r="S22" s="42">
        <v>13</v>
      </c>
      <c r="T22" s="29" t="s">
        <v>12</v>
      </c>
      <c r="U22" s="43">
        <v>26147</v>
      </c>
      <c r="V22" s="43">
        <v>26383</v>
      </c>
      <c r="W22" s="43">
        <v>26129</v>
      </c>
      <c r="X22" s="43">
        <v>25861</v>
      </c>
      <c r="Y22" s="43">
        <v>25944</v>
      </c>
      <c r="Z22" s="43">
        <v>26342</v>
      </c>
      <c r="AA22" s="43">
        <v>26118</v>
      </c>
      <c r="AB22" s="43">
        <v>25660</v>
      </c>
      <c r="AC22" s="43">
        <v>25588</v>
      </c>
      <c r="AD22" s="43">
        <v>26131</v>
      </c>
      <c r="AE22" s="43">
        <v>25913</v>
      </c>
      <c r="AF22" s="43">
        <v>25424</v>
      </c>
      <c r="AG22" s="43">
        <v>25242</v>
      </c>
      <c r="AH22" s="43">
        <v>25614</v>
      </c>
      <c r="AI22" s="43">
        <v>25134</v>
      </c>
      <c r="AJ22" s="44">
        <v>13</v>
      </c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s="32" customFormat="1" ht="15" customHeight="1">
      <c r="A23" s="42">
        <v>14</v>
      </c>
      <c r="B23" s="29" t="s">
        <v>13</v>
      </c>
      <c r="C23" s="43">
        <v>30806</v>
      </c>
      <c r="D23" s="43">
        <v>31524</v>
      </c>
      <c r="E23" s="43">
        <v>30520</v>
      </c>
      <c r="F23" s="43">
        <v>30348</v>
      </c>
      <c r="G23" s="43">
        <v>30838</v>
      </c>
      <c r="H23" s="43">
        <v>31511</v>
      </c>
      <c r="I23" s="43">
        <v>30502</v>
      </c>
      <c r="J23" s="43">
        <v>29479</v>
      </c>
      <c r="K23" s="43">
        <v>29912</v>
      </c>
      <c r="L23" s="43">
        <v>30748</v>
      </c>
      <c r="M23" s="43">
        <v>29715</v>
      </c>
      <c r="N23" s="43">
        <v>28942</v>
      </c>
      <c r="O23" s="43">
        <v>28833</v>
      </c>
      <c r="P23" s="43">
        <v>30061</v>
      </c>
      <c r="Q23" s="43">
        <v>28396</v>
      </c>
      <c r="R23" s="44">
        <v>14</v>
      </c>
      <c r="S23" s="42">
        <v>14</v>
      </c>
      <c r="T23" s="29" t="s">
        <v>13</v>
      </c>
      <c r="U23" s="43">
        <v>13643</v>
      </c>
      <c r="V23" s="43">
        <v>13928</v>
      </c>
      <c r="W23" s="43">
        <v>13661</v>
      </c>
      <c r="X23" s="43">
        <v>13888</v>
      </c>
      <c r="Y23" s="43">
        <v>13895</v>
      </c>
      <c r="Z23" s="43">
        <v>14185</v>
      </c>
      <c r="AA23" s="43">
        <v>13923</v>
      </c>
      <c r="AB23" s="43">
        <v>13661</v>
      </c>
      <c r="AC23" s="43">
        <v>13609</v>
      </c>
      <c r="AD23" s="43">
        <v>14021</v>
      </c>
      <c r="AE23" s="43">
        <v>13718</v>
      </c>
      <c r="AF23" s="43">
        <v>13398</v>
      </c>
      <c r="AG23" s="43">
        <v>13086</v>
      </c>
      <c r="AH23" s="43">
        <v>13685</v>
      </c>
      <c r="AI23" s="43">
        <v>13240</v>
      </c>
      <c r="AJ23" s="44">
        <v>14</v>
      </c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s="32" customFormat="1" ht="15" customHeight="1">
      <c r="A24" s="42">
        <v>15</v>
      </c>
      <c r="B24" s="29" t="s">
        <v>14</v>
      </c>
      <c r="C24" s="43">
        <v>30353</v>
      </c>
      <c r="D24" s="43">
        <v>30560</v>
      </c>
      <c r="E24" s="43">
        <v>29794</v>
      </c>
      <c r="F24" s="43">
        <v>29009</v>
      </c>
      <c r="G24" s="43">
        <v>29960</v>
      </c>
      <c r="H24" s="43">
        <v>30550</v>
      </c>
      <c r="I24" s="43">
        <v>29848</v>
      </c>
      <c r="J24" s="43">
        <v>29173</v>
      </c>
      <c r="K24" s="43">
        <v>30041</v>
      </c>
      <c r="L24" s="43">
        <v>30714</v>
      </c>
      <c r="M24" s="43">
        <v>29759</v>
      </c>
      <c r="N24" s="43">
        <v>28825</v>
      </c>
      <c r="O24" s="43">
        <v>29307</v>
      </c>
      <c r="P24" s="43">
        <v>29699</v>
      </c>
      <c r="Q24" s="43">
        <v>28527</v>
      </c>
      <c r="R24" s="44">
        <v>15</v>
      </c>
      <c r="S24" s="42">
        <v>15</v>
      </c>
      <c r="T24" s="29" t="s">
        <v>14</v>
      </c>
      <c r="U24" s="43">
        <v>13895</v>
      </c>
      <c r="V24" s="43">
        <v>13899</v>
      </c>
      <c r="W24" s="43">
        <v>13768</v>
      </c>
      <c r="X24" s="43">
        <v>13575</v>
      </c>
      <c r="Y24" s="43">
        <v>13886</v>
      </c>
      <c r="Z24" s="43">
        <v>14153</v>
      </c>
      <c r="AA24" s="43">
        <v>14015</v>
      </c>
      <c r="AB24" s="43">
        <v>13828</v>
      </c>
      <c r="AC24" s="43">
        <v>13982</v>
      </c>
      <c r="AD24" s="43">
        <v>14147</v>
      </c>
      <c r="AE24" s="43">
        <v>14063</v>
      </c>
      <c r="AF24" s="43">
        <v>13791</v>
      </c>
      <c r="AG24" s="43">
        <v>13679</v>
      </c>
      <c r="AH24" s="43">
        <v>13845</v>
      </c>
      <c r="AI24" s="43">
        <v>13620</v>
      </c>
      <c r="AJ24" s="44">
        <v>15</v>
      </c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s="32" customFormat="1" ht="15" customHeight="1">
      <c r="A25" s="42">
        <v>16</v>
      </c>
      <c r="B25" s="29" t="s">
        <v>15</v>
      </c>
      <c r="C25" s="43">
        <v>43440</v>
      </c>
      <c r="D25" s="43">
        <v>43926</v>
      </c>
      <c r="E25" s="43">
        <v>43243</v>
      </c>
      <c r="F25" s="43">
        <v>41998</v>
      </c>
      <c r="G25" s="43">
        <v>42986</v>
      </c>
      <c r="H25" s="43">
        <v>43789</v>
      </c>
      <c r="I25" s="43">
        <v>42998</v>
      </c>
      <c r="J25" s="43">
        <v>41816</v>
      </c>
      <c r="K25" s="43">
        <v>42104</v>
      </c>
      <c r="L25" s="43">
        <v>42805</v>
      </c>
      <c r="M25" s="43">
        <v>41587</v>
      </c>
      <c r="N25" s="43">
        <v>40149</v>
      </c>
      <c r="O25" s="43">
        <v>40843</v>
      </c>
      <c r="P25" s="43">
        <v>41535</v>
      </c>
      <c r="Q25" s="43">
        <v>40028</v>
      </c>
      <c r="R25" s="44">
        <v>16</v>
      </c>
      <c r="S25" s="42">
        <v>16</v>
      </c>
      <c r="T25" s="29" t="s">
        <v>15</v>
      </c>
      <c r="U25" s="43">
        <v>20076</v>
      </c>
      <c r="V25" s="43">
        <v>20001</v>
      </c>
      <c r="W25" s="43">
        <v>19962</v>
      </c>
      <c r="X25" s="43">
        <v>19541</v>
      </c>
      <c r="Y25" s="43">
        <v>19815</v>
      </c>
      <c r="Z25" s="43">
        <v>20098</v>
      </c>
      <c r="AA25" s="43">
        <v>19923</v>
      </c>
      <c r="AB25" s="43">
        <v>19590</v>
      </c>
      <c r="AC25" s="43">
        <v>19319</v>
      </c>
      <c r="AD25" s="43">
        <v>19614</v>
      </c>
      <c r="AE25" s="43">
        <v>19480</v>
      </c>
      <c r="AF25" s="43">
        <v>19021</v>
      </c>
      <c r="AG25" s="43">
        <v>19096</v>
      </c>
      <c r="AH25" s="43">
        <v>19239</v>
      </c>
      <c r="AI25" s="43">
        <v>18710</v>
      </c>
      <c r="AJ25" s="44">
        <v>16</v>
      </c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s="32" customFormat="1" ht="15" customHeight="1">
      <c r="A26" s="42">
        <v>17</v>
      </c>
      <c r="B26" s="29" t="s">
        <v>16</v>
      </c>
      <c r="C26" s="43">
        <v>35210</v>
      </c>
      <c r="D26" s="43">
        <v>35300</v>
      </c>
      <c r="E26" s="43">
        <v>34725</v>
      </c>
      <c r="F26" s="43">
        <v>33929</v>
      </c>
      <c r="G26" s="43">
        <v>34575</v>
      </c>
      <c r="H26" s="43">
        <v>35378</v>
      </c>
      <c r="I26" s="43">
        <v>34506</v>
      </c>
      <c r="J26" s="43">
        <v>33536</v>
      </c>
      <c r="K26" s="43">
        <v>33990</v>
      </c>
      <c r="L26" s="43">
        <v>34823</v>
      </c>
      <c r="M26" s="43">
        <v>33944</v>
      </c>
      <c r="N26" s="43">
        <v>32936</v>
      </c>
      <c r="O26" s="43">
        <v>32999</v>
      </c>
      <c r="P26" s="43">
        <v>33648</v>
      </c>
      <c r="Q26" s="43">
        <v>32619</v>
      </c>
      <c r="R26" s="44">
        <v>17</v>
      </c>
      <c r="S26" s="42">
        <v>17</v>
      </c>
      <c r="T26" s="29" t="s">
        <v>16</v>
      </c>
      <c r="U26" s="43">
        <v>16554</v>
      </c>
      <c r="V26" s="43">
        <v>16501</v>
      </c>
      <c r="W26" s="43">
        <v>16582</v>
      </c>
      <c r="X26" s="43">
        <v>16358</v>
      </c>
      <c r="Y26" s="43">
        <v>16460</v>
      </c>
      <c r="Z26" s="43">
        <v>16783</v>
      </c>
      <c r="AA26" s="43">
        <v>16668</v>
      </c>
      <c r="AB26" s="43">
        <v>16391</v>
      </c>
      <c r="AC26" s="43">
        <v>16357</v>
      </c>
      <c r="AD26" s="43">
        <v>16652</v>
      </c>
      <c r="AE26" s="43">
        <v>16537</v>
      </c>
      <c r="AF26" s="43">
        <v>16273</v>
      </c>
      <c r="AG26" s="43">
        <v>16054</v>
      </c>
      <c r="AH26" s="43">
        <v>16203</v>
      </c>
      <c r="AI26" s="43">
        <v>16013</v>
      </c>
      <c r="AJ26" s="44">
        <v>17</v>
      </c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s="32" customFormat="1" ht="15" customHeight="1">
      <c r="A27" s="42">
        <v>18</v>
      </c>
      <c r="B27" s="29" t="s">
        <v>17</v>
      </c>
      <c r="C27" s="43">
        <v>27770</v>
      </c>
      <c r="D27" s="43">
        <v>28136</v>
      </c>
      <c r="E27" s="43">
        <v>27505</v>
      </c>
      <c r="F27" s="43">
        <v>26979</v>
      </c>
      <c r="G27" s="43">
        <v>27684</v>
      </c>
      <c r="H27" s="43">
        <v>28166</v>
      </c>
      <c r="I27" s="43">
        <v>27412</v>
      </c>
      <c r="J27" s="43">
        <v>26903</v>
      </c>
      <c r="K27" s="43">
        <v>27501</v>
      </c>
      <c r="L27" s="43">
        <v>27884</v>
      </c>
      <c r="M27" s="43">
        <v>27015</v>
      </c>
      <c r="N27" s="43">
        <v>26239</v>
      </c>
      <c r="O27" s="43">
        <v>26534</v>
      </c>
      <c r="P27" s="43">
        <v>26928</v>
      </c>
      <c r="Q27" s="43">
        <v>25792</v>
      </c>
      <c r="R27" s="44">
        <v>18</v>
      </c>
      <c r="S27" s="42">
        <v>18</v>
      </c>
      <c r="T27" s="29" t="s">
        <v>17</v>
      </c>
      <c r="U27" s="43">
        <v>12987</v>
      </c>
      <c r="V27" s="43">
        <v>13129</v>
      </c>
      <c r="W27" s="43">
        <v>13040</v>
      </c>
      <c r="X27" s="43">
        <v>12887</v>
      </c>
      <c r="Y27" s="43">
        <v>13074</v>
      </c>
      <c r="Z27" s="43">
        <v>13270</v>
      </c>
      <c r="AA27" s="43">
        <v>12989</v>
      </c>
      <c r="AB27" s="43">
        <v>12882</v>
      </c>
      <c r="AC27" s="43">
        <v>12990</v>
      </c>
      <c r="AD27" s="43">
        <v>13136</v>
      </c>
      <c r="AE27" s="43">
        <v>12915</v>
      </c>
      <c r="AF27" s="43">
        <v>12651</v>
      </c>
      <c r="AG27" s="43">
        <v>12578</v>
      </c>
      <c r="AH27" s="43">
        <v>12690</v>
      </c>
      <c r="AI27" s="43">
        <v>12265</v>
      </c>
      <c r="AJ27" s="44">
        <v>18</v>
      </c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s="32" customFormat="1" ht="15" customHeight="1">
      <c r="A28" s="42">
        <v>19</v>
      </c>
      <c r="B28" s="29" t="s">
        <v>18</v>
      </c>
      <c r="C28" s="43">
        <v>49061</v>
      </c>
      <c r="D28" s="43">
        <v>49675</v>
      </c>
      <c r="E28" s="43">
        <v>48905</v>
      </c>
      <c r="F28" s="43">
        <v>46942</v>
      </c>
      <c r="G28" s="43">
        <v>47597</v>
      </c>
      <c r="H28" s="43">
        <v>48197</v>
      </c>
      <c r="I28" s="43">
        <v>46925</v>
      </c>
      <c r="J28" s="43">
        <v>45696</v>
      </c>
      <c r="K28" s="43">
        <v>46415</v>
      </c>
      <c r="L28" s="43">
        <v>47295</v>
      </c>
      <c r="M28" s="43">
        <v>46033</v>
      </c>
      <c r="N28" s="43">
        <v>44712</v>
      </c>
      <c r="O28" s="43">
        <v>45267</v>
      </c>
      <c r="P28" s="43">
        <v>45995</v>
      </c>
      <c r="Q28" s="43">
        <v>44404</v>
      </c>
      <c r="R28" s="44">
        <v>19</v>
      </c>
      <c r="S28" s="42">
        <v>19</v>
      </c>
      <c r="T28" s="29" t="s">
        <v>18</v>
      </c>
      <c r="U28" s="43">
        <v>22596</v>
      </c>
      <c r="V28" s="43">
        <v>22655</v>
      </c>
      <c r="W28" s="43">
        <v>22485</v>
      </c>
      <c r="X28" s="43">
        <v>21927</v>
      </c>
      <c r="Y28" s="43">
        <v>21854</v>
      </c>
      <c r="Z28" s="43">
        <v>22126</v>
      </c>
      <c r="AA28" s="43">
        <v>21672</v>
      </c>
      <c r="AB28" s="43">
        <v>21255</v>
      </c>
      <c r="AC28" s="43">
        <v>21374</v>
      </c>
      <c r="AD28" s="43">
        <v>21668</v>
      </c>
      <c r="AE28" s="43">
        <v>21465</v>
      </c>
      <c r="AF28" s="43">
        <v>21133</v>
      </c>
      <c r="AG28" s="43">
        <v>21106</v>
      </c>
      <c r="AH28" s="43">
        <v>21343</v>
      </c>
      <c r="AI28" s="43">
        <v>20837</v>
      </c>
      <c r="AJ28" s="44">
        <v>19</v>
      </c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s="32" customFormat="1" ht="15" customHeight="1">
      <c r="A29" s="42">
        <v>20</v>
      </c>
      <c r="B29" s="29" t="s">
        <v>19</v>
      </c>
      <c r="C29" s="43">
        <v>36065</v>
      </c>
      <c r="D29" s="43">
        <v>37787</v>
      </c>
      <c r="E29" s="43">
        <v>37133</v>
      </c>
      <c r="F29" s="43">
        <v>36218</v>
      </c>
      <c r="G29" s="43">
        <v>36531</v>
      </c>
      <c r="H29" s="43">
        <v>37153</v>
      </c>
      <c r="I29" s="43">
        <v>36379</v>
      </c>
      <c r="J29" s="43">
        <v>35398</v>
      </c>
      <c r="K29" s="43">
        <v>35915</v>
      </c>
      <c r="L29" s="43">
        <v>36506</v>
      </c>
      <c r="M29" s="43">
        <v>35530</v>
      </c>
      <c r="N29" s="43">
        <v>34623</v>
      </c>
      <c r="O29" s="43">
        <v>35231</v>
      </c>
      <c r="P29" s="43">
        <v>35677</v>
      </c>
      <c r="Q29" s="43">
        <v>34563</v>
      </c>
      <c r="R29" s="44">
        <v>20</v>
      </c>
      <c r="S29" s="42">
        <v>20</v>
      </c>
      <c r="T29" s="29" t="s">
        <v>19</v>
      </c>
      <c r="U29" s="43">
        <v>16760</v>
      </c>
      <c r="V29" s="43">
        <v>17444</v>
      </c>
      <c r="W29" s="43">
        <v>17432</v>
      </c>
      <c r="X29" s="43">
        <v>17202</v>
      </c>
      <c r="Y29" s="43">
        <v>17210</v>
      </c>
      <c r="Z29" s="43">
        <v>17497</v>
      </c>
      <c r="AA29" s="43">
        <v>17322</v>
      </c>
      <c r="AB29" s="43">
        <v>17054</v>
      </c>
      <c r="AC29" s="43">
        <v>17008</v>
      </c>
      <c r="AD29" s="43">
        <v>17231</v>
      </c>
      <c r="AE29" s="43">
        <v>17056</v>
      </c>
      <c r="AF29" s="43">
        <v>16815</v>
      </c>
      <c r="AG29" s="43">
        <v>16830</v>
      </c>
      <c r="AH29" s="43">
        <v>16919</v>
      </c>
      <c r="AI29" s="43">
        <v>16752</v>
      </c>
      <c r="AJ29" s="44">
        <v>20</v>
      </c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61" s="32" customFormat="1" ht="15" customHeight="1">
      <c r="A30" s="42">
        <v>21</v>
      </c>
      <c r="B30" s="29" t="s">
        <v>20</v>
      </c>
      <c r="C30" s="43">
        <v>38477</v>
      </c>
      <c r="D30" s="43">
        <v>39244</v>
      </c>
      <c r="E30" s="43">
        <v>37974</v>
      </c>
      <c r="F30" s="43">
        <v>36745</v>
      </c>
      <c r="G30" s="43">
        <v>37886</v>
      </c>
      <c r="H30" s="43">
        <v>38513</v>
      </c>
      <c r="I30" s="43">
        <v>36912</v>
      </c>
      <c r="J30" s="43">
        <v>35360</v>
      </c>
      <c r="K30" s="43">
        <v>36404</v>
      </c>
      <c r="L30" s="43">
        <v>37406</v>
      </c>
      <c r="M30" s="43">
        <v>36068</v>
      </c>
      <c r="N30" s="43">
        <v>34865</v>
      </c>
      <c r="O30" s="43">
        <v>35787</v>
      </c>
      <c r="P30" s="43">
        <v>36274</v>
      </c>
      <c r="Q30" s="43">
        <v>34884</v>
      </c>
      <c r="R30" s="44">
        <v>21</v>
      </c>
      <c r="S30" s="42">
        <v>21</v>
      </c>
      <c r="T30" s="29" t="s">
        <v>20</v>
      </c>
      <c r="U30" s="43">
        <v>17663</v>
      </c>
      <c r="V30" s="43">
        <v>17825</v>
      </c>
      <c r="W30" s="43">
        <v>17710</v>
      </c>
      <c r="X30" s="43">
        <v>17398</v>
      </c>
      <c r="Y30" s="43">
        <v>17417</v>
      </c>
      <c r="Z30" s="43">
        <v>17626</v>
      </c>
      <c r="AA30" s="43">
        <v>17241</v>
      </c>
      <c r="AB30" s="43">
        <v>16800</v>
      </c>
      <c r="AC30" s="43">
        <v>16780</v>
      </c>
      <c r="AD30" s="43">
        <v>17069</v>
      </c>
      <c r="AE30" s="43">
        <v>16966</v>
      </c>
      <c r="AF30" s="43">
        <v>16637</v>
      </c>
      <c r="AG30" s="43">
        <v>16585</v>
      </c>
      <c r="AH30" s="43">
        <v>16690</v>
      </c>
      <c r="AI30" s="43">
        <v>16427</v>
      </c>
      <c r="AJ30" s="44">
        <v>21</v>
      </c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1:61" s="32" customFormat="1" ht="15" customHeight="1">
      <c r="A31" s="42">
        <v>22</v>
      </c>
      <c r="B31" s="29" t="s">
        <v>21</v>
      </c>
      <c r="C31" s="43">
        <v>45764</v>
      </c>
      <c r="D31" s="43">
        <v>46099</v>
      </c>
      <c r="E31" s="43">
        <v>44718</v>
      </c>
      <c r="F31" s="43">
        <v>43043</v>
      </c>
      <c r="G31" s="43">
        <v>44080</v>
      </c>
      <c r="H31" s="43">
        <v>44838</v>
      </c>
      <c r="I31" s="43">
        <v>43492</v>
      </c>
      <c r="J31" s="43">
        <v>41844</v>
      </c>
      <c r="K31" s="43">
        <v>42931</v>
      </c>
      <c r="L31" s="43">
        <v>43660</v>
      </c>
      <c r="M31" s="43">
        <v>41962</v>
      </c>
      <c r="N31" s="43">
        <v>40890</v>
      </c>
      <c r="O31" s="43">
        <v>41960</v>
      </c>
      <c r="P31" s="43">
        <v>42685</v>
      </c>
      <c r="Q31" s="43">
        <v>40739</v>
      </c>
      <c r="R31" s="44">
        <v>22</v>
      </c>
      <c r="S31" s="42">
        <v>22</v>
      </c>
      <c r="T31" s="29" t="s">
        <v>21</v>
      </c>
      <c r="U31" s="43">
        <v>21055</v>
      </c>
      <c r="V31" s="43">
        <v>20964</v>
      </c>
      <c r="W31" s="43">
        <v>20771</v>
      </c>
      <c r="X31" s="43">
        <v>20349</v>
      </c>
      <c r="Y31" s="43">
        <v>20452</v>
      </c>
      <c r="Z31" s="43">
        <v>20733</v>
      </c>
      <c r="AA31" s="43">
        <v>20564</v>
      </c>
      <c r="AB31" s="43">
        <v>20097</v>
      </c>
      <c r="AC31" s="43">
        <v>20078</v>
      </c>
      <c r="AD31" s="43">
        <v>20308</v>
      </c>
      <c r="AE31" s="43">
        <v>20034</v>
      </c>
      <c r="AF31" s="43">
        <v>19840</v>
      </c>
      <c r="AG31" s="43">
        <v>19800</v>
      </c>
      <c r="AH31" s="43">
        <v>19949</v>
      </c>
      <c r="AI31" s="43">
        <v>19529</v>
      </c>
      <c r="AJ31" s="44">
        <v>22</v>
      </c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1:61" s="32" customFormat="1" ht="15" customHeight="1">
      <c r="A32" s="42">
        <v>23</v>
      </c>
      <c r="B32" s="29" t="s">
        <v>22</v>
      </c>
      <c r="C32" s="43">
        <v>40775</v>
      </c>
      <c r="D32" s="43">
        <v>41113</v>
      </c>
      <c r="E32" s="43">
        <v>39906</v>
      </c>
      <c r="F32" s="43">
        <v>38527</v>
      </c>
      <c r="G32" s="43">
        <v>39427</v>
      </c>
      <c r="H32" s="43">
        <v>39956</v>
      </c>
      <c r="I32" s="43">
        <v>38697</v>
      </c>
      <c r="J32" s="43">
        <v>37072</v>
      </c>
      <c r="K32" s="43">
        <v>37849</v>
      </c>
      <c r="L32" s="43">
        <v>38765</v>
      </c>
      <c r="M32" s="43">
        <v>37418</v>
      </c>
      <c r="N32" s="43">
        <v>35599</v>
      </c>
      <c r="O32" s="43">
        <v>36125</v>
      </c>
      <c r="P32" s="43">
        <v>36936</v>
      </c>
      <c r="Q32" s="43">
        <v>35550</v>
      </c>
      <c r="R32" s="44">
        <v>23</v>
      </c>
      <c r="S32" s="42">
        <v>23</v>
      </c>
      <c r="T32" s="29" t="s">
        <v>22</v>
      </c>
      <c r="U32" s="43">
        <v>18193</v>
      </c>
      <c r="V32" s="43">
        <v>18310</v>
      </c>
      <c r="W32" s="43">
        <v>18029</v>
      </c>
      <c r="X32" s="43">
        <v>17677</v>
      </c>
      <c r="Y32" s="43">
        <v>17780</v>
      </c>
      <c r="Z32" s="43">
        <v>17901</v>
      </c>
      <c r="AA32" s="43">
        <v>17603</v>
      </c>
      <c r="AB32" s="43">
        <v>16987</v>
      </c>
      <c r="AC32" s="43">
        <v>16947</v>
      </c>
      <c r="AD32" s="43">
        <v>17214</v>
      </c>
      <c r="AE32" s="43">
        <v>17003</v>
      </c>
      <c r="AF32" s="43">
        <v>16525</v>
      </c>
      <c r="AG32" s="43">
        <v>16479</v>
      </c>
      <c r="AH32" s="43">
        <v>16584</v>
      </c>
      <c r="AI32" s="43">
        <v>16365</v>
      </c>
      <c r="AJ32" s="44">
        <v>23</v>
      </c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s="32" customFormat="1" ht="9.75" customHeight="1">
      <c r="A33" s="45"/>
      <c r="B33" s="46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7"/>
      <c r="S33" s="45"/>
      <c r="T33" s="46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7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s="54" customFormat="1" ht="15" customHeight="1">
      <c r="A34" s="45">
        <v>24</v>
      </c>
      <c r="B34" s="46" t="s">
        <v>23</v>
      </c>
      <c r="C34" s="48">
        <v>915051</v>
      </c>
      <c r="D34" s="48">
        <v>925648</v>
      </c>
      <c r="E34" s="48">
        <v>907756</v>
      </c>
      <c r="F34" s="48">
        <v>885719</v>
      </c>
      <c r="G34" s="48">
        <v>900452</v>
      </c>
      <c r="H34" s="48">
        <v>914663</v>
      </c>
      <c r="I34" s="48">
        <v>892952</v>
      </c>
      <c r="J34" s="48">
        <v>867893</v>
      </c>
      <c r="K34" s="48">
        <v>880919</v>
      </c>
      <c r="L34" s="48">
        <v>897582</v>
      </c>
      <c r="M34" s="48">
        <v>871816</v>
      </c>
      <c r="N34" s="48">
        <v>847348</v>
      </c>
      <c r="O34" s="48">
        <v>855725</v>
      </c>
      <c r="P34" s="48">
        <v>870957</v>
      </c>
      <c r="Q34" s="48">
        <v>840978</v>
      </c>
      <c r="R34" s="47">
        <v>24</v>
      </c>
      <c r="S34" s="45">
        <v>24</v>
      </c>
      <c r="T34" s="46" t="s">
        <v>23</v>
      </c>
      <c r="U34" s="48">
        <v>424474</v>
      </c>
      <c r="V34" s="48">
        <v>426086</v>
      </c>
      <c r="W34" s="48">
        <v>423856</v>
      </c>
      <c r="X34" s="48">
        <v>418221</v>
      </c>
      <c r="Y34" s="48">
        <v>419095</v>
      </c>
      <c r="Z34" s="48">
        <v>424598</v>
      </c>
      <c r="AA34" s="48">
        <v>419858</v>
      </c>
      <c r="AB34" s="48">
        <v>412328</v>
      </c>
      <c r="AC34" s="48">
        <v>411647</v>
      </c>
      <c r="AD34" s="48">
        <v>417476</v>
      </c>
      <c r="AE34" s="48">
        <v>413025</v>
      </c>
      <c r="AF34" s="48">
        <v>405701</v>
      </c>
      <c r="AG34" s="48">
        <v>403227</v>
      </c>
      <c r="AH34" s="48">
        <v>408278</v>
      </c>
      <c r="AI34" s="48">
        <v>400808</v>
      </c>
      <c r="AJ34" s="47">
        <v>24</v>
      </c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</row>
    <row r="35" spans="38:61" s="32" customFormat="1" ht="9.75" customHeight="1"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s="32" customFormat="1" ht="15" customHeight="1">
      <c r="A36" s="161" t="s">
        <v>43</v>
      </c>
      <c r="B36" s="161"/>
      <c r="C36" s="161"/>
      <c r="D36" s="161"/>
      <c r="E36" s="161"/>
      <c r="F36" s="161"/>
      <c r="G36" s="161"/>
      <c r="H36" s="161"/>
      <c r="I36" s="161"/>
      <c r="J36" s="161" t="s">
        <v>43</v>
      </c>
      <c r="K36" s="161"/>
      <c r="L36" s="161"/>
      <c r="M36" s="161"/>
      <c r="N36" s="161"/>
      <c r="O36" s="161"/>
      <c r="P36" s="161"/>
      <c r="Q36" s="161"/>
      <c r="R36" s="161"/>
      <c r="S36" s="159" t="s">
        <v>212</v>
      </c>
      <c r="T36" s="159"/>
      <c r="U36" s="159"/>
      <c r="V36" s="159"/>
      <c r="W36" s="159"/>
      <c r="X36" s="159"/>
      <c r="Y36" s="159"/>
      <c r="Z36" s="159"/>
      <c r="AA36" s="159"/>
      <c r="AB36" s="160" t="s">
        <v>43</v>
      </c>
      <c r="AC36" s="160"/>
      <c r="AD36" s="160"/>
      <c r="AE36" s="160"/>
      <c r="AF36" s="160"/>
      <c r="AG36" s="160"/>
      <c r="AH36" s="160"/>
      <c r="AI36" s="160"/>
      <c r="AJ36" s="160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20:61" s="32" customFormat="1" ht="9.75" customHeight="1">
      <c r="T37" s="32" t="s">
        <v>1</v>
      </c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1:61" s="32" customFormat="1" ht="15" customHeight="1">
      <c r="A38" s="42">
        <v>25</v>
      </c>
      <c r="B38" s="29" t="s">
        <v>80</v>
      </c>
      <c r="C38" s="93" t="s">
        <v>206</v>
      </c>
      <c r="D38" s="93" t="s">
        <v>206</v>
      </c>
      <c r="E38" s="93" t="s">
        <v>206</v>
      </c>
      <c r="F38" s="93" t="s">
        <v>206</v>
      </c>
      <c r="G38" s="108">
        <f>G9/C9*100-100</f>
        <v>-0.9111063047474914</v>
      </c>
      <c r="H38" s="108">
        <f aca="true" t="shared" si="0" ref="H38:Q38">H9/D9*100-100</f>
        <v>-0.7561992304403589</v>
      </c>
      <c r="I38" s="108">
        <f t="shared" si="0"/>
        <v>-0.9267728397718713</v>
      </c>
      <c r="J38" s="108">
        <f t="shared" si="0"/>
        <v>-1.814477534388928</v>
      </c>
      <c r="K38" s="108">
        <f t="shared" si="0"/>
        <v>-1.6316062317535653</v>
      </c>
      <c r="L38" s="108">
        <f t="shared" si="0"/>
        <v>-1.6827764465146373</v>
      </c>
      <c r="M38" s="108">
        <f t="shared" si="0"/>
        <v>-2.8470572262575615</v>
      </c>
      <c r="N38" s="108">
        <f t="shared" si="0"/>
        <v>-2.623699639310928</v>
      </c>
      <c r="O38" s="108">
        <f t="shared" si="0"/>
        <v>-3.4920811028208476</v>
      </c>
      <c r="P38" s="108">
        <f t="shared" si="0"/>
        <v>-3.031547814656591</v>
      </c>
      <c r="Q38" s="108">
        <f t="shared" si="0"/>
        <v>-3.1792392185360114</v>
      </c>
      <c r="R38" s="44">
        <v>25</v>
      </c>
      <c r="S38" s="42">
        <v>25</v>
      </c>
      <c r="T38" s="29" t="s">
        <v>80</v>
      </c>
      <c r="U38" s="93" t="s">
        <v>206</v>
      </c>
      <c r="V38" s="93" t="s">
        <v>206</v>
      </c>
      <c r="W38" s="93" t="s">
        <v>206</v>
      </c>
      <c r="X38" s="93" t="s">
        <v>206</v>
      </c>
      <c r="Y38" s="108">
        <f>Y9/U9*100-100</f>
        <v>-0.9497557381075836</v>
      </c>
      <c r="Z38" s="108">
        <f aca="true" t="shared" si="1" ref="Z38:AI38">Z9/V9*100-100</f>
        <v>-0.43889355476687797</v>
      </c>
      <c r="AA38" s="108">
        <f t="shared" si="1"/>
        <v>0.09509577503057187</v>
      </c>
      <c r="AB38" s="108">
        <f t="shared" si="1"/>
        <v>-1.2147410467565862</v>
      </c>
      <c r="AC38" s="108">
        <f t="shared" si="1"/>
        <v>-0.6309756702394367</v>
      </c>
      <c r="AD38" s="108">
        <f t="shared" si="1"/>
        <v>-0.7592043320906612</v>
      </c>
      <c r="AE38" s="108">
        <f t="shared" si="1"/>
        <v>-1.886536373507056</v>
      </c>
      <c r="AF38" s="108">
        <f t="shared" si="1"/>
        <v>-1.4733985099842073</v>
      </c>
      <c r="AG38" s="108">
        <f t="shared" si="1"/>
        <v>-2.5537932564330106</v>
      </c>
      <c r="AH38" s="108">
        <f t="shared" si="1"/>
        <v>-2.484233616671233</v>
      </c>
      <c r="AI38" s="108">
        <f t="shared" si="1"/>
        <v>-2.669802185641174</v>
      </c>
      <c r="AJ38" s="44">
        <v>25</v>
      </c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s="32" customFormat="1" ht="15" customHeight="1">
      <c r="A39" s="42">
        <v>26</v>
      </c>
      <c r="B39" s="29" t="s">
        <v>4</v>
      </c>
      <c r="C39" s="93" t="s">
        <v>206</v>
      </c>
      <c r="D39" s="93" t="s">
        <v>206</v>
      </c>
      <c r="E39" s="93" t="s">
        <v>206</v>
      </c>
      <c r="F39" s="93" t="s">
        <v>206</v>
      </c>
      <c r="G39" s="108">
        <f aca="true" t="shared" si="2" ref="G39:G63">G10/C10*100-100</f>
        <v>-3.1377703429322423</v>
      </c>
      <c r="H39" s="108">
        <f aca="true" t="shared" si="3" ref="H39:H63">H10/D10*100-100</f>
        <v>-2.7556130640021053</v>
      </c>
      <c r="I39" s="108">
        <f aca="true" t="shared" si="4" ref="I39:I63">I10/E10*100-100</f>
        <v>-3.1072486284410417</v>
      </c>
      <c r="J39" s="108">
        <f aca="true" t="shared" si="5" ref="J39:J63">J10/F10*100-100</f>
        <v>-3.870199464126216</v>
      </c>
      <c r="K39" s="108">
        <f aca="true" t="shared" si="6" ref="K39:K63">K10/G10*100-100</f>
        <v>-4.431066811408272</v>
      </c>
      <c r="L39" s="108">
        <f aca="true" t="shared" si="7" ref="L39:L63">L10/H10*100-100</f>
        <v>-3.8020846167114257</v>
      </c>
      <c r="M39" s="108">
        <f aca="true" t="shared" si="8" ref="M39:M63">M10/I10*100-100</f>
        <v>-5.364032670241016</v>
      </c>
      <c r="N39" s="108">
        <f aca="true" t="shared" si="9" ref="N39:N63">N10/J10*100-100</f>
        <v>-5.0247754722824425</v>
      </c>
      <c r="O39" s="108">
        <f aca="true" t="shared" si="10" ref="O39:O63">O10/K10*100-100</f>
        <v>-4.7242874845105405</v>
      </c>
      <c r="P39" s="108">
        <f aca="true" t="shared" si="11" ref="P39:P63">P10/L10*100-100</f>
        <v>-5.048668032786878</v>
      </c>
      <c r="Q39" s="108">
        <f aca="true" t="shared" si="12" ref="Q39:Q63">Q10/M10*100-100</f>
        <v>-4.262303761946356</v>
      </c>
      <c r="R39" s="44">
        <v>26</v>
      </c>
      <c r="S39" s="42">
        <v>26</v>
      </c>
      <c r="T39" s="29" t="s">
        <v>4</v>
      </c>
      <c r="U39" s="93" t="s">
        <v>206</v>
      </c>
      <c r="V39" s="93" t="s">
        <v>206</v>
      </c>
      <c r="W39" s="93" t="s">
        <v>206</v>
      </c>
      <c r="X39" s="93" t="s">
        <v>206</v>
      </c>
      <c r="Y39" s="108">
        <f aca="true" t="shared" si="13" ref="Y39:Y63">Y10/U10*100-100</f>
        <v>-3.1950145902369087</v>
      </c>
      <c r="Z39" s="108">
        <f aca="true" t="shared" si="14" ref="Z39:Z63">Z10/V10*100-100</f>
        <v>-2.119537920642884</v>
      </c>
      <c r="AA39" s="108">
        <f aca="true" t="shared" si="15" ref="AA39:AA63">AA10/W10*100-100</f>
        <v>-2.5255835055703955</v>
      </c>
      <c r="AB39" s="108">
        <f aca="true" t="shared" si="16" ref="AB39:AB63">AB10/X10*100-100</f>
        <v>-3.2629167727157125</v>
      </c>
      <c r="AC39" s="108">
        <f aca="true" t="shared" si="17" ref="AC39:AC63">AC10/Y10*100-100</f>
        <v>-4.230317273795535</v>
      </c>
      <c r="AD39" s="108">
        <f aca="true" t="shared" si="18" ref="AD39:AD63">AD10/Z10*100-100</f>
        <v>-3.3045977011494188</v>
      </c>
      <c r="AE39" s="108">
        <f aca="true" t="shared" si="19" ref="AE39:AE63">AE10/AA10*100-100</f>
        <v>-3.749482829954488</v>
      </c>
      <c r="AF39" s="108">
        <f aca="true" t="shared" si="20" ref="AF39:AF63">AF10/AB10*100-100</f>
        <v>-3.9675857714165517</v>
      </c>
      <c r="AG39" s="108">
        <f aca="true" t="shared" si="21" ref="AG39:AG63">AG10/AC10*100-100</f>
        <v>-3.8676980528140774</v>
      </c>
      <c r="AH39" s="108">
        <f aca="true" t="shared" si="22" ref="AH39:AH63">AH10/AD10*100-100</f>
        <v>-4.494799405646361</v>
      </c>
      <c r="AI39" s="108">
        <f aca="true" t="shared" si="23" ref="AI39:AI63">AI10/AE10*100-100</f>
        <v>-4.067486970071471</v>
      </c>
      <c r="AJ39" s="44">
        <v>26</v>
      </c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s="32" customFormat="1" ht="15" customHeight="1">
      <c r="A40" s="42">
        <v>27</v>
      </c>
      <c r="B40" s="29" t="s">
        <v>5</v>
      </c>
      <c r="C40" s="93" t="s">
        <v>206</v>
      </c>
      <c r="D40" s="93" t="s">
        <v>206</v>
      </c>
      <c r="E40" s="93" t="s">
        <v>206</v>
      </c>
      <c r="F40" s="93" t="s">
        <v>206</v>
      </c>
      <c r="G40" s="108">
        <f t="shared" si="2"/>
        <v>-0.26655061741827524</v>
      </c>
      <c r="H40" s="108">
        <f t="shared" si="3"/>
        <v>2.12689655172413</v>
      </c>
      <c r="I40" s="108">
        <f t="shared" si="4"/>
        <v>1.687717169488721</v>
      </c>
      <c r="J40" s="108">
        <f t="shared" si="5"/>
        <v>0.941980660220068</v>
      </c>
      <c r="K40" s="108">
        <f t="shared" si="6"/>
        <v>-0.3654412566815779</v>
      </c>
      <c r="L40" s="108">
        <f t="shared" si="7"/>
        <v>-0.48621052915912344</v>
      </c>
      <c r="M40" s="108">
        <f t="shared" si="8"/>
        <v>-1.2935944025600747</v>
      </c>
      <c r="N40" s="108">
        <f t="shared" si="9"/>
        <v>-1.786549949073688</v>
      </c>
      <c r="O40" s="108">
        <f t="shared" si="10"/>
        <v>-2.5182022225871776</v>
      </c>
      <c r="P40" s="108">
        <f t="shared" si="11"/>
        <v>-2.521647077983772</v>
      </c>
      <c r="Q40" s="108">
        <f t="shared" si="12"/>
        <v>-2.9727724812484553</v>
      </c>
      <c r="R40" s="44">
        <v>27</v>
      </c>
      <c r="S40" s="42">
        <v>27</v>
      </c>
      <c r="T40" s="29" t="s">
        <v>5</v>
      </c>
      <c r="U40" s="93" t="s">
        <v>206</v>
      </c>
      <c r="V40" s="93" t="s">
        <v>206</v>
      </c>
      <c r="W40" s="93" t="s">
        <v>206</v>
      </c>
      <c r="X40" s="93" t="s">
        <v>206</v>
      </c>
      <c r="Y40" s="108">
        <f t="shared" si="13"/>
        <v>-0.3236245954692549</v>
      </c>
      <c r="Z40" s="108">
        <f t="shared" si="14"/>
        <v>1.8411391700967812</v>
      </c>
      <c r="AA40" s="108">
        <f t="shared" si="15"/>
        <v>0.8673074798364837</v>
      </c>
      <c r="AB40" s="108">
        <f t="shared" si="16"/>
        <v>0.5614854347342657</v>
      </c>
      <c r="AC40" s="108">
        <f t="shared" si="17"/>
        <v>-0.3246753246753258</v>
      </c>
      <c r="AD40" s="108">
        <f t="shared" si="18"/>
        <v>-0.42055819542301265</v>
      </c>
      <c r="AE40" s="108">
        <f t="shared" si="19"/>
        <v>-0.5750588750753138</v>
      </c>
      <c r="AF40" s="108">
        <f t="shared" si="20"/>
        <v>-1.2162087456465258</v>
      </c>
      <c r="AG40" s="108">
        <f t="shared" si="21"/>
        <v>-2.175233257881075</v>
      </c>
      <c r="AH40" s="108">
        <f t="shared" si="22"/>
        <v>-2.2597630539710423</v>
      </c>
      <c r="AI40" s="108">
        <f t="shared" si="23"/>
        <v>-2.891924644706407</v>
      </c>
      <c r="AJ40" s="44">
        <v>27</v>
      </c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1:61" s="32" customFormat="1" ht="15" customHeight="1">
      <c r="A41" s="42">
        <v>28</v>
      </c>
      <c r="B41" s="29" t="s">
        <v>6</v>
      </c>
      <c r="C41" s="93" t="s">
        <v>206</v>
      </c>
      <c r="D41" s="93" t="s">
        <v>206</v>
      </c>
      <c r="E41" s="93" t="s">
        <v>206</v>
      </c>
      <c r="F41" s="93" t="s">
        <v>206</v>
      </c>
      <c r="G41" s="108">
        <f t="shared" si="2"/>
        <v>-3.858234739817817</v>
      </c>
      <c r="H41" s="108">
        <f t="shared" si="3"/>
        <v>-2.6066969649480143</v>
      </c>
      <c r="I41" s="108">
        <f t="shared" si="4"/>
        <v>-2.0834449145734055</v>
      </c>
      <c r="J41" s="108">
        <f t="shared" si="5"/>
        <v>-2.325325104694727</v>
      </c>
      <c r="K41" s="108">
        <f t="shared" si="6"/>
        <v>-2.5319901987476072</v>
      </c>
      <c r="L41" s="108">
        <f t="shared" si="7"/>
        <v>-3.2342844883072246</v>
      </c>
      <c r="M41" s="108">
        <f t="shared" si="8"/>
        <v>-3.697626080297553</v>
      </c>
      <c r="N41" s="108">
        <f t="shared" si="9"/>
        <v>-3.50896987476024</v>
      </c>
      <c r="O41" s="108">
        <f t="shared" si="10"/>
        <v>-5.340782122905026</v>
      </c>
      <c r="P41" s="108">
        <f t="shared" si="11"/>
        <v>-5.881048722354635</v>
      </c>
      <c r="Q41" s="108">
        <f t="shared" si="12"/>
        <v>-6.088833352266278</v>
      </c>
      <c r="R41" s="44">
        <v>28</v>
      </c>
      <c r="S41" s="42">
        <v>28</v>
      </c>
      <c r="T41" s="29" t="s">
        <v>6</v>
      </c>
      <c r="U41" s="93" t="s">
        <v>206</v>
      </c>
      <c r="V41" s="93" t="s">
        <v>206</v>
      </c>
      <c r="W41" s="93" t="s">
        <v>206</v>
      </c>
      <c r="X41" s="93" t="s">
        <v>206</v>
      </c>
      <c r="Y41" s="108">
        <f t="shared" si="13"/>
        <v>-3.6725569512454825</v>
      </c>
      <c r="Z41" s="108">
        <f t="shared" si="14"/>
        <v>-1.4393125671321059</v>
      </c>
      <c r="AA41" s="108">
        <f t="shared" si="15"/>
        <v>-1.9898345409321934</v>
      </c>
      <c r="AB41" s="108">
        <f t="shared" si="16"/>
        <v>-2.6732673267326703</v>
      </c>
      <c r="AC41" s="108">
        <f t="shared" si="17"/>
        <v>-3.337385346447121</v>
      </c>
      <c r="AD41" s="108">
        <f t="shared" si="18"/>
        <v>-4.60985178727114</v>
      </c>
      <c r="AE41" s="108">
        <f t="shared" si="19"/>
        <v>-3.762551031667215</v>
      </c>
      <c r="AF41" s="108">
        <f t="shared" si="20"/>
        <v>-2.678874194642262</v>
      </c>
      <c r="AG41" s="108">
        <f t="shared" si="21"/>
        <v>-3.395449868526356</v>
      </c>
      <c r="AH41" s="108">
        <f t="shared" si="22"/>
        <v>-3.3131497772192375</v>
      </c>
      <c r="AI41" s="108">
        <f t="shared" si="23"/>
        <v>-4.44852098142627</v>
      </c>
      <c r="AJ41" s="44">
        <v>28</v>
      </c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  <row r="42" spans="1:61" s="32" customFormat="1" ht="15" customHeight="1">
      <c r="A42" s="42">
        <v>29</v>
      </c>
      <c r="B42" s="29" t="s">
        <v>81</v>
      </c>
      <c r="C42" s="93" t="s">
        <v>206</v>
      </c>
      <c r="D42" s="93" t="s">
        <v>206</v>
      </c>
      <c r="E42" s="93" t="s">
        <v>206</v>
      </c>
      <c r="F42" s="93" t="s">
        <v>206</v>
      </c>
      <c r="G42" s="108">
        <f t="shared" si="2"/>
        <v>-1.4421287681429078</v>
      </c>
      <c r="H42" s="108">
        <f t="shared" si="3"/>
        <v>-1.0150637311703434</v>
      </c>
      <c r="I42" s="108">
        <f t="shared" si="4"/>
        <v>-1.345459659650274</v>
      </c>
      <c r="J42" s="108">
        <f t="shared" si="5"/>
        <v>-1.7070246943179086</v>
      </c>
      <c r="K42" s="108">
        <f t="shared" si="6"/>
        <v>-2.4922118380062273</v>
      </c>
      <c r="L42" s="108">
        <f t="shared" si="7"/>
        <v>-2.2663420116126645</v>
      </c>
      <c r="M42" s="108">
        <f t="shared" si="8"/>
        <v>-2.2856871317240177</v>
      </c>
      <c r="N42" s="108">
        <f t="shared" si="9"/>
        <v>-2.3708473584077296</v>
      </c>
      <c r="O42" s="108">
        <f t="shared" si="10"/>
        <v>-3.3207474102042767</v>
      </c>
      <c r="P42" s="108">
        <f t="shared" si="11"/>
        <v>-3.3825220390954343</v>
      </c>
      <c r="Q42" s="108">
        <f t="shared" si="12"/>
        <v>-4.581043622039587</v>
      </c>
      <c r="R42" s="44">
        <v>29</v>
      </c>
      <c r="S42" s="42">
        <v>29</v>
      </c>
      <c r="T42" s="29" t="s">
        <v>81</v>
      </c>
      <c r="U42" s="93" t="s">
        <v>206</v>
      </c>
      <c r="V42" s="93" t="s">
        <v>206</v>
      </c>
      <c r="W42" s="93" t="s">
        <v>206</v>
      </c>
      <c r="X42" s="93" t="s">
        <v>206</v>
      </c>
      <c r="Y42" s="108">
        <f t="shared" si="13"/>
        <v>-0.9064573404354803</v>
      </c>
      <c r="Z42" s="108">
        <f t="shared" si="14"/>
        <v>-0.7575757575757507</v>
      </c>
      <c r="AA42" s="108">
        <f t="shared" si="15"/>
        <v>-1.7181809692781798</v>
      </c>
      <c r="AB42" s="108">
        <f t="shared" si="16"/>
        <v>-1.8090069503951156</v>
      </c>
      <c r="AC42" s="108">
        <f t="shared" si="17"/>
        <v>-2.6405130139570048</v>
      </c>
      <c r="AD42" s="108">
        <f t="shared" si="18"/>
        <v>-1.6963528413910183</v>
      </c>
      <c r="AE42" s="108">
        <f t="shared" si="19"/>
        <v>-0.9976247030878795</v>
      </c>
      <c r="AF42" s="108">
        <f t="shared" si="20"/>
        <v>-1.0278289537477008</v>
      </c>
      <c r="AG42" s="108">
        <f t="shared" si="21"/>
        <v>-2.130956993413406</v>
      </c>
      <c r="AH42" s="108">
        <f t="shared" si="22"/>
        <v>-2.3775285207554475</v>
      </c>
      <c r="AI42" s="108">
        <f t="shared" si="23"/>
        <v>-3.3589251439539396</v>
      </c>
      <c r="AJ42" s="44">
        <v>29</v>
      </c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1:61" s="32" customFormat="1" ht="15" customHeight="1">
      <c r="A43" s="42">
        <v>30</v>
      </c>
      <c r="B43" s="29" t="s">
        <v>82</v>
      </c>
      <c r="C43" s="93" t="s">
        <v>206</v>
      </c>
      <c r="D43" s="93" t="s">
        <v>206</v>
      </c>
      <c r="E43" s="93" t="s">
        <v>206</v>
      </c>
      <c r="F43" s="93" t="s">
        <v>206</v>
      </c>
      <c r="G43" s="108">
        <f t="shared" si="2"/>
        <v>-0.18583906337111955</v>
      </c>
      <c r="H43" s="108">
        <f t="shared" si="3"/>
        <v>3.4832172260924636</v>
      </c>
      <c r="I43" s="108">
        <f t="shared" si="4"/>
        <v>2.912991051596123</v>
      </c>
      <c r="J43" s="108">
        <f t="shared" si="5"/>
        <v>2.5809781907342852</v>
      </c>
      <c r="K43" s="108">
        <f t="shared" si="6"/>
        <v>-0.22342208154906018</v>
      </c>
      <c r="L43" s="108">
        <f t="shared" si="7"/>
        <v>0.02447980416155815</v>
      </c>
      <c r="M43" s="108">
        <f t="shared" si="8"/>
        <v>-0.6783423778983604</v>
      </c>
      <c r="N43" s="108">
        <f t="shared" si="9"/>
        <v>-1.1699584853440683</v>
      </c>
      <c r="O43" s="108">
        <f t="shared" si="10"/>
        <v>-1.7727187908191837</v>
      </c>
      <c r="P43" s="108">
        <f t="shared" si="11"/>
        <v>-1.7988252569750358</v>
      </c>
      <c r="Q43" s="108">
        <f t="shared" si="12"/>
        <v>-1.7198559543027443</v>
      </c>
      <c r="R43" s="44">
        <v>30</v>
      </c>
      <c r="S43" s="42">
        <v>30</v>
      </c>
      <c r="T43" s="29" t="s">
        <v>82</v>
      </c>
      <c r="U43" s="93" t="s">
        <v>206</v>
      </c>
      <c r="V43" s="93" t="s">
        <v>206</v>
      </c>
      <c r="W43" s="93" t="s">
        <v>206</v>
      </c>
      <c r="X43" s="93" t="s">
        <v>206</v>
      </c>
      <c r="Y43" s="108">
        <f t="shared" si="13"/>
        <v>0.2509576013736563</v>
      </c>
      <c r="Z43" s="108">
        <f t="shared" si="14"/>
        <v>2.9812491568865624</v>
      </c>
      <c r="AA43" s="108">
        <f t="shared" si="15"/>
        <v>1.9791388071676863</v>
      </c>
      <c r="AB43" s="108">
        <f t="shared" si="16"/>
        <v>1.8983050847457577</v>
      </c>
      <c r="AC43" s="108">
        <f t="shared" si="17"/>
        <v>-0.9749670619235786</v>
      </c>
      <c r="AD43" s="108">
        <f t="shared" si="18"/>
        <v>-0.10479434110558827</v>
      </c>
      <c r="AE43" s="108">
        <f t="shared" si="19"/>
        <v>-0.6556517178075012</v>
      </c>
      <c r="AF43" s="108">
        <f t="shared" si="20"/>
        <v>-1.0379241516966147</v>
      </c>
      <c r="AG43" s="108">
        <f t="shared" si="21"/>
        <v>-1.0777009047365738</v>
      </c>
      <c r="AH43" s="108">
        <f t="shared" si="22"/>
        <v>-1.2719643325465455</v>
      </c>
      <c r="AI43" s="108">
        <f t="shared" si="23"/>
        <v>-1.7423442449841673</v>
      </c>
      <c r="AJ43" s="44">
        <v>30</v>
      </c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1:61" s="32" customFormat="1" ht="9.75" customHeight="1">
      <c r="A44" s="42"/>
      <c r="B44" s="29"/>
      <c r="C44" s="41"/>
      <c r="D44" s="41"/>
      <c r="E44" s="41"/>
      <c r="F44" s="41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44"/>
      <c r="S44" s="42"/>
      <c r="T44" s="29"/>
      <c r="U44" s="41"/>
      <c r="V44" s="41"/>
      <c r="W44" s="41"/>
      <c r="X44" s="41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1:61" s="32" customFormat="1" ht="15" customHeight="1">
      <c r="A45" s="42">
        <v>31</v>
      </c>
      <c r="B45" s="29" t="s">
        <v>7</v>
      </c>
      <c r="C45" s="93" t="s">
        <v>206</v>
      </c>
      <c r="D45" s="93" t="s">
        <v>206</v>
      </c>
      <c r="E45" s="93" t="s">
        <v>206</v>
      </c>
      <c r="F45" s="93" t="s">
        <v>206</v>
      </c>
      <c r="G45" s="108">
        <f t="shared" si="2"/>
        <v>-0.37703279731080386</v>
      </c>
      <c r="H45" s="108">
        <f t="shared" si="3"/>
        <v>-0.748672605691695</v>
      </c>
      <c r="I45" s="108">
        <f t="shared" si="4"/>
        <v>-2.8921023359288114</v>
      </c>
      <c r="J45" s="108">
        <f t="shared" si="5"/>
        <v>-3.3353449076223143</v>
      </c>
      <c r="K45" s="108">
        <f t="shared" si="6"/>
        <v>-2.7609320140440445</v>
      </c>
      <c r="L45" s="108">
        <f t="shared" si="7"/>
        <v>-1.8846808129644614</v>
      </c>
      <c r="M45" s="108">
        <f t="shared" si="8"/>
        <v>-1.3652196273698536</v>
      </c>
      <c r="N45" s="108">
        <f t="shared" si="9"/>
        <v>-0.5402550003601618</v>
      </c>
      <c r="O45" s="108">
        <f t="shared" si="10"/>
        <v>-1.3880096597969498</v>
      </c>
      <c r="P45" s="108">
        <f t="shared" si="11"/>
        <v>-1.5558698727015496</v>
      </c>
      <c r="Q45" s="108">
        <f t="shared" si="12"/>
        <v>-1.4007062782926027</v>
      </c>
      <c r="R45" s="44">
        <v>31</v>
      </c>
      <c r="S45" s="42">
        <v>31</v>
      </c>
      <c r="T45" s="29" t="s">
        <v>7</v>
      </c>
      <c r="U45" s="93" t="s">
        <v>206</v>
      </c>
      <c r="V45" s="93" t="s">
        <v>206</v>
      </c>
      <c r="W45" s="93" t="s">
        <v>206</v>
      </c>
      <c r="X45" s="93" t="s">
        <v>206</v>
      </c>
      <c r="Y45" s="108">
        <f t="shared" si="13"/>
        <v>-1.4375698465914866</v>
      </c>
      <c r="Z45" s="108">
        <f t="shared" si="14"/>
        <v>-0.49417578538651696</v>
      </c>
      <c r="AA45" s="108">
        <f t="shared" si="15"/>
        <v>-2.331671450873756</v>
      </c>
      <c r="AB45" s="108">
        <f t="shared" si="16"/>
        <v>-2.596344753856343</v>
      </c>
      <c r="AC45" s="108">
        <f t="shared" si="17"/>
        <v>-2.04607534917281</v>
      </c>
      <c r="AD45" s="108">
        <f t="shared" si="18"/>
        <v>-1.4746870724167707</v>
      </c>
      <c r="AE45" s="108">
        <f t="shared" si="19"/>
        <v>-1.1034340517685877</v>
      </c>
      <c r="AF45" s="108">
        <f t="shared" si="20"/>
        <v>-0.31359431348978717</v>
      </c>
      <c r="AG45" s="108">
        <f t="shared" si="21"/>
        <v>-0.42618120593496656</v>
      </c>
      <c r="AH45" s="108">
        <f t="shared" si="22"/>
        <v>-0.24174467647361553</v>
      </c>
      <c r="AI45" s="108">
        <f t="shared" si="23"/>
        <v>-0.22940563086548593</v>
      </c>
      <c r="AJ45" s="44">
        <v>31</v>
      </c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  <row r="46" spans="1:61" s="32" customFormat="1" ht="15" customHeight="1">
      <c r="A46" s="42">
        <v>32</v>
      </c>
      <c r="B46" s="29" t="s">
        <v>8</v>
      </c>
      <c r="C46" s="93" t="s">
        <v>206</v>
      </c>
      <c r="D46" s="93" t="s">
        <v>206</v>
      </c>
      <c r="E46" s="93" t="s">
        <v>206</v>
      </c>
      <c r="F46" s="93" t="s">
        <v>206</v>
      </c>
      <c r="G46" s="108">
        <f t="shared" si="2"/>
        <v>-1.9458615594770095</v>
      </c>
      <c r="H46" s="108">
        <f t="shared" si="3"/>
        <v>-2.7643305094069746</v>
      </c>
      <c r="I46" s="108">
        <f t="shared" si="4"/>
        <v>-4.163870246085011</v>
      </c>
      <c r="J46" s="108">
        <f t="shared" si="5"/>
        <v>-4.440110142267102</v>
      </c>
      <c r="K46" s="108">
        <f t="shared" si="6"/>
        <v>-4.31581042276747</v>
      </c>
      <c r="L46" s="108">
        <f t="shared" si="7"/>
        <v>-3.3803852790585864</v>
      </c>
      <c r="M46" s="108">
        <f t="shared" si="8"/>
        <v>-3.769951270753708</v>
      </c>
      <c r="N46" s="108">
        <f t="shared" si="9"/>
        <v>-3.193660703565854</v>
      </c>
      <c r="O46" s="108">
        <f t="shared" si="10"/>
        <v>-2.151240528896153</v>
      </c>
      <c r="P46" s="108">
        <f t="shared" si="11"/>
        <v>-2.5881250731935808</v>
      </c>
      <c r="Q46" s="108">
        <f t="shared" si="12"/>
        <v>-3.1019739834440117</v>
      </c>
      <c r="R46" s="44">
        <v>32</v>
      </c>
      <c r="S46" s="42">
        <v>32</v>
      </c>
      <c r="T46" s="29" t="s">
        <v>8</v>
      </c>
      <c r="U46" s="93" t="s">
        <v>206</v>
      </c>
      <c r="V46" s="93" t="s">
        <v>206</v>
      </c>
      <c r="W46" s="93" t="s">
        <v>206</v>
      </c>
      <c r="X46" s="93" t="s">
        <v>206</v>
      </c>
      <c r="Y46" s="108">
        <f t="shared" si="13"/>
        <v>-2.2555933852139987</v>
      </c>
      <c r="Z46" s="108">
        <f t="shared" si="14"/>
        <v>-2.861800398478536</v>
      </c>
      <c r="AA46" s="108">
        <f t="shared" si="15"/>
        <v>-4.369605890518429</v>
      </c>
      <c r="AB46" s="108">
        <f t="shared" si="16"/>
        <v>-3.7460786122900913</v>
      </c>
      <c r="AC46" s="108">
        <f t="shared" si="17"/>
        <v>-3.2717546805996136</v>
      </c>
      <c r="AD46" s="108">
        <f t="shared" si="18"/>
        <v>-2.343215861768911</v>
      </c>
      <c r="AE46" s="108">
        <f t="shared" si="19"/>
        <v>-2.896812874723892</v>
      </c>
      <c r="AF46" s="108">
        <f t="shared" si="20"/>
        <v>-2.8949386503067416</v>
      </c>
      <c r="AG46" s="108">
        <f t="shared" si="21"/>
        <v>-1.9098450260433424</v>
      </c>
      <c r="AH46" s="108">
        <f t="shared" si="22"/>
        <v>-2.412169042769861</v>
      </c>
      <c r="AI46" s="108">
        <f t="shared" si="23"/>
        <v>-2.1318081372676403</v>
      </c>
      <c r="AJ46" s="44">
        <v>32</v>
      </c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1:61" s="32" customFormat="1" ht="15" customHeight="1">
      <c r="A47" s="42">
        <v>33</v>
      </c>
      <c r="B47" s="29" t="s">
        <v>83</v>
      </c>
      <c r="C47" s="93" t="s">
        <v>206</v>
      </c>
      <c r="D47" s="93" t="s">
        <v>206</v>
      </c>
      <c r="E47" s="93" t="s">
        <v>206</v>
      </c>
      <c r="F47" s="93" t="s">
        <v>206</v>
      </c>
      <c r="G47" s="108">
        <f t="shared" si="2"/>
        <v>-0.3896081206212756</v>
      </c>
      <c r="H47" s="108">
        <f t="shared" si="3"/>
        <v>-1.0110965724675793</v>
      </c>
      <c r="I47" s="108">
        <f t="shared" si="4"/>
        <v>-1.0517575422086907</v>
      </c>
      <c r="J47" s="108">
        <f t="shared" si="5"/>
        <v>-0.6580697802295248</v>
      </c>
      <c r="K47" s="108">
        <f t="shared" si="6"/>
        <v>-0.40691759918615844</v>
      </c>
      <c r="L47" s="108">
        <f t="shared" si="7"/>
        <v>-0.580237588408977</v>
      </c>
      <c r="M47" s="108">
        <f t="shared" si="8"/>
        <v>-1.2377622377622401</v>
      </c>
      <c r="N47" s="108">
        <f t="shared" si="9"/>
        <v>-2.092632932185836</v>
      </c>
      <c r="O47" s="108">
        <f t="shared" si="10"/>
        <v>-2.1450459652706826</v>
      </c>
      <c r="P47" s="108">
        <f t="shared" si="11"/>
        <v>-2.4519114549159156</v>
      </c>
      <c r="Q47" s="108">
        <f t="shared" si="12"/>
        <v>-3.356227430432625</v>
      </c>
      <c r="R47" s="44">
        <v>33</v>
      </c>
      <c r="S47" s="42">
        <v>33</v>
      </c>
      <c r="T47" s="29" t="s">
        <v>83</v>
      </c>
      <c r="U47" s="93" t="s">
        <v>206</v>
      </c>
      <c r="V47" s="93" t="s">
        <v>206</v>
      </c>
      <c r="W47" s="93" t="s">
        <v>206</v>
      </c>
      <c r="X47" s="93" t="s">
        <v>206</v>
      </c>
      <c r="Y47" s="108">
        <f t="shared" si="13"/>
        <v>0.26118959990502333</v>
      </c>
      <c r="Z47" s="108">
        <f t="shared" si="14"/>
        <v>0.13957816377170218</v>
      </c>
      <c r="AA47" s="108">
        <f t="shared" si="15"/>
        <v>-0.0779666302822477</v>
      </c>
      <c r="AB47" s="108">
        <f t="shared" si="16"/>
        <v>-0.2091967633708407</v>
      </c>
      <c r="AC47" s="108">
        <f t="shared" si="17"/>
        <v>-0.27235050325636223</v>
      </c>
      <c r="AD47" s="108">
        <f t="shared" si="18"/>
        <v>-0.37168963915131314</v>
      </c>
      <c r="AE47" s="108">
        <f t="shared" si="19"/>
        <v>-0.6398252184769149</v>
      </c>
      <c r="AF47" s="108">
        <f t="shared" si="20"/>
        <v>-1.301321098014398</v>
      </c>
      <c r="AG47" s="108">
        <f t="shared" si="21"/>
        <v>-1.8206285126256603</v>
      </c>
      <c r="AH47" s="108">
        <f t="shared" si="22"/>
        <v>-2.2734338566765047</v>
      </c>
      <c r="AI47" s="108">
        <f t="shared" si="23"/>
        <v>-3.423904507617408</v>
      </c>
      <c r="AJ47" s="44">
        <v>33</v>
      </c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</row>
    <row r="48" spans="1:61" s="32" customFormat="1" ht="15" customHeight="1">
      <c r="A48" s="42">
        <v>34</v>
      </c>
      <c r="B48" s="29" t="s">
        <v>9</v>
      </c>
      <c r="C48" s="93" t="s">
        <v>206</v>
      </c>
      <c r="D48" s="93" t="s">
        <v>206</v>
      </c>
      <c r="E48" s="93" t="s">
        <v>206</v>
      </c>
      <c r="F48" s="93" t="s">
        <v>206</v>
      </c>
      <c r="G48" s="108">
        <f t="shared" si="2"/>
        <v>-2.2191150602137952</v>
      </c>
      <c r="H48" s="108">
        <f t="shared" si="3"/>
        <v>-1.0729566161963362</v>
      </c>
      <c r="I48" s="108">
        <f t="shared" si="4"/>
        <v>-1.0221229770482836</v>
      </c>
      <c r="J48" s="108">
        <f t="shared" si="5"/>
        <v>-2.2757760466922434</v>
      </c>
      <c r="K48" s="108">
        <f t="shared" si="6"/>
        <v>-2.5324046312099284</v>
      </c>
      <c r="L48" s="108">
        <f t="shared" si="7"/>
        <v>-2.621848739495803</v>
      </c>
      <c r="M48" s="108">
        <f t="shared" si="8"/>
        <v>-2.8328875450633717</v>
      </c>
      <c r="N48" s="108">
        <f t="shared" si="9"/>
        <v>-2.4949426837491586</v>
      </c>
      <c r="O48" s="108">
        <f t="shared" si="10"/>
        <v>-3.6109796497870263</v>
      </c>
      <c r="P48" s="108">
        <f t="shared" si="11"/>
        <v>-3.2424347025658733</v>
      </c>
      <c r="Q48" s="108">
        <f t="shared" si="12"/>
        <v>-4.495296454987198</v>
      </c>
      <c r="R48" s="44">
        <v>34</v>
      </c>
      <c r="S48" s="42">
        <v>34</v>
      </c>
      <c r="T48" s="29" t="s">
        <v>9</v>
      </c>
      <c r="U48" s="93" t="s">
        <v>206</v>
      </c>
      <c r="V48" s="93" t="s">
        <v>206</v>
      </c>
      <c r="W48" s="93" t="s">
        <v>206</v>
      </c>
      <c r="X48" s="93" t="s">
        <v>206</v>
      </c>
      <c r="Y48" s="108">
        <f t="shared" si="13"/>
        <v>-2.5382475660639727</v>
      </c>
      <c r="Z48" s="108">
        <f t="shared" si="14"/>
        <v>-0.37832260600403345</v>
      </c>
      <c r="AA48" s="108">
        <f t="shared" si="15"/>
        <v>0.3328290468986381</v>
      </c>
      <c r="AB48" s="108">
        <f t="shared" si="16"/>
        <v>-1.0555838857725632</v>
      </c>
      <c r="AC48" s="108">
        <f t="shared" si="17"/>
        <v>-1.77360990775189</v>
      </c>
      <c r="AD48" s="108">
        <f t="shared" si="18"/>
        <v>-2.648451371079105</v>
      </c>
      <c r="AE48" s="108">
        <f t="shared" si="19"/>
        <v>-2.1361077603538376</v>
      </c>
      <c r="AF48" s="108">
        <f t="shared" si="20"/>
        <v>-2.4068443024274586</v>
      </c>
      <c r="AG48" s="108">
        <f t="shared" si="21"/>
        <v>-2.8381673844238122</v>
      </c>
      <c r="AH48" s="108">
        <f t="shared" si="22"/>
        <v>-1.9251228532347113</v>
      </c>
      <c r="AI48" s="108">
        <f t="shared" si="23"/>
        <v>-4.005957577936414</v>
      </c>
      <c r="AJ48" s="44">
        <v>34</v>
      </c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1:61" s="32" customFormat="1" ht="15" customHeight="1">
      <c r="A49" s="42">
        <v>35</v>
      </c>
      <c r="B49" s="29" t="s">
        <v>10</v>
      </c>
      <c r="C49" s="93" t="s">
        <v>206</v>
      </c>
      <c r="D49" s="93" t="s">
        <v>206</v>
      </c>
      <c r="E49" s="93" t="s">
        <v>206</v>
      </c>
      <c r="F49" s="93" t="s">
        <v>206</v>
      </c>
      <c r="G49" s="108">
        <f t="shared" si="2"/>
        <v>-5.596447835026979</v>
      </c>
      <c r="H49" s="108">
        <f t="shared" si="3"/>
        <v>-4.229256080114453</v>
      </c>
      <c r="I49" s="108">
        <f t="shared" si="4"/>
        <v>-5.820540935672511</v>
      </c>
      <c r="J49" s="108">
        <f t="shared" si="5"/>
        <v>-5.928791595898602</v>
      </c>
      <c r="K49" s="108">
        <f t="shared" si="6"/>
        <v>-3.491271820448887</v>
      </c>
      <c r="L49" s="108">
        <f t="shared" si="7"/>
        <v>-2.7106090312140196</v>
      </c>
      <c r="M49" s="108">
        <f t="shared" si="8"/>
        <v>-3.1693670967950567</v>
      </c>
      <c r="N49" s="108">
        <f t="shared" si="9"/>
        <v>-2.6346584640074866</v>
      </c>
      <c r="O49" s="108">
        <f t="shared" si="10"/>
        <v>-3.277401628888228</v>
      </c>
      <c r="P49" s="108">
        <f t="shared" si="11"/>
        <v>-2.6133964557609914</v>
      </c>
      <c r="Q49" s="108">
        <f t="shared" si="12"/>
        <v>-2.8322367322400623</v>
      </c>
      <c r="R49" s="44">
        <v>35</v>
      </c>
      <c r="S49" s="42">
        <v>35</v>
      </c>
      <c r="T49" s="29" t="s">
        <v>10</v>
      </c>
      <c r="U49" s="93" t="s">
        <v>206</v>
      </c>
      <c r="V49" s="93" t="s">
        <v>206</v>
      </c>
      <c r="W49" s="93" t="s">
        <v>206</v>
      </c>
      <c r="X49" s="93" t="s">
        <v>206</v>
      </c>
      <c r="Y49" s="108">
        <f t="shared" si="13"/>
        <v>-5.439924314096501</v>
      </c>
      <c r="Z49" s="108">
        <f t="shared" si="14"/>
        <v>-3.6235840043674017</v>
      </c>
      <c r="AA49" s="108">
        <f t="shared" si="15"/>
        <v>-5.223113304544526</v>
      </c>
      <c r="AB49" s="108">
        <f t="shared" si="16"/>
        <v>-5.559435675373663</v>
      </c>
      <c r="AC49" s="108">
        <f t="shared" si="17"/>
        <v>-3.187307939684132</v>
      </c>
      <c r="AD49" s="108">
        <f t="shared" si="18"/>
        <v>-3.257098350208878</v>
      </c>
      <c r="AE49" s="108">
        <f t="shared" si="19"/>
        <v>-3.0230708035003886</v>
      </c>
      <c r="AF49" s="108">
        <f t="shared" si="20"/>
        <v>-2.248188137849425</v>
      </c>
      <c r="AG49" s="108">
        <f t="shared" si="21"/>
        <v>-2.7017051745773983</v>
      </c>
      <c r="AH49" s="108">
        <f t="shared" si="22"/>
        <v>-1.3467027739149557</v>
      </c>
      <c r="AI49" s="108">
        <f t="shared" si="23"/>
        <v>-1.4840778581549756</v>
      </c>
      <c r="AJ49" s="44">
        <v>35</v>
      </c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</row>
    <row r="50" spans="1:61" s="32" customFormat="1" ht="15" customHeight="1">
      <c r="A50" s="42">
        <v>36</v>
      </c>
      <c r="B50" s="29" t="s">
        <v>11</v>
      </c>
      <c r="C50" s="93" t="s">
        <v>206</v>
      </c>
      <c r="D50" s="93" t="s">
        <v>206</v>
      </c>
      <c r="E50" s="93" t="s">
        <v>206</v>
      </c>
      <c r="F50" s="93" t="s">
        <v>206</v>
      </c>
      <c r="G50" s="108">
        <f t="shared" si="2"/>
        <v>-0.9897084663104749</v>
      </c>
      <c r="H50" s="108">
        <f t="shared" si="3"/>
        <v>-0.060622269769098125</v>
      </c>
      <c r="I50" s="108">
        <f t="shared" si="4"/>
        <v>-0.7046602012276963</v>
      </c>
      <c r="J50" s="108">
        <f t="shared" si="5"/>
        <v>-0.831376057860794</v>
      </c>
      <c r="K50" s="108">
        <f t="shared" si="6"/>
        <v>-1.0810908695809758</v>
      </c>
      <c r="L50" s="108">
        <f t="shared" si="7"/>
        <v>-0.9402151611924836</v>
      </c>
      <c r="M50" s="108">
        <f t="shared" si="8"/>
        <v>-1.3827413395763983</v>
      </c>
      <c r="N50" s="108">
        <f t="shared" si="9"/>
        <v>-1.7800751879699135</v>
      </c>
      <c r="O50" s="108">
        <f t="shared" si="10"/>
        <v>-2.537299771167042</v>
      </c>
      <c r="P50" s="108">
        <f t="shared" si="11"/>
        <v>-2.5178301275124255</v>
      </c>
      <c r="Q50" s="108">
        <f t="shared" si="12"/>
        <v>-3.3513854371452965</v>
      </c>
      <c r="R50" s="44">
        <v>36</v>
      </c>
      <c r="S50" s="42">
        <v>36</v>
      </c>
      <c r="T50" s="29" t="s">
        <v>11</v>
      </c>
      <c r="U50" s="93" t="s">
        <v>206</v>
      </c>
      <c r="V50" s="93" t="s">
        <v>206</v>
      </c>
      <c r="W50" s="93" t="s">
        <v>206</v>
      </c>
      <c r="X50" s="93" t="s">
        <v>206</v>
      </c>
      <c r="Y50" s="108">
        <f t="shared" si="13"/>
        <v>-0.8405965523920287</v>
      </c>
      <c r="Z50" s="108">
        <f t="shared" si="14"/>
        <v>0.8892355694227803</v>
      </c>
      <c r="AA50" s="108">
        <f t="shared" si="15"/>
        <v>-0.1366546931126038</v>
      </c>
      <c r="AB50" s="108">
        <f t="shared" si="16"/>
        <v>0.06734540268588773</v>
      </c>
      <c r="AC50" s="108">
        <f t="shared" si="17"/>
        <v>-0.5273849519493723</v>
      </c>
      <c r="AD50" s="108">
        <f t="shared" si="18"/>
        <v>-0.8775320859749485</v>
      </c>
      <c r="AE50" s="108">
        <f t="shared" si="19"/>
        <v>-0.953982093286939</v>
      </c>
      <c r="AF50" s="108">
        <f t="shared" si="20"/>
        <v>-1.5439429928741077</v>
      </c>
      <c r="AG50" s="108">
        <f t="shared" si="21"/>
        <v>-2.097160585948245</v>
      </c>
      <c r="AH50" s="108">
        <f t="shared" si="22"/>
        <v>-1.5327015327015374</v>
      </c>
      <c r="AI50" s="108">
        <f t="shared" si="23"/>
        <v>-2.4434532033316287</v>
      </c>
      <c r="AJ50" s="44">
        <v>36</v>
      </c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</row>
    <row r="51" spans="1:61" s="32" customFormat="1" ht="15" customHeight="1">
      <c r="A51" s="42">
        <v>37</v>
      </c>
      <c r="B51" s="29" t="s">
        <v>12</v>
      </c>
      <c r="C51" s="93" t="s">
        <v>206</v>
      </c>
      <c r="D51" s="93" t="s">
        <v>206</v>
      </c>
      <c r="E51" s="93" t="s">
        <v>206</v>
      </c>
      <c r="F51" s="93" t="s">
        <v>206</v>
      </c>
      <c r="G51" s="108">
        <f t="shared" si="2"/>
        <v>-1.3620547969157002</v>
      </c>
      <c r="H51" s="108">
        <f t="shared" si="3"/>
        <v>-1.1813807495300352</v>
      </c>
      <c r="I51" s="108">
        <f t="shared" si="4"/>
        <v>-0.6405969518848309</v>
      </c>
      <c r="J51" s="108">
        <f t="shared" si="5"/>
        <v>-1.4069613220059551</v>
      </c>
      <c r="K51" s="108">
        <f t="shared" si="6"/>
        <v>-1.974687134399261</v>
      </c>
      <c r="L51" s="108">
        <f t="shared" si="7"/>
        <v>-1.1117316485741213</v>
      </c>
      <c r="M51" s="108">
        <f t="shared" si="8"/>
        <v>-1.728718693542092</v>
      </c>
      <c r="N51" s="108">
        <f t="shared" si="9"/>
        <v>-1.8942354887382038</v>
      </c>
      <c r="O51" s="108">
        <f t="shared" si="10"/>
        <v>-2.4864376130198877</v>
      </c>
      <c r="P51" s="108">
        <f t="shared" si="11"/>
        <v>-2.950883323626485</v>
      </c>
      <c r="Q51" s="108">
        <f t="shared" si="12"/>
        <v>-3.6191918099563765</v>
      </c>
      <c r="R51" s="44">
        <v>37</v>
      </c>
      <c r="S51" s="42">
        <v>37</v>
      </c>
      <c r="T51" s="29" t="s">
        <v>12</v>
      </c>
      <c r="U51" s="93" t="s">
        <v>206</v>
      </c>
      <c r="V51" s="93" t="s">
        <v>206</v>
      </c>
      <c r="W51" s="93" t="s">
        <v>206</v>
      </c>
      <c r="X51" s="93" t="s">
        <v>206</v>
      </c>
      <c r="Y51" s="108">
        <f t="shared" si="13"/>
        <v>-0.7763796993919101</v>
      </c>
      <c r="Z51" s="108">
        <f t="shared" si="14"/>
        <v>-0.1554031004813652</v>
      </c>
      <c r="AA51" s="108">
        <f t="shared" si="15"/>
        <v>-0.04209881740594312</v>
      </c>
      <c r="AB51" s="108">
        <f t="shared" si="16"/>
        <v>-0.7772321255945229</v>
      </c>
      <c r="AC51" s="108">
        <f t="shared" si="17"/>
        <v>-1.372186247301883</v>
      </c>
      <c r="AD51" s="108">
        <f t="shared" si="18"/>
        <v>-0.8010022018069947</v>
      </c>
      <c r="AE51" s="108">
        <f t="shared" si="19"/>
        <v>-0.7848993031625611</v>
      </c>
      <c r="AF51" s="108">
        <f t="shared" si="20"/>
        <v>-0.9197194076383539</v>
      </c>
      <c r="AG51" s="108">
        <f t="shared" si="21"/>
        <v>-1.3521963420353273</v>
      </c>
      <c r="AH51" s="108">
        <f t="shared" si="22"/>
        <v>-1.978492977689342</v>
      </c>
      <c r="AI51" s="108">
        <f t="shared" si="23"/>
        <v>-3.0062130976729833</v>
      </c>
      <c r="AJ51" s="44">
        <v>37</v>
      </c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</row>
    <row r="52" spans="1:61" s="32" customFormat="1" ht="15" customHeight="1">
      <c r="A52" s="42">
        <v>38</v>
      </c>
      <c r="B52" s="29" t="s">
        <v>13</v>
      </c>
      <c r="C52" s="93" t="s">
        <v>206</v>
      </c>
      <c r="D52" s="93" t="s">
        <v>206</v>
      </c>
      <c r="E52" s="93" t="s">
        <v>206</v>
      </c>
      <c r="F52" s="93" t="s">
        <v>206</v>
      </c>
      <c r="G52" s="108">
        <f t="shared" si="2"/>
        <v>0.10387586833732598</v>
      </c>
      <c r="H52" s="108">
        <f t="shared" si="3"/>
        <v>-0.04123842152010582</v>
      </c>
      <c r="I52" s="108">
        <f t="shared" si="4"/>
        <v>-0.058977719528172656</v>
      </c>
      <c r="J52" s="108">
        <f t="shared" si="5"/>
        <v>-2.8634506392513543</v>
      </c>
      <c r="K52" s="108">
        <f t="shared" si="6"/>
        <v>-3.0027887671055282</v>
      </c>
      <c r="L52" s="108">
        <f t="shared" si="7"/>
        <v>-2.421376662117993</v>
      </c>
      <c r="M52" s="108">
        <f t="shared" si="8"/>
        <v>-2.5801586781194743</v>
      </c>
      <c r="N52" s="108">
        <f t="shared" si="9"/>
        <v>-1.8216357406967632</v>
      </c>
      <c r="O52" s="108">
        <f t="shared" si="10"/>
        <v>-3.607247927253283</v>
      </c>
      <c r="P52" s="108">
        <f t="shared" si="11"/>
        <v>-2.23429166124626</v>
      </c>
      <c r="Q52" s="108">
        <f t="shared" si="12"/>
        <v>-4.438835604913336</v>
      </c>
      <c r="R52" s="44">
        <v>38</v>
      </c>
      <c r="S52" s="42">
        <v>38</v>
      </c>
      <c r="T52" s="29" t="s">
        <v>13</v>
      </c>
      <c r="U52" s="93" t="s">
        <v>206</v>
      </c>
      <c r="V52" s="93" t="s">
        <v>206</v>
      </c>
      <c r="W52" s="93" t="s">
        <v>206</v>
      </c>
      <c r="X52" s="93" t="s">
        <v>206</v>
      </c>
      <c r="Y52" s="108">
        <f t="shared" si="13"/>
        <v>1.847101077475628</v>
      </c>
      <c r="Z52" s="108">
        <f t="shared" si="14"/>
        <v>1.8452039058012701</v>
      </c>
      <c r="AA52" s="108">
        <f t="shared" si="15"/>
        <v>1.9178683844520918</v>
      </c>
      <c r="AB52" s="108">
        <f t="shared" si="16"/>
        <v>-1.6345046082949324</v>
      </c>
      <c r="AC52" s="108">
        <f t="shared" si="17"/>
        <v>-2.058294350485795</v>
      </c>
      <c r="AD52" s="108">
        <f t="shared" si="18"/>
        <v>-1.1561508635882944</v>
      </c>
      <c r="AE52" s="108">
        <f t="shared" si="19"/>
        <v>-1.4723838253249966</v>
      </c>
      <c r="AF52" s="108">
        <f t="shared" si="20"/>
        <v>-1.925188492789701</v>
      </c>
      <c r="AG52" s="108">
        <f t="shared" si="21"/>
        <v>-3.8430450437210766</v>
      </c>
      <c r="AH52" s="108">
        <f t="shared" si="22"/>
        <v>-2.3964053919121255</v>
      </c>
      <c r="AI52" s="108">
        <f t="shared" si="23"/>
        <v>-3.484472955241287</v>
      </c>
      <c r="AJ52" s="44">
        <v>38</v>
      </c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</row>
    <row r="53" spans="1:61" s="32" customFormat="1" ht="15" customHeight="1">
      <c r="A53" s="42">
        <v>39</v>
      </c>
      <c r="B53" s="29" t="s">
        <v>14</v>
      </c>
      <c r="C53" s="93" t="s">
        <v>206</v>
      </c>
      <c r="D53" s="93" t="s">
        <v>206</v>
      </c>
      <c r="E53" s="93" t="s">
        <v>206</v>
      </c>
      <c r="F53" s="93" t="s">
        <v>206</v>
      </c>
      <c r="G53" s="108">
        <f t="shared" si="2"/>
        <v>-1.2947649326261086</v>
      </c>
      <c r="H53" s="108">
        <f t="shared" si="3"/>
        <v>-0.03272251308899854</v>
      </c>
      <c r="I53" s="108">
        <f t="shared" si="4"/>
        <v>0.18124454588172512</v>
      </c>
      <c r="J53" s="108">
        <f t="shared" si="5"/>
        <v>0.5653417904788256</v>
      </c>
      <c r="K53" s="108">
        <f t="shared" si="6"/>
        <v>0.2703604806408606</v>
      </c>
      <c r="L53" s="108">
        <f t="shared" si="7"/>
        <v>0.5368248772504245</v>
      </c>
      <c r="M53" s="108">
        <f t="shared" si="8"/>
        <v>-0.2981774323237829</v>
      </c>
      <c r="N53" s="108">
        <f t="shared" si="9"/>
        <v>-1.1928838309395786</v>
      </c>
      <c r="O53" s="108">
        <f t="shared" si="10"/>
        <v>-2.4433274524816113</v>
      </c>
      <c r="P53" s="108">
        <f t="shared" si="11"/>
        <v>-3.3046819040177127</v>
      </c>
      <c r="Q53" s="108">
        <f t="shared" si="12"/>
        <v>-4.139924056587915</v>
      </c>
      <c r="R53" s="44">
        <v>39</v>
      </c>
      <c r="S53" s="42">
        <v>39</v>
      </c>
      <c r="T53" s="29" t="s">
        <v>14</v>
      </c>
      <c r="U53" s="93" t="s">
        <v>206</v>
      </c>
      <c r="V53" s="93" t="s">
        <v>206</v>
      </c>
      <c r="W53" s="93" t="s">
        <v>206</v>
      </c>
      <c r="X53" s="93" t="s">
        <v>206</v>
      </c>
      <c r="Y53" s="108">
        <f t="shared" si="13"/>
        <v>-0.06477150053976288</v>
      </c>
      <c r="Z53" s="108">
        <f t="shared" si="14"/>
        <v>1.8274696021296535</v>
      </c>
      <c r="AA53" s="108">
        <f t="shared" si="15"/>
        <v>1.794015107495639</v>
      </c>
      <c r="AB53" s="108">
        <f t="shared" si="16"/>
        <v>1.8637200736648225</v>
      </c>
      <c r="AC53" s="108">
        <f t="shared" si="17"/>
        <v>0.6913437995103067</v>
      </c>
      <c r="AD53" s="108">
        <f t="shared" si="18"/>
        <v>-0.042393838762095015</v>
      </c>
      <c r="AE53" s="108">
        <f t="shared" si="19"/>
        <v>0.34249018908312223</v>
      </c>
      <c r="AF53" s="108">
        <f t="shared" si="20"/>
        <v>-0.2675730402082621</v>
      </c>
      <c r="AG53" s="108">
        <f t="shared" si="21"/>
        <v>-2.1670719496495394</v>
      </c>
      <c r="AH53" s="108">
        <f t="shared" si="22"/>
        <v>-2.1347282109281167</v>
      </c>
      <c r="AI53" s="108">
        <f t="shared" si="23"/>
        <v>-3.150110218303354</v>
      </c>
      <c r="AJ53" s="44">
        <v>39</v>
      </c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</row>
    <row r="54" spans="1:61" s="32" customFormat="1" ht="15" customHeight="1">
      <c r="A54" s="42">
        <v>40</v>
      </c>
      <c r="B54" s="29" t="s">
        <v>15</v>
      </c>
      <c r="C54" s="93" t="s">
        <v>206</v>
      </c>
      <c r="D54" s="93" t="s">
        <v>206</v>
      </c>
      <c r="E54" s="93" t="s">
        <v>206</v>
      </c>
      <c r="F54" s="93" t="s">
        <v>206</v>
      </c>
      <c r="G54" s="108">
        <f t="shared" si="2"/>
        <v>-1.0451197053406958</v>
      </c>
      <c r="H54" s="108">
        <f t="shared" si="3"/>
        <v>-0.31188817556800075</v>
      </c>
      <c r="I54" s="108">
        <f t="shared" si="4"/>
        <v>-0.5665656869319804</v>
      </c>
      <c r="J54" s="108">
        <f t="shared" si="5"/>
        <v>-0.4333539692366344</v>
      </c>
      <c r="K54" s="108">
        <f t="shared" si="6"/>
        <v>-2.051830828641883</v>
      </c>
      <c r="L54" s="108">
        <f t="shared" si="7"/>
        <v>-2.247139692616855</v>
      </c>
      <c r="M54" s="108">
        <f t="shared" si="8"/>
        <v>-3.281547978975766</v>
      </c>
      <c r="N54" s="108">
        <f t="shared" si="9"/>
        <v>-3.986512339774251</v>
      </c>
      <c r="O54" s="108">
        <f t="shared" si="10"/>
        <v>-2.9949648489454717</v>
      </c>
      <c r="P54" s="108">
        <f t="shared" si="11"/>
        <v>-2.9669431141221736</v>
      </c>
      <c r="Q54" s="108">
        <f t="shared" si="12"/>
        <v>-3.7487676437348227</v>
      </c>
      <c r="R54" s="44">
        <v>40</v>
      </c>
      <c r="S54" s="42">
        <v>40</v>
      </c>
      <c r="T54" s="29" t="s">
        <v>15</v>
      </c>
      <c r="U54" s="93" t="s">
        <v>206</v>
      </c>
      <c r="V54" s="93" t="s">
        <v>206</v>
      </c>
      <c r="W54" s="93" t="s">
        <v>206</v>
      </c>
      <c r="X54" s="93" t="s">
        <v>206</v>
      </c>
      <c r="Y54" s="108">
        <f t="shared" si="13"/>
        <v>-1.300059772863122</v>
      </c>
      <c r="Z54" s="108">
        <f t="shared" si="14"/>
        <v>0.4849757512124455</v>
      </c>
      <c r="AA54" s="108">
        <f t="shared" si="15"/>
        <v>-0.19537120529005847</v>
      </c>
      <c r="AB54" s="108">
        <f t="shared" si="16"/>
        <v>0.25075482319225273</v>
      </c>
      <c r="AC54" s="108">
        <f t="shared" si="17"/>
        <v>-2.5031541761292004</v>
      </c>
      <c r="AD54" s="108">
        <f t="shared" si="18"/>
        <v>-2.408199820877698</v>
      </c>
      <c r="AE54" s="108">
        <f t="shared" si="19"/>
        <v>-2.2235607087285985</v>
      </c>
      <c r="AF54" s="108">
        <f t="shared" si="20"/>
        <v>-2.9045431342521653</v>
      </c>
      <c r="AG54" s="108">
        <f t="shared" si="21"/>
        <v>-1.1543040530048216</v>
      </c>
      <c r="AH54" s="108">
        <f t="shared" si="22"/>
        <v>-1.9118996635056504</v>
      </c>
      <c r="AI54" s="108">
        <f t="shared" si="23"/>
        <v>-3.9527720739219774</v>
      </c>
      <c r="AJ54" s="44">
        <v>40</v>
      </c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</row>
    <row r="55" spans="1:61" s="32" customFormat="1" ht="15" customHeight="1">
      <c r="A55" s="42">
        <v>41</v>
      </c>
      <c r="B55" s="29" t="s">
        <v>16</v>
      </c>
      <c r="C55" s="93" t="s">
        <v>206</v>
      </c>
      <c r="D55" s="93" t="s">
        <v>206</v>
      </c>
      <c r="E55" s="93" t="s">
        <v>206</v>
      </c>
      <c r="F55" s="93" t="s">
        <v>206</v>
      </c>
      <c r="G55" s="108">
        <f t="shared" si="2"/>
        <v>-1.803464924737284</v>
      </c>
      <c r="H55" s="108">
        <f t="shared" si="3"/>
        <v>0.22096317280453093</v>
      </c>
      <c r="I55" s="108">
        <f t="shared" si="4"/>
        <v>-0.6306695464362804</v>
      </c>
      <c r="J55" s="108">
        <f t="shared" si="5"/>
        <v>-1.1583011583011569</v>
      </c>
      <c r="K55" s="108">
        <f t="shared" si="6"/>
        <v>-1.6919739696312348</v>
      </c>
      <c r="L55" s="108">
        <f t="shared" si="7"/>
        <v>-1.5687715529425077</v>
      </c>
      <c r="M55" s="108">
        <f t="shared" si="8"/>
        <v>-1.6287022546803485</v>
      </c>
      <c r="N55" s="108">
        <f t="shared" si="9"/>
        <v>-1.7891221374045756</v>
      </c>
      <c r="O55" s="108">
        <f t="shared" si="10"/>
        <v>-2.9155634010002984</v>
      </c>
      <c r="P55" s="108">
        <f t="shared" si="11"/>
        <v>-3.374206702466765</v>
      </c>
      <c r="Q55" s="108">
        <f t="shared" si="12"/>
        <v>-3.9034880980438373</v>
      </c>
      <c r="R55" s="44">
        <v>41</v>
      </c>
      <c r="S55" s="42">
        <v>41</v>
      </c>
      <c r="T55" s="29" t="s">
        <v>16</v>
      </c>
      <c r="U55" s="93" t="s">
        <v>206</v>
      </c>
      <c r="V55" s="93" t="s">
        <v>206</v>
      </c>
      <c r="W55" s="93" t="s">
        <v>206</v>
      </c>
      <c r="X55" s="93" t="s">
        <v>206</v>
      </c>
      <c r="Y55" s="108">
        <f t="shared" si="13"/>
        <v>-0.5678385888607096</v>
      </c>
      <c r="Z55" s="108">
        <f t="shared" si="14"/>
        <v>1.7089873341009678</v>
      </c>
      <c r="AA55" s="108">
        <f t="shared" si="15"/>
        <v>0.5186346640935824</v>
      </c>
      <c r="AB55" s="108">
        <f t="shared" si="16"/>
        <v>0.2017361535639992</v>
      </c>
      <c r="AC55" s="108">
        <f t="shared" si="17"/>
        <v>-0.6257594167679201</v>
      </c>
      <c r="AD55" s="108">
        <f t="shared" si="18"/>
        <v>-0.7805517487934281</v>
      </c>
      <c r="AE55" s="108">
        <f t="shared" si="19"/>
        <v>-0.7859371250300029</v>
      </c>
      <c r="AF55" s="108">
        <f t="shared" si="20"/>
        <v>-0.7199072661826591</v>
      </c>
      <c r="AG55" s="108">
        <f t="shared" si="21"/>
        <v>-1.8524179250473765</v>
      </c>
      <c r="AH55" s="108">
        <f t="shared" si="22"/>
        <v>-2.6963728080711036</v>
      </c>
      <c r="AI55" s="108">
        <f t="shared" si="23"/>
        <v>-3.168652113442576</v>
      </c>
      <c r="AJ55" s="44">
        <v>41</v>
      </c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</row>
    <row r="56" spans="1:61" s="32" customFormat="1" ht="15" customHeight="1">
      <c r="A56" s="42">
        <v>42</v>
      </c>
      <c r="B56" s="29" t="s">
        <v>17</v>
      </c>
      <c r="C56" s="93" t="s">
        <v>206</v>
      </c>
      <c r="D56" s="93" t="s">
        <v>206</v>
      </c>
      <c r="E56" s="93" t="s">
        <v>206</v>
      </c>
      <c r="F56" s="93" t="s">
        <v>206</v>
      </c>
      <c r="G56" s="108">
        <f t="shared" si="2"/>
        <v>-0.30968671227942934</v>
      </c>
      <c r="H56" s="108">
        <f t="shared" si="3"/>
        <v>0.1066249644583479</v>
      </c>
      <c r="I56" s="108">
        <f t="shared" si="4"/>
        <v>-0.33812034175603856</v>
      </c>
      <c r="J56" s="108">
        <f t="shared" si="5"/>
        <v>-0.2817005819341034</v>
      </c>
      <c r="K56" s="108">
        <f t="shared" si="6"/>
        <v>-0.6610316428261882</v>
      </c>
      <c r="L56" s="108">
        <f t="shared" si="7"/>
        <v>-1.0012071291628217</v>
      </c>
      <c r="M56" s="108">
        <f t="shared" si="8"/>
        <v>-1.4482708302932963</v>
      </c>
      <c r="N56" s="108">
        <f t="shared" si="9"/>
        <v>-2.4681262312753205</v>
      </c>
      <c r="O56" s="108">
        <f t="shared" si="10"/>
        <v>-3.516235773244617</v>
      </c>
      <c r="P56" s="108">
        <f t="shared" si="11"/>
        <v>-3.428489456319042</v>
      </c>
      <c r="Q56" s="108">
        <f t="shared" si="12"/>
        <v>-4.5271145659818615</v>
      </c>
      <c r="R56" s="44">
        <v>42</v>
      </c>
      <c r="S56" s="42">
        <v>42</v>
      </c>
      <c r="T56" s="29" t="s">
        <v>17</v>
      </c>
      <c r="U56" s="93" t="s">
        <v>206</v>
      </c>
      <c r="V56" s="93" t="s">
        <v>206</v>
      </c>
      <c r="W56" s="93" t="s">
        <v>206</v>
      </c>
      <c r="X56" s="93" t="s">
        <v>206</v>
      </c>
      <c r="Y56" s="108">
        <f t="shared" si="13"/>
        <v>0.6699006699006702</v>
      </c>
      <c r="Z56" s="108">
        <f t="shared" si="14"/>
        <v>1.07395841267423</v>
      </c>
      <c r="AA56" s="108">
        <f t="shared" si="15"/>
        <v>-0.3911042944785237</v>
      </c>
      <c r="AB56" s="108">
        <f t="shared" si="16"/>
        <v>-0.038798789477766604</v>
      </c>
      <c r="AC56" s="108">
        <f t="shared" si="17"/>
        <v>-0.6424965580541482</v>
      </c>
      <c r="AD56" s="108">
        <f t="shared" si="18"/>
        <v>-1.009796533534285</v>
      </c>
      <c r="AE56" s="108">
        <f t="shared" si="19"/>
        <v>-0.569712833936407</v>
      </c>
      <c r="AF56" s="108">
        <f t="shared" si="20"/>
        <v>-1.7931998136935192</v>
      </c>
      <c r="AG56" s="108">
        <f t="shared" si="21"/>
        <v>-3.171670515781372</v>
      </c>
      <c r="AH56" s="108">
        <f t="shared" si="22"/>
        <v>-3.395249695493291</v>
      </c>
      <c r="AI56" s="108">
        <f t="shared" si="23"/>
        <v>-5.032907471931864</v>
      </c>
      <c r="AJ56" s="44">
        <v>42</v>
      </c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</row>
    <row r="57" spans="1:61" s="32" customFormat="1" ht="15" customHeight="1">
      <c r="A57" s="42">
        <v>43</v>
      </c>
      <c r="B57" s="29" t="s">
        <v>18</v>
      </c>
      <c r="C57" s="93" t="s">
        <v>206</v>
      </c>
      <c r="D57" s="93" t="s">
        <v>206</v>
      </c>
      <c r="E57" s="93" t="s">
        <v>206</v>
      </c>
      <c r="F57" s="93" t="s">
        <v>206</v>
      </c>
      <c r="G57" s="108">
        <f t="shared" si="2"/>
        <v>-2.9840402763906155</v>
      </c>
      <c r="H57" s="108">
        <f t="shared" si="3"/>
        <v>-2.9753397081026662</v>
      </c>
      <c r="I57" s="108">
        <f t="shared" si="4"/>
        <v>-4.04866578059503</v>
      </c>
      <c r="J57" s="108">
        <f t="shared" si="5"/>
        <v>-2.6543393975544234</v>
      </c>
      <c r="K57" s="108">
        <f t="shared" si="6"/>
        <v>-2.4833497909532127</v>
      </c>
      <c r="L57" s="108">
        <f t="shared" si="7"/>
        <v>-1.8714857771230555</v>
      </c>
      <c r="M57" s="108">
        <f t="shared" si="8"/>
        <v>-1.900905700586037</v>
      </c>
      <c r="N57" s="108">
        <f t="shared" si="9"/>
        <v>-2.1533613445378137</v>
      </c>
      <c r="O57" s="108">
        <f t="shared" si="10"/>
        <v>-2.473338360443819</v>
      </c>
      <c r="P57" s="108">
        <f t="shared" si="11"/>
        <v>-2.748704937096946</v>
      </c>
      <c r="Q57" s="108">
        <f t="shared" si="12"/>
        <v>-3.538765668107658</v>
      </c>
      <c r="R57" s="44">
        <v>43</v>
      </c>
      <c r="S57" s="42">
        <v>43</v>
      </c>
      <c r="T57" s="29" t="s">
        <v>18</v>
      </c>
      <c r="U57" s="93" t="s">
        <v>206</v>
      </c>
      <c r="V57" s="93" t="s">
        <v>206</v>
      </c>
      <c r="W57" s="93" t="s">
        <v>206</v>
      </c>
      <c r="X57" s="93" t="s">
        <v>206</v>
      </c>
      <c r="Y57" s="108">
        <f t="shared" si="13"/>
        <v>-3.2837670384138704</v>
      </c>
      <c r="Z57" s="108">
        <f t="shared" si="14"/>
        <v>-2.335025380710661</v>
      </c>
      <c r="AA57" s="108">
        <f t="shared" si="15"/>
        <v>-3.6157438292194684</v>
      </c>
      <c r="AB57" s="108">
        <f t="shared" si="16"/>
        <v>-3.064714735257894</v>
      </c>
      <c r="AC57" s="108">
        <f t="shared" si="17"/>
        <v>-2.1963942527683713</v>
      </c>
      <c r="AD57" s="108">
        <f t="shared" si="18"/>
        <v>-2.0699629395281534</v>
      </c>
      <c r="AE57" s="108">
        <f t="shared" si="19"/>
        <v>-0.9551495016611398</v>
      </c>
      <c r="AF57" s="108">
        <f t="shared" si="20"/>
        <v>-0.5739825923312196</v>
      </c>
      <c r="AG57" s="108">
        <f t="shared" si="21"/>
        <v>-1.2538598296996355</v>
      </c>
      <c r="AH57" s="108">
        <f t="shared" si="22"/>
        <v>-1.4999076979878083</v>
      </c>
      <c r="AI57" s="108">
        <f t="shared" si="23"/>
        <v>-2.9256929885860643</v>
      </c>
      <c r="AJ57" s="44">
        <v>43</v>
      </c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</row>
    <row r="58" spans="1:61" s="32" customFormat="1" ht="15" customHeight="1">
      <c r="A58" s="42">
        <v>44</v>
      </c>
      <c r="B58" s="29" t="s">
        <v>19</v>
      </c>
      <c r="C58" s="93" t="s">
        <v>206</v>
      </c>
      <c r="D58" s="93" t="s">
        <v>206</v>
      </c>
      <c r="E58" s="93" t="s">
        <v>206</v>
      </c>
      <c r="F58" s="93" t="s">
        <v>206</v>
      </c>
      <c r="G58" s="108">
        <f t="shared" si="2"/>
        <v>1.2921114654096897</v>
      </c>
      <c r="H58" s="108">
        <f t="shared" si="3"/>
        <v>-1.6778257072538167</v>
      </c>
      <c r="I58" s="108">
        <f t="shared" si="4"/>
        <v>-2.030538873778042</v>
      </c>
      <c r="J58" s="108">
        <f t="shared" si="5"/>
        <v>-2.264067590700762</v>
      </c>
      <c r="K58" s="108">
        <f t="shared" si="6"/>
        <v>-1.686239084613078</v>
      </c>
      <c r="L58" s="108">
        <f t="shared" si="7"/>
        <v>-1.7414475277904842</v>
      </c>
      <c r="M58" s="108">
        <f t="shared" si="8"/>
        <v>-2.3337639847164553</v>
      </c>
      <c r="N58" s="108">
        <f t="shared" si="9"/>
        <v>-2.189389231030006</v>
      </c>
      <c r="O58" s="108">
        <f t="shared" si="10"/>
        <v>-1.9044967283864764</v>
      </c>
      <c r="P58" s="108">
        <f t="shared" si="11"/>
        <v>-2.270859584725798</v>
      </c>
      <c r="Q58" s="108">
        <f t="shared" si="12"/>
        <v>-2.721643681396003</v>
      </c>
      <c r="R58" s="44">
        <v>44</v>
      </c>
      <c r="S58" s="42">
        <v>44</v>
      </c>
      <c r="T58" s="29" t="s">
        <v>19</v>
      </c>
      <c r="U58" s="93" t="s">
        <v>206</v>
      </c>
      <c r="V58" s="93" t="s">
        <v>206</v>
      </c>
      <c r="W58" s="93" t="s">
        <v>206</v>
      </c>
      <c r="X58" s="93" t="s">
        <v>206</v>
      </c>
      <c r="Y58" s="108">
        <f t="shared" si="13"/>
        <v>2.6849642004773244</v>
      </c>
      <c r="Z58" s="108">
        <f t="shared" si="14"/>
        <v>0.3038293969272985</v>
      </c>
      <c r="AA58" s="108">
        <f t="shared" si="15"/>
        <v>-0.6310234052317583</v>
      </c>
      <c r="AB58" s="108">
        <f t="shared" si="16"/>
        <v>-0.8603650738286319</v>
      </c>
      <c r="AC58" s="108">
        <f t="shared" si="17"/>
        <v>-1.1737361998837912</v>
      </c>
      <c r="AD58" s="108">
        <f t="shared" si="18"/>
        <v>-1.5202606161056167</v>
      </c>
      <c r="AE58" s="108">
        <f t="shared" si="19"/>
        <v>-1.5356194434822754</v>
      </c>
      <c r="AF58" s="108">
        <f t="shared" si="20"/>
        <v>-1.4014307493843177</v>
      </c>
      <c r="AG58" s="108">
        <f t="shared" si="21"/>
        <v>-1.0465663217309498</v>
      </c>
      <c r="AH58" s="108">
        <f t="shared" si="22"/>
        <v>-1.8106900354013078</v>
      </c>
      <c r="AI58" s="108">
        <f t="shared" si="23"/>
        <v>-1.7823639774859288</v>
      </c>
      <c r="AJ58" s="44">
        <v>44</v>
      </c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1:61" s="32" customFormat="1" ht="15" customHeight="1">
      <c r="A59" s="42">
        <v>45</v>
      </c>
      <c r="B59" s="29" t="s">
        <v>20</v>
      </c>
      <c r="C59" s="93" t="s">
        <v>206</v>
      </c>
      <c r="D59" s="93" t="s">
        <v>206</v>
      </c>
      <c r="E59" s="93" t="s">
        <v>206</v>
      </c>
      <c r="F59" s="93" t="s">
        <v>206</v>
      </c>
      <c r="G59" s="108">
        <f t="shared" si="2"/>
        <v>-1.5359825350209206</v>
      </c>
      <c r="H59" s="108">
        <f t="shared" si="3"/>
        <v>-1.8627051268983763</v>
      </c>
      <c r="I59" s="108">
        <f t="shared" si="4"/>
        <v>-2.796650339706119</v>
      </c>
      <c r="J59" s="108">
        <f t="shared" si="5"/>
        <v>-3.769220302081905</v>
      </c>
      <c r="K59" s="108">
        <f t="shared" si="6"/>
        <v>-3.91173520561685</v>
      </c>
      <c r="L59" s="108">
        <f t="shared" si="7"/>
        <v>-2.8743541141952136</v>
      </c>
      <c r="M59" s="108">
        <f t="shared" si="8"/>
        <v>-2.286519289120065</v>
      </c>
      <c r="N59" s="108">
        <f t="shared" si="9"/>
        <v>-1.3998868778280524</v>
      </c>
      <c r="O59" s="108">
        <f t="shared" si="10"/>
        <v>-1.694868695747715</v>
      </c>
      <c r="P59" s="108">
        <f t="shared" si="11"/>
        <v>-3.0262524728653233</v>
      </c>
      <c r="Q59" s="108">
        <f t="shared" si="12"/>
        <v>-3.282688255517357</v>
      </c>
      <c r="R59" s="44">
        <v>45</v>
      </c>
      <c r="S59" s="42">
        <v>45</v>
      </c>
      <c r="T59" s="29" t="s">
        <v>20</v>
      </c>
      <c r="U59" s="93" t="s">
        <v>206</v>
      </c>
      <c r="V59" s="93" t="s">
        <v>206</v>
      </c>
      <c r="W59" s="93" t="s">
        <v>206</v>
      </c>
      <c r="X59" s="93" t="s">
        <v>206</v>
      </c>
      <c r="Y59" s="108">
        <f t="shared" si="13"/>
        <v>-1.3927418898261834</v>
      </c>
      <c r="Z59" s="108">
        <f t="shared" si="14"/>
        <v>-1.116409537166902</v>
      </c>
      <c r="AA59" s="108">
        <f t="shared" si="15"/>
        <v>-2.648221343873516</v>
      </c>
      <c r="AB59" s="108">
        <f t="shared" si="16"/>
        <v>-3.437176686975519</v>
      </c>
      <c r="AC59" s="108">
        <f t="shared" si="17"/>
        <v>-3.6573462708847586</v>
      </c>
      <c r="AD59" s="108">
        <f t="shared" si="18"/>
        <v>-3.1601043912402105</v>
      </c>
      <c r="AE59" s="108">
        <f t="shared" si="19"/>
        <v>-1.5950350907720008</v>
      </c>
      <c r="AF59" s="108">
        <f t="shared" si="20"/>
        <v>-0.970238095238102</v>
      </c>
      <c r="AG59" s="108">
        <f t="shared" si="21"/>
        <v>-1.1620977353992856</v>
      </c>
      <c r="AH59" s="108">
        <f t="shared" si="22"/>
        <v>-2.220399554748383</v>
      </c>
      <c r="AI59" s="108">
        <f t="shared" si="23"/>
        <v>-3.1769421195331944</v>
      </c>
      <c r="AJ59" s="44">
        <v>45</v>
      </c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</row>
    <row r="60" spans="1:61" s="32" customFormat="1" ht="15" customHeight="1">
      <c r="A60" s="42">
        <v>46</v>
      </c>
      <c r="B60" s="29" t="s">
        <v>21</v>
      </c>
      <c r="C60" s="93" t="s">
        <v>206</v>
      </c>
      <c r="D60" s="93" t="s">
        <v>206</v>
      </c>
      <c r="E60" s="93" t="s">
        <v>206</v>
      </c>
      <c r="F60" s="93" t="s">
        <v>206</v>
      </c>
      <c r="G60" s="108">
        <f t="shared" si="2"/>
        <v>-3.6797482737522955</v>
      </c>
      <c r="H60" s="108">
        <f t="shared" si="3"/>
        <v>-2.735417254170372</v>
      </c>
      <c r="I60" s="108">
        <f t="shared" si="4"/>
        <v>-2.7416252963012653</v>
      </c>
      <c r="J60" s="108">
        <f t="shared" si="5"/>
        <v>-2.7855865065167364</v>
      </c>
      <c r="K60" s="108">
        <f t="shared" si="6"/>
        <v>-2.6066243194192396</v>
      </c>
      <c r="L60" s="108">
        <f t="shared" si="7"/>
        <v>-2.627235826754088</v>
      </c>
      <c r="M60" s="108">
        <f t="shared" si="8"/>
        <v>-3.517888347282266</v>
      </c>
      <c r="N60" s="108">
        <f t="shared" si="9"/>
        <v>-2.279896759392031</v>
      </c>
      <c r="O60" s="108">
        <f t="shared" si="10"/>
        <v>-2.2617688849549324</v>
      </c>
      <c r="P60" s="108">
        <f t="shared" si="11"/>
        <v>-2.2331653687585913</v>
      </c>
      <c r="Q60" s="108">
        <f t="shared" si="12"/>
        <v>-2.9145417282303043</v>
      </c>
      <c r="R60" s="44">
        <v>46</v>
      </c>
      <c r="S60" s="42">
        <v>46</v>
      </c>
      <c r="T60" s="29" t="s">
        <v>21</v>
      </c>
      <c r="U60" s="93" t="s">
        <v>206</v>
      </c>
      <c r="V60" s="93" t="s">
        <v>206</v>
      </c>
      <c r="W60" s="93" t="s">
        <v>206</v>
      </c>
      <c r="X60" s="93" t="s">
        <v>206</v>
      </c>
      <c r="Y60" s="108">
        <f t="shared" si="13"/>
        <v>-2.8639278081215878</v>
      </c>
      <c r="Z60" s="108">
        <f t="shared" si="14"/>
        <v>-1.1018889524899862</v>
      </c>
      <c r="AA60" s="108">
        <f t="shared" si="15"/>
        <v>-0.9965817726638022</v>
      </c>
      <c r="AB60" s="108">
        <f t="shared" si="16"/>
        <v>-1.238390092879257</v>
      </c>
      <c r="AC60" s="108">
        <f t="shared" si="17"/>
        <v>-1.8286720125171172</v>
      </c>
      <c r="AD60" s="108">
        <f t="shared" si="18"/>
        <v>-2.049872184440261</v>
      </c>
      <c r="AE60" s="108">
        <f t="shared" si="19"/>
        <v>-2.577319587628864</v>
      </c>
      <c r="AF60" s="108">
        <f t="shared" si="20"/>
        <v>-1.2787978305219667</v>
      </c>
      <c r="AG60" s="108">
        <f t="shared" si="21"/>
        <v>-1.3846000597669104</v>
      </c>
      <c r="AH60" s="108">
        <f t="shared" si="22"/>
        <v>-1.76777624581446</v>
      </c>
      <c r="AI60" s="108">
        <f t="shared" si="23"/>
        <v>-2.5207147848657314</v>
      </c>
      <c r="AJ60" s="44">
        <v>46</v>
      </c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</row>
    <row r="61" spans="1:61" s="32" customFormat="1" ht="15" customHeight="1">
      <c r="A61" s="42">
        <v>47</v>
      </c>
      <c r="B61" s="29" t="s">
        <v>22</v>
      </c>
      <c r="C61" s="93" t="s">
        <v>206</v>
      </c>
      <c r="D61" s="93" t="s">
        <v>206</v>
      </c>
      <c r="E61" s="93" t="s">
        <v>206</v>
      </c>
      <c r="F61" s="93" t="s">
        <v>206</v>
      </c>
      <c r="G61" s="108">
        <f t="shared" si="2"/>
        <v>-3.30594727161251</v>
      </c>
      <c r="H61" s="108">
        <f t="shared" si="3"/>
        <v>-2.814195023471896</v>
      </c>
      <c r="I61" s="108">
        <f t="shared" si="4"/>
        <v>-3.0296196060742773</v>
      </c>
      <c r="J61" s="108">
        <f t="shared" si="5"/>
        <v>-3.7765722739896717</v>
      </c>
      <c r="K61" s="108">
        <f t="shared" si="6"/>
        <v>-4.0023334263322</v>
      </c>
      <c r="L61" s="108">
        <f t="shared" si="7"/>
        <v>-2.9807788567424183</v>
      </c>
      <c r="M61" s="108">
        <f t="shared" si="8"/>
        <v>-3.305165775124692</v>
      </c>
      <c r="N61" s="108">
        <f t="shared" si="9"/>
        <v>-3.973349158394484</v>
      </c>
      <c r="O61" s="108">
        <f t="shared" si="10"/>
        <v>-4.55494200639383</v>
      </c>
      <c r="P61" s="108">
        <f t="shared" si="11"/>
        <v>-4.718173610215402</v>
      </c>
      <c r="Q61" s="108">
        <f t="shared" si="12"/>
        <v>-4.992249719386393</v>
      </c>
      <c r="R61" s="44">
        <v>47</v>
      </c>
      <c r="S61" s="42">
        <v>47</v>
      </c>
      <c r="T61" s="29" t="s">
        <v>22</v>
      </c>
      <c r="U61" s="93" t="s">
        <v>206</v>
      </c>
      <c r="V61" s="93" t="s">
        <v>206</v>
      </c>
      <c r="W61" s="93" t="s">
        <v>206</v>
      </c>
      <c r="X61" s="93" t="s">
        <v>206</v>
      </c>
      <c r="Y61" s="108">
        <f t="shared" si="13"/>
        <v>-2.2701038861100358</v>
      </c>
      <c r="Z61" s="108">
        <f t="shared" si="14"/>
        <v>-2.233752048061163</v>
      </c>
      <c r="AA61" s="108">
        <f t="shared" si="15"/>
        <v>-2.3628598369293883</v>
      </c>
      <c r="AB61" s="108">
        <f t="shared" si="16"/>
        <v>-3.9033772698987264</v>
      </c>
      <c r="AC61" s="108">
        <f t="shared" si="17"/>
        <v>-4.685039370078741</v>
      </c>
      <c r="AD61" s="108">
        <f t="shared" si="18"/>
        <v>-3.837774426009716</v>
      </c>
      <c r="AE61" s="108">
        <f t="shared" si="19"/>
        <v>-3.4085099130830088</v>
      </c>
      <c r="AF61" s="108">
        <f t="shared" si="20"/>
        <v>-2.7197268499440668</v>
      </c>
      <c r="AG61" s="108">
        <f t="shared" si="21"/>
        <v>-2.761550716941059</v>
      </c>
      <c r="AH61" s="108">
        <f t="shared" si="22"/>
        <v>-3.6598117811084023</v>
      </c>
      <c r="AI61" s="108">
        <f t="shared" si="23"/>
        <v>-3.7522790095865446</v>
      </c>
      <c r="AJ61" s="44">
        <v>47</v>
      </c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</row>
    <row r="62" spans="1:61" s="32" customFormat="1" ht="9.75" customHeight="1">
      <c r="A62" s="45"/>
      <c r="B62" s="46"/>
      <c r="C62" s="41"/>
      <c r="D62" s="41"/>
      <c r="E62" s="41"/>
      <c r="F62" s="41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47"/>
      <c r="S62" s="45"/>
      <c r="T62" s="46"/>
      <c r="U62" s="41"/>
      <c r="V62" s="41"/>
      <c r="W62" s="41"/>
      <c r="X62" s="41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47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</row>
    <row r="63" spans="1:61" s="54" customFormat="1" ht="15" customHeight="1">
      <c r="A63" s="45">
        <v>48</v>
      </c>
      <c r="B63" s="46" t="s">
        <v>23</v>
      </c>
      <c r="C63" s="123" t="s">
        <v>206</v>
      </c>
      <c r="D63" s="123" t="s">
        <v>206</v>
      </c>
      <c r="E63" s="123" t="s">
        <v>206</v>
      </c>
      <c r="F63" s="123" t="s">
        <v>206</v>
      </c>
      <c r="G63" s="109">
        <f t="shared" si="2"/>
        <v>-1.5954302000653513</v>
      </c>
      <c r="H63" s="109">
        <f t="shared" si="3"/>
        <v>-1.1867362107410173</v>
      </c>
      <c r="I63" s="109">
        <f t="shared" si="4"/>
        <v>-1.6308347176994715</v>
      </c>
      <c r="J63" s="109">
        <f t="shared" si="5"/>
        <v>-2.012602190988332</v>
      </c>
      <c r="K63" s="109">
        <f t="shared" si="6"/>
        <v>-2.1692438908459337</v>
      </c>
      <c r="L63" s="109">
        <f t="shared" si="7"/>
        <v>-1.867463754410096</v>
      </c>
      <c r="M63" s="109">
        <f t="shared" si="8"/>
        <v>-2.3669805319882897</v>
      </c>
      <c r="N63" s="109">
        <f t="shared" si="9"/>
        <v>-2.367227296452441</v>
      </c>
      <c r="O63" s="109">
        <f t="shared" si="10"/>
        <v>-2.859967829051257</v>
      </c>
      <c r="P63" s="109">
        <f t="shared" si="11"/>
        <v>-2.966302800189851</v>
      </c>
      <c r="Q63" s="109">
        <f t="shared" si="12"/>
        <v>-3.5372142745716957</v>
      </c>
      <c r="R63" s="47">
        <v>48</v>
      </c>
      <c r="S63" s="45">
        <v>48</v>
      </c>
      <c r="T63" s="46" t="s">
        <v>23</v>
      </c>
      <c r="U63" s="123" t="s">
        <v>206</v>
      </c>
      <c r="V63" s="123" t="s">
        <v>206</v>
      </c>
      <c r="W63" s="123" t="s">
        <v>206</v>
      </c>
      <c r="X63" s="123" t="s">
        <v>206</v>
      </c>
      <c r="Y63" s="109">
        <f t="shared" si="13"/>
        <v>-1.2672154242662685</v>
      </c>
      <c r="Z63" s="109">
        <f t="shared" si="14"/>
        <v>-0.34922527377102597</v>
      </c>
      <c r="AA63" s="109">
        <f t="shared" si="15"/>
        <v>-0.9432448756181344</v>
      </c>
      <c r="AB63" s="109">
        <f t="shared" si="16"/>
        <v>-1.4090636290382292</v>
      </c>
      <c r="AC63" s="109">
        <f t="shared" si="17"/>
        <v>-1.7771626958088262</v>
      </c>
      <c r="AD63" s="109">
        <f t="shared" si="18"/>
        <v>-1.6773512828604993</v>
      </c>
      <c r="AE63" s="109">
        <f t="shared" si="19"/>
        <v>-1.6274549966893659</v>
      </c>
      <c r="AF63" s="109">
        <f t="shared" si="20"/>
        <v>-1.6072156147533008</v>
      </c>
      <c r="AG63" s="109">
        <f t="shared" si="21"/>
        <v>-2.0454418470194184</v>
      </c>
      <c r="AH63" s="109">
        <f t="shared" si="22"/>
        <v>-2.2032404257969347</v>
      </c>
      <c r="AI63" s="109">
        <f t="shared" si="23"/>
        <v>-2.9579323285515358</v>
      </c>
      <c r="AJ63" s="47">
        <v>48</v>
      </c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</row>
    <row r="64" spans="9:36" ht="15" customHeight="1">
      <c r="I64" s="71" t="s">
        <v>203</v>
      </c>
      <c r="J64" s="72" t="s">
        <v>0</v>
      </c>
      <c r="R64" s="51"/>
      <c r="AJ64" s="51"/>
    </row>
    <row r="65" spans="1:18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17" s="32" customFormat="1" ht="15" customHeight="1">
      <c r="A66" s="28"/>
      <c r="B66" s="28" t="s">
        <v>1</v>
      </c>
      <c r="C66" s="29"/>
      <c r="D66" s="29"/>
      <c r="E66" s="29"/>
      <c r="F66" s="29"/>
      <c r="G66" s="29"/>
      <c r="H66" s="29"/>
      <c r="I66" s="97"/>
      <c r="J66" s="55"/>
      <c r="K66" s="30"/>
      <c r="L66" s="29"/>
      <c r="M66" s="29"/>
      <c r="N66" s="29"/>
      <c r="O66" s="29"/>
      <c r="P66" s="29"/>
      <c r="Q66" s="29"/>
    </row>
    <row r="67" spans="1:17" s="32" customFormat="1" ht="15" customHeight="1">
      <c r="A67" s="28"/>
      <c r="B67" s="28" t="s">
        <v>1</v>
      </c>
      <c r="C67" s="33">
        <v>36341</v>
      </c>
      <c r="D67" s="33">
        <v>36433</v>
      </c>
      <c r="E67" s="33">
        <v>36525</v>
      </c>
      <c r="F67" s="33">
        <v>36616</v>
      </c>
      <c r="G67" s="33">
        <v>36707</v>
      </c>
      <c r="H67" s="33">
        <v>36799</v>
      </c>
      <c r="I67" s="98">
        <v>36891</v>
      </c>
      <c r="J67" s="33">
        <v>36981</v>
      </c>
      <c r="K67" s="34">
        <v>37072</v>
      </c>
      <c r="L67" s="33">
        <v>37164</v>
      </c>
      <c r="M67" s="33">
        <v>37256</v>
      </c>
      <c r="N67" s="33">
        <v>37346</v>
      </c>
      <c r="O67" s="33">
        <v>37437</v>
      </c>
      <c r="P67" s="33">
        <v>37529</v>
      </c>
      <c r="Q67" s="33">
        <v>37621</v>
      </c>
    </row>
    <row r="68" spans="1:18" s="32" customFormat="1" ht="15" customHeight="1">
      <c r="A68" s="35"/>
      <c r="B68" s="36" t="s">
        <v>1</v>
      </c>
      <c r="C68" s="37"/>
      <c r="D68" s="37"/>
      <c r="E68" s="37"/>
      <c r="F68" s="37"/>
      <c r="G68" s="37"/>
      <c r="H68" s="37"/>
      <c r="I68" s="99"/>
      <c r="J68" s="37"/>
      <c r="K68" s="38"/>
      <c r="L68" s="37"/>
      <c r="M68" s="37"/>
      <c r="N68" s="37"/>
      <c r="O68" s="37"/>
      <c r="P68" s="37"/>
      <c r="Q68" s="37"/>
      <c r="R68" s="39"/>
    </row>
    <row r="69" spans="1:18" s="32" customFormat="1" ht="9.75" customHeight="1">
      <c r="A69" s="40"/>
      <c r="B69" s="4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5" customHeight="1">
      <c r="A70" s="161" t="s">
        <v>211</v>
      </c>
      <c r="B70" s="161"/>
      <c r="C70" s="161"/>
      <c r="D70" s="161"/>
      <c r="E70" s="161"/>
      <c r="F70" s="161"/>
      <c r="G70" s="161"/>
      <c r="H70" s="161"/>
      <c r="I70" s="161"/>
      <c r="J70" s="160" t="s">
        <v>211</v>
      </c>
      <c r="K70" s="160"/>
      <c r="L70" s="160"/>
      <c r="M70" s="160"/>
      <c r="N70" s="160"/>
      <c r="O70" s="160"/>
      <c r="P70" s="160"/>
      <c r="Q70" s="160"/>
      <c r="R70" s="160"/>
    </row>
    <row r="71" spans="1:18" s="32" customFormat="1" ht="15" customHeight="1">
      <c r="A71" s="161" t="s">
        <v>24</v>
      </c>
      <c r="B71" s="161"/>
      <c r="C71" s="161"/>
      <c r="D71" s="161"/>
      <c r="E71" s="161"/>
      <c r="F71" s="161"/>
      <c r="G71" s="161"/>
      <c r="H71" s="161"/>
      <c r="I71" s="161"/>
      <c r="J71" s="161" t="s">
        <v>24</v>
      </c>
      <c r="K71" s="161"/>
      <c r="L71" s="161"/>
      <c r="M71" s="161"/>
      <c r="N71" s="161"/>
      <c r="O71" s="161"/>
      <c r="P71" s="161"/>
      <c r="Q71" s="161"/>
      <c r="R71" s="161"/>
    </row>
    <row r="72" s="32" customFormat="1" ht="9.75" customHeight="1"/>
    <row r="73" spans="1:18" s="32" customFormat="1" ht="15" customHeight="1">
      <c r="A73" s="42">
        <v>1</v>
      </c>
      <c r="B73" s="29" t="s">
        <v>80</v>
      </c>
      <c r="C73" s="49">
        <f>C9/$C$34*100</f>
        <v>8.084358139600962</v>
      </c>
      <c r="D73" s="49">
        <f>D9/$D$34*100</f>
        <v>8.086011097090903</v>
      </c>
      <c r="E73" s="49">
        <f>E9/$E$34*100</f>
        <v>8.189865999233275</v>
      </c>
      <c r="F73" s="49">
        <f>F9/$F$34*100</f>
        <v>8.257020567471173</v>
      </c>
      <c r="G73" s="49">
        <f>G9/$G$34*100</f>
        <v>8.14057828734902</v>
      </c>
      <c r="H73" s="49">
        <f>H9/$H$34*100</f>
        <v>8.121242468537593</v>
      </c>
      <c r="I73" s="49">
        <f>I9/$I$34*100</f>
        <v>8.24848368109372</v>
      </c>
      <c r="J73" s="49">
        <f>J9/$J$34*100</f>
        <v>8.273715769109787</v>
      </c>
      <c r="K73" s="49">
        <f>K9/$K$34*100</f>
        <v>8.1853155624978</v>
      </c>
      <c r="L73" s="49">
        <f>L9/$L$34*100</f>
        <v>8.136526802008062</v>
      </c>
      <c r="M73" s="49">
        <f>M9/$M$34*100</f>
        <v>8.207924607944795</v>
      </c>
      <c r="N73" s="49">
        <f>N9/$N$34*100</f>
        <v>8.251981476323778</v>
      </c>
      <c r="O73" s="49">
        <f>O9/$O$34*100</f>
        <v>8.132051768967834</v>
      </c>
      <c r="P73" s="49">
        <f>P9/$P$34*100</f>
        <v>8.131055838577565</v>
      </c>
      <c r="Q73" s="49">
        <f>Q9/$Q$34*100</f>
        <v>8.238384357260237</v>
      </c>
      <c r="R73" s="44">
        <v>1</v>
      </c>
    </row>
    <row r="74" spans="1:18" s="32" customFormat="1" ht="15" customHeight="1">
      <c r="A74" s="42">
        <v>2</v>
      </c>
      <c r="B74" s="29" t="s">
        <v>4</v>
      </c>
      <c r="C74" s="49">
        <f aca="true" t="shared" si="24" ref="C74:C98">C10/$C$34*100</f>
        <v>4.57296915691038</v>
      </c>
      <c r="D74" s="49">
        <f aca="true" t="shared" si="25" ref="D74:D98">D10/$D$34*100</f>
        <v>4.508517276545728</v>
      </c>
      <c r="E74" s="49">
        <f aca="true" t="shared" si="26" ref="E74:E98">E10/$E$34*100</f>
        <v>4.538003604492837</v>
      </c>
      <c r="F74" s="49">
        <f aca="true" t="shared" si="27" ref="F74:F98">F10/$F$34*100</f>
        <v>4.55087900338595</v>
      </c>
      <c r="G74" s="49">
        <f aca="true" t="shared" si="28" ref="G74:G98">G10/$G$34*100</f>
        <v>4.501294905225376</v>
      </c>
      <c r="H74" s="49">
        <f aca="true" t="shared" si="29" ref="H74:H98">H10/$H$34*100</f>
        <v>4.436934696166785</v>
      </c>
      <c r="I74" s="49">
        <f aca="true" t="shared" si="30" ref="I74:I98">I10/$I$34*100</f>
        <v>4.469893118555085</v>
      </c>
      <c r="J74" s="49">
        <f aca="true" t="shared" si="31" ref="J74:J98">J10/$J$34*100</f>
        <v>4.464605659914298</v>
      </c>
      <c r="K74" s="49">
        <f aca="true" t="shared" si="32" ref="K74:K98">K10/$K$34*100</f>
        <v>4.397226078674657</v>
      </c>
      <c r="L74" s="49">
        <f aca="true" t="shared" si="33" ref="L74:L98">L10/$L$34*100</f>
        <v>4.349463335940337</v>
      </c>
      <c r="M74" s="49">
        <f aca="true" t="shared" si="34" ref="M74:M98">M10/$M$34*100</f>
        <v>4.3326802903364925</v>
      </c>
      <c r="N74" s="49">
        <f aca="true" t="shared" si="35" ref="N74:N98">N10/$N$34*100</f>
        <v>4.343079820805619</v>
      </c>
      <c r="O74" s="49">
        <f aca="true" t="shared" si="36" ref="O74:O98">O10/$O$34*100</f>
        <v>4.312834146483976</v>
      </c>
      <c r="P74" s="49">
        <f aca="true" t="shared" si="37" ref="P74:P98">P10/$P$34*100</f>
        <v>4.256122862552342</v>
      </c>
      <c r="Q74" s="49">
        <f aca="true" t="shared" si="38" ref="Q74:Q98">Q10/$Q$34*100</f>
        <v>4.300112488079355</v>
      </c>
      <c r="R74" s="44">
        <v>2</v>
      </c>
    </row>
    <row r="75" spans="1:18" s="32" customFormat="1" ht="15" customHeight="1">
      <c r="A75" s="42">
        <v>3</v>
      </c>
      <c r="B75" s="29" t="s">
        <v>5</v>
      </c>
      <c r="C75" s="49">
        <f t="shared" si="24"/>
        <v>4.017918126967786</v>
      </c>
      <c r="D75" s="49">
        <f t="shared" si="25"/>
        <v>3.916175479231846</v>
      </c>
      <c r="E75" s="49">
        <f t="shared" si="26"/>
        <v>3.994685796623762</v>
      </c>
      <c r="F75" s="49">
        <f t="shared" si="27"/>
        <v>4.063139663934047</v>
      </c>
      <c r="G75" s="49">
        <f t="shared" si="28"/>
        <v>4.072177084397613</v>
      </c>
      <c r="H75" s="49">
        <f t="shared" si="29"/>
        <v>4.047501648148007</v>
      </c>
      <c r="I75" s="49">
        <f t="shared" si="30"/>
        <v>4.129449287307716</v>
      </c>
      <c r="J75" s="49">
        <f t="shared" si="31"/>
        <v>4.185654222352294</v>
      </c>
      <c r="K75" s="49">
        <f t="shared" si="32"/>
        <v>4.147259850224596</v>
      </c>
      <c r="L75" s="49">
        <f t="shared" si="33"/>
        <v>4.104471791992264</v>
      </c>
      <c r="M75" s="49">
        <f t="shared" si="34"/>
        <v>4.174848821310919</v>
      </c>
      <c r="N75" s="49">
        <f t="shared" si="35"/>
        <v>4.210548676576802</v>
      </c>
      <c r="O75" s="49">
        <f t="shared" si="36"/>
        <v>4.161851061965001</v>
      </c>
      <c r="P75" s="49">
        <f t="shared" si="37"/>
        <v>4.123280483422258</v>
      </c>
      <c r="Q75" s="49">
        <f t="shared" si="38"/>
        <v>4.199277507853951</v>
      </c>
      <c r="R75" s="44">
        <v>3</v>
      </c>
    </row>
    <row r="76" spans="1:18" s="32" customFormat="1" ht="15" customHeight="1">
      <c r="A76" s="42">
        <v>4</v>
      </c>
      <c r="B76" s="29" t="s">
        <v>6</v>
      </c>
      <c r="C76" s="49">
        <f t="shared" si="24"/>
        <v>2.0875339188744673</v>
      </c>
      <c r="D76" s="49">
        <f t="shared" si="25"/>
        <v>2.068064750315455</v>
      </c>
      <c r="E76" s="49">
        <f t="shared" si="26"/>
        <v>2.0568302495384225</v>
      </c>
      <c r="F76" s="49">
        <f t="shared" si="27"/>
        <v>2.048956836197485</v>
      </c>
      <c r="G76" s="49">
        <f t="shared" si="28"/>
        <v>2.0395312576350544</v>
      </c>
      <c r="H76" s="49">
        <f t="shared" si="29"/>
        <v>2.038346363633382</v>
      </c>
      <c r="I76" s="49">
        <f t="shared" si="30"/>
        <v>2.0473664877843376</v>
      </c>
      <c r="J76" s="49">
        <f t="shared" si="31"/>
        <v>2.042417671302799</v>
      </c>
      <c r="K76" s="49">
        <f t="shared" si="32"/>
        <v>2.031968887037287</v>
      </c>
      <c r="L76" s="49">
        <f t="shared" si="33"/>
        <v>2.0099556363652566</v>
      </c>
      <c r="M76" s="49">
        <f t="shared" si="34"/>
        <v>2.019462822430421</v>
      </c>
      <c r="N76" s="49">
        <f t="shared" si="35"/>
        <v>2.018533117444073</v>
      </c>
      <c r="O76" s="49">
        <f t="shared" si="36"/>
        <v>1.9800753746822868</v>
      </c>
      <c r="P76" s="49">
        <f t="shared" si="37"/>
        <v>1.9495796003706267</v>
      </c>
      <c r="Q76" s="49">
        <f t="shared" si="38"/>
        <v>1.9660442960457942</v>
      </c>
      <c r="R76" s="44">
        <v>4</v>
      </c>
    </row>
    <row r="77" spans="1:18" s="32" customFormat="1" ht="15" customHeight="1">
      <c r="A77" s="42">
        <v>5</v>
      </c>
      <c r="B77" s="29" t="s">
        <v>81</v>
      </c>
      <c r="C77" s="49">
        <f t="shared" si="24"/>
        <v>2.3491586807729843</v>
      </c>
      <c r="D77" s="49">
        <f t="shared" si="25"/>
        <v>2.3307996128117816</v>
      </c>
      <c r="E77" s="49">
        <f t="shared" si="26"/>
        <v>2.3498605352099022</v>
      </c>
      <c r="F77" s="49">
        <f t="shared" si="27"/>
        <v>2.354584241729036</v>
      </c>
      <c r="G77" s="49">
        <f t="shared" si="28"/>
        <v>2.3528183623335837</v>
      </c>
      <c r="H77" s="49">
        <f t="shared" si="29"/>
        <v>2.334849009963232</v>
      </c>
      <c r="I77" s="49">
        <f t="shared" si="30"/>
        <v>2.3566776265689535</v>
      </c>
      <c r="J77" s="49">
        <f t="shared" si="31"/>
        <v>2.361927103917188</v>
      </c>
      <c r="K77" s="49">
        <f t="shared" si="32"/>
        <v>2.345051020581915</v>
      </c>
      <c r="L77" s="49">
        <f t="shared" si="33"/>
        <v>2.3253585744812173</v>
      </c>
      <c r="M77" s="49">
        <f t="shared" si="34"/>
        <v>2.35863989649192</v>
      </c>
      <c r="N77" s="49">
        <f t="shared" si="35"/>
        <v>2.361839527561285</v>
      </c>
      <c r="O77" s="49">
        <f t="shared" si="36"/>
        <v>2.333927371527068</v>
      </c>
      <c r="P77" s="49">
        <f t="shared" si="37"/>
        <v>2.315384111959603</v>
      </c>
      <c r="Q77" s="49">
        <f t="shared" si="38"/>
        <v>2.3331169186352083</v>
      </c>
      <c r="R77" s="44">
        <v>5</v>
      </c>
    </row>
    <row r="78" spans="1:18" s="32" customFormat="1" ht="15" customHeight="1">
      <c r="A78" s="42">
        <v>6</v>
      </c>
      <c r="B78" s="29" t="s">
        <v>82</v>
      </c>
      <c r="C78" s="49">
        <f t="shared" si="24"/>
        <v>1.7641639646314795</v>
      </c>
      <c r="D78" s="49">
        <f t="shared" si="25"/>
        <v>1.7058320225398855</v>
      </c>
      <c r="E78" s="49">
        <f t="shared" si="26"/>
        <v>1.7358188764381617</v>
      </c>
      <c r="F78" s="49">
        <f t="shared" si="27"/>
        <v>1.7497648802837016</v>
      </c>
      <c r="G78" s="49">
        <f t="shared" si="28"/>
        <v>1.7894346394921663</v>
      </c>
      <c r="H78" s="49">
        <f t="shared" si="29"/>
        <v>1.7864503101142168</v>
      </c>
      <c r="I78" s="49">
        <f t="shared" si="30"/>
        <v>1.8159990682589882</v>
      </c>
      <c r="J78" s="49">
        <f t="shared" si="31"/>
        <v>1.8317926288148423</v>
      </c>
      <c r="K78" s="49">
        <f t="shared" si="32"/>
        <v>1.825025910441255</v>
      </c>
      <c r="L78" s="49">
        <f t="shared" si="33"/>
        <v>1.8208921301897767</v>
      </c>
      <c r="M78" s="49">
        <f t="shared" si="34"/>
        <v>1.847408168696147</v>
      </c>
      <c r="N78" s="49">
        <f t="shared" si="35"/>
        <v>1.8542558665388957</v>
      </c>
      <c r="O78" s="49">
        <f t="shared" si="36"/>
        <v>1.8454526863186187</v>
      </c>
      <c r="P78" s="49">
        <f t="shared" si="37"/>
        <v>1.8428005056506807</v>
      </c>
      <c r="Q78" s="49">
        <f t="shared" si="38"/>
        <v>1.8822133278159476</v>
      </c>
      <c r="R78" s="44">
        <v>6</v>
      </c>
    </row>
    <row r="79" spans="1:18" s="32" customFormat="1" ht="9.75" customHeight="1">
      <c r="A79" s="42"/>
      <c r="B79" s="2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4"/>
    </row>
    <row r="80" spans="1:18" s="32" customFormat="1" ht="15" customHeight="1">
      <c r="A80" s="42">
        <v>7</v>
      </c>
      <c r="B80" s="29" t="s">
        <v>7</v>
      </c>
      <c r="C80" s="49">
        <f t="shared" si="24"/>
        <v>4.81153509476521</v>
      </c>
      <c r="D80" s="49">
        <f t="shared" si="25"/>
        <v>4.862863637149327</v>
      </c>
      <c r="E80" s="49">
        <f t="shared" si="26"/>
        <v>4.852735757185852</v>
      </c>
      <c r="F80" s="49">
        <f t="shared" si="27"/>
        <v>4.864296690033747</v>
      </c>
      <c r="G80" s="49">
        <f t="shared" si="28"/>
        <v>4.871109176280357</v>
      </c>
      <c r="H80" s="49">
        <f t="shared" si="29"/>
        <v>4.884421912770058</v>
      </c>
      <c r="I80" s="49">
        <f t="shared" si="30"/>
        <v>4.790515055680484</v>
      </c>
      <c r="J80" s="49">
        <f t="shared" si="31"/>
        <v>4.798633011212212</v>
      </c>
      <c r="K80" s="49">
        <f t="shared" si="32"/>
        <v>4.841648324079739</v>
      </c>
      <c r="L80" s="49">
        <f t="shared" si="33"/>
        <v>4.883564955625224</v>
      </c>
      <c r="M80" s="49">
        <f t="shared" si="34"/>
        <v>4.8396680033401545</v>
      </c>
      <c r="N80" s="49">
        <f t="shared" si="35"/>
        <v>4.888428367093567</v>
      </c>
      <c r="O80" s="49">
        <f t="shared" si="36"/>
        <v>4.915013584971808</v>
      </c>
      <c r="P80" s="49">
        <f t="shared" si="37"/>
        <v>4.954549995005494</v>
      </c>
      <c r="Q80" s="49">
        <f t="shared" si="38"/>
        <v>4.946859489784513</v>
      </c>
      <c r="R80" s="44">
        <v>7</v>
      </c>
    </row>
    <row r="81" spans="1:18" s="32" customFormat="1" ht="15" customHeight="1">
      <c r="A81" s="42">
        <v>8</v>
      </c>
      <c r="B81" s="29" t="s">
        <v>8</v>
      </c>
      <c r="C81" s="49">
        <f t="shared" si="24"/>
        <v>3.9201093709530945</v>
      </c>
      <c r="D81" s="49">
        <f t="shared" si="25"/>
        <v>3.9276269164952553</v>
      </c>
      <c r="E81" s="49">
        <f t="shared" si="26"/>
        <v>3.9393845923353856</v>
      </c>
      <c r="F81" s="49">
        <f t="shared" si="27"/>
        <v>3.9362371135766536</v>
      </c>
      <c r="G81" s="49">
        <f t="shared" si="28"/>
        <v>3.906149356101158</v>
      </c>
      <c r="H81" s="49">
        <f t="shared" si="29"/>
        <v>3.8649207413003475</v>
      </c>
      <c r="I81" s="49">
        <f t="shared" si="30"/>
        <v>3.8379442568021576</v>
      </c>
      <c r="J81" s="49">
        <f t="shared" si="31"/>
        <v>3.838722054446804</v>
      </c>
      <c r="K81" s="49">
        <f t="shared" si="32"/>
        <v>3.8204420610748544</v>
      </c>
      <c r="L81" s="49">
        <f t="shared" si="33"/>
        <v>3.8053347772125554</v>
      </c>
      <c r="M81" s="49">
        <f t="shared" si="34"/>
        <v>3.7827936170017527</v>
      </c>
      <c r="N81" s="49">
        <f t="shared" si="35"/>
        <v>3.8062283737024223</v>
      </c>
      <c r="O81" s="49">
        <f t="shared" si="36"/>
        <v>3.8483157556457974</v>
      </c>
      <c r="P81" s="49">
        <f t="shared" si="37"/>
        <v>3.82016563389467</v>
      </c>
      <c r="Q81" s="49">
        <f t="shared" si="38"/>
        <v>3.79986158972054</v>
      </c>
      <c r="R81" s="44">
        <v>8</v>
      </c>
    </row>
    <row r="82" spans="1:18" s="32" customFormat="1" ht="15" customHeight="1">
      <c r="A82" s="42">
        <v>9</v>
      </c>
      <c r="B82" s="29" t="s">
        <v>83</v>
      </c>
      <c r="C82" s="49">
        <f t="shared" si="24"/>
        <v>6.255061193310536</v>
      </c>
      <c r="D82" s="49">
        <f t="shared" si="25"/>
        <v>6.3573842324512135</v>
      </c>
      <c r="E82" s="49">
        <f t="shared" si="26"/>
        <v>6.36823111056275</v>
      </c>
      <c r="F82" s="49">
        <f t="shared" si="27"/>
        <v>6.365111282472206</v>
      </c>
      <c r="G82" s="49">
        <f t="shared" si="28"/>
        <v>6.331708963942553</v>
      </c>
      <c r="H82" s="49">
        <f t="shared" si="29"/>
        <v>6.368684422568749</v>
      </c>
      <c r="I82" s="49">
        <f t="shared" si="30"/>
        <v>6.405719456364956</v>
      </c>
      <c r="J82" s="49">
        <f t="shared" si="31"/>
        <v>6.45309963324972</v>
      </c>
      <c r="K82" s="49">
        <f t="shared" si="32"/>
        <v>6.445768566690013</v>
      </c>
      <c r="L82" s="49">
        <f t="shared" si="33"/>
        <v>6.45222386366928</v>
      </c>
      <c r="M82" s="49">
        <f t="shared" si="34"/>
        <v>6.479807665837746</v>
      </c>
      <c r="N82" s="49">
        <f t="shared" si="35"/>
        <v>6.471249120786266</v>
      </c>
      <c r="O82" s="49">
        <f t="shared" si="36"/>
        <v>6.493207514096235</v>
      </c>
      <c r="P82" s="49">
        <f t="shared" si="37"/>
        <v>6.486428147428633</v>
      </c>
      <c r="Q82" s="49">
        <f t="shared" si="38"/>
        <v>6.4919653070591625</v>
      </c>
      <c r="R82" s="44">
        <v>9</v>
      </c>
    </row>
    <row r="83" spans="1:18" s="32" customFormat="1" ht="15" customHeight="1">
      <c r="A83" s="42">
        <v>10</v>
      </c>
      <c r="B83" s="29" t="s">
        <v>9</v>
      </c>
      <c r="C83" s="49">
        <f t="shared" si="24"/>
        <v>4.845850122015057</v>
      </c>
      <c r="D83" s="49">
        <f t="shared" si="25"/>
        <v>4.873234750142603</v>
      </c>
      <c r="E83" s="49">
        <f t="shared" si="26"/>
        <v>4.785316759129105</v>
      </c>
      <c r="F83" s="49">
        <f t="shared" si="27"/>
        <v>4.797345433483983</v>
      </c>
      <c r="G83" s="49">
        <f t="shared" si="28"/>
        <v>4.815137286607171</v>
      </c>
      <c r="H83" s="49">
        <f t="shared" si="29"/>
        <v>4.878846088668723</v>
      </c>
      <c r="I83" s="49">
        <f t="shared" si="30"/>
        <v>4.814928462000197</v>
      </c>
      <c r="J83" s="49">
        <f t="shared" si="31"/>
        <v>4.7844607572592475</v>
      </c>
      <c r="K83" s="49">
        <f t="shared" si="32"/>
        <v>4.7972628584466905</v>
      </c>
      <c r="L83" s="49">
        <f t="shared" si="33"/>
        <v>4.841340401211254</v>
      </c>
      <c r="M83" s="49">
        <f t="shared" si="34"/>
        <v>4.791951512704515</v>
      </c>
      <c r="N83" s="49">
        <f t="shared" si="35"/>
        <v>4.778202108224719</v>
      </c>
      <c r="O83" s="49">
        <f t="shared" si="36"/>
        <v>4.760174121359081</v>
      </c>
      <c r="P83" s="49">
        <f t="shared" si="37"/>
        <v>4.827563243650376</v>
      </c>
      <c r="Q83" s="49">
        <f t="shared" si="38"/>
        <v>4.744357165110145</v>
      </c>
      <c r="R83" s="44">
        <v>10</v>
      </c>
    </row>
    <row r="84" spans="1:18" s="32" customFormat="1" ht="15" customHeight="1">
      <c r="A84" s="42">
        <v>11</v>
      </c>
      <c r="B84" s="29" t="s">
        <v>10</v>
      </c>
      <c r="C84" s="49">
        <f t="shared" si="24"/>
        <v>3.6672272911564487</v>
      </c>
      <c r="D84" s="49">
        <f t="shared" si="25"/>
        <v>3.6247039911499837</v>
      </c>
      <c r="E84" s="49">
        <f t="shared" si="26"/>
        <v>3.616830954573696</v>
      </c>
      <c r="F84" s="49">
        <f t="shared" si="27"/>
        <v>3.589626055216158</v>
      </c>
      <c r="G84" s="49">
        <f t="shared" si="28"/>
        <v>3.5181220098350603</v>
      </c>
      <c r="H84" s="49">
        <f t="shared" si="29"/>
        <v>3.5130971734945007</v>
      </c>
      <c r="I84" s="49">
        <f t="shared" si="30"/>
        <v>3.4627841138157485</v>
      </c>
      <c r="J84" s="49">
        <f t="shared" si="31"/>
        <v>3.44616214210738</v>
      </c>
      <c r="K84" s="49">
        <f t="shared" si="32"/>
        <v>3.470580155496703</v>
      </c>
      <c r="L84" s="49">
        <f t="shared" si="33"/>
        <v>3.4829129817665687</v>
      </c>
      <c r="M84" s="49">
        <f t="shared" si="34"/>
        <v>3.4343255916386024</v>
      </c>
      <c r="N84" s="49">
        <f t="shared" si="35"/>
        <v>3.4367225744322285</v>
      </c>
      <c r="O84" s="49">
        <f t="shared" si="36"/>
        <v>3.455666247918432</v>
      </c>
      <c r="P84" s="49">
        <f t="shared" si="37"/>
        <v>3.49558014919221</v>
      </c>
      <c r="Q84" s="49">
        <f t="shared" si="38"/>
        <v>3.459424622285006</v>
      </c>
      <c r="R84" s="44">
        <v>11</v>
      </c>
    </row>
    <row r="85" spans="1:18" s="32" customFormat="1" ht="15" customHeight="1">
      <c r="A85" s="42">
        <v>12</v>
      </c>
      <c r="B85" s="29" t="s">
        <v>11</v>
      </c>
      <c r="C85" s="49">
        <f t="shared" si="24"/>
        <v>6.095179394372554</v>
      </c>
      <c r="D85" s="49">
        <f t="shared" si="25"/>
        <v>6.058998669040498</v>
      </c>
      <c r="E85" s="49">
        <f t="shared" si="26"/>
        <v>6.0657269133996365</v>
      </c>
      <c r="F85" s="49">
        <f t="shared" si="27"/>
        <v>6.0567742139437</v>
      </c>
      <c r="G85" s="49">
        <f t="shared" si="28"/>
        <v>6.132697800660113</v>
      </c>
      <c r="H85" s="49">
        <f t="shared" si="29"/>
        <v>6.128049347136596</v>
      </c>
      <c r="I85" s="49">
        <f t="shared" si="30"/>
        <v>6.122837509742965</v>
      </c>
      <c r="J85" s="49">
        <f t="shared" si="31"/>
        <v>6.129787888599171</v>
      </c>
      <c r="K85" s="49">
        <f t="shared" si="32"/>
        <v>6.200910639911275</v>
      </c>
      <c r="L85" s="49">
        <f t="shared" si="33"/>
        <v>6.185952926863507</v>
      </c>
      <c r="M85" s="49">
        <f t="shared" si="34"/>
        <v>6.184561880029731</v>
      </c>
      <c r="N85" s="49">
        <f t="shared" si="35"/>
        <v>6.166651718066249</v>
      </c>
      <c r="O85" s="49">
        <f t="shared" si="36"/>
        <v>6.221508077945602</v>
      </c>
      <c r="P85" s="49">
        <f t="shared" si="37"/>
        <v>6.214543312700856</v>
      </c>
      <c r="Q85" s="49">
        <f t="shared" si="38"/>
        <v>6.196476007695802</v>
      </c>
      <c r="R85" s="44">
        <v>12</v>
      </c>
    </row>
    <row r="86" spans="1:18" s="32" customFormat="1" ht="15" customHeight="1">
      <c r="A86" s="42">
        <v>13</v>
      </c>
      <c r="B86" s="29" t="s">
        <v>12</v>
      </c>
      <c r="C86" s="49">
        <f t="shared" si="24"/>
        <v>6.250252718154507</v>
      </c>
      <c r="D86" s="49">
        <f t="shared" si="25"/>
        <v>6.264044215511729</v>
      </c>
      <c r="E86" s="49">
        <f t="shared" si="26"/>
        <v>6.259611613693547</v>
      </c>
      <c r="F86" s="49">
        <f t="shared" si="27"/>
        <v>6.299289052171174</v>
      </c>
      <c r="G86" s="49">
        <f t="shared" si="28"/>
        <v>6.265075761950664</v>
      </c>
      <c r="H86" s="49">
        <f t="shared" si="29"/>
        <v>6.26438371290847</v>
      </c>
      <c r="I86" s="49">
        <f t="shared" si="30"/>
        <v>6.322624284396025</v>
      </c>
      <c r="J86" s="49">
        <f t="shared" si="31"/>
        <v>6.338223721126914</v>
      </c>
      <c r="K86" s="49">
        <f t="shared" si="32"/>
        <v>6.277535164981115</v>
      </c>
      <c r="L86" s="49">
        <f t="shared" si="33"/>
        <v>6.312626590105416</v>
      </c>
      <c r="M86" s="49">
        <f t="shared" si="34"/>
        <v>6.363957532323335</v>
      </c>
      <c r="N86" s="49">
        <f t="shared" si="35"/>
        <v>6.368929884769894</v>
      </c>
      <c r="O86" s="49">
        <f t="shared" si="36"/>
        <v>6.301674019106605</v>
      </c>
      <c r="P86" s="49">
        <f t="shared" si="37"/>
        <v>6.313629719951732</v>
      </c>
      <c r="Q86" s="49">
        <f t="shared" si="38"/>
        <v>6.358549212940172</v>
      </c>
      <c r="R86" s="44">
        <v>13</v>
      </c>
    </row>
    <row r="87" spans="1:18" s="32" customFormat="1" ht="15" customHeight="1">
      <c r="A87" s="42">
        <v>14</v>
      </c>
      <c r="B87" s="29" t="s">
        <v>13</v>
      </c>
      <c r="C87" s="49">
        <f t="shared" si="24"/>
        <v>3.366588310378329</v>
      </c>
      <c r="D87" s="49">
        <f t="shared" si="25"/>
        <v>3.405614229167027</v>
      </c>
      <c r="E87" s="49">
        <f t="shared" si="26"/>
        <v>3.3621369619148758</v>
      </c>
      <c r="F87" s="49">
        <f t="shared" si="27"/>
        <v>3.426368859649618</v>
      </c>
      <c r="G87" s="49">
        <f t="shared" si="28"/>
        <v>3.4247244717097636</v>
      </c>
      <c r="H87" s="49">
        <f t="shared" si="29"/>
        <v>3.445093985435073</v>
      </c>
      <c r="I87" s="49">
        <f t="shared" si="30"/>
        <v>3.415861098916851</v>
      </c>
      <c r="J87" s="49">
        <f t="shared" si="31"/>
        <v>3.396616864060432</v>
      </c>
      <c r="K87" s="49">
        <f t="shared" si="32"/>
        <v>3.3955448798357173</v>
      </c>
      <c r="L87" s="49">
        <f t="shared" si="33"/>
        <v>3.4256480187882556</v>
      </c>
      <c r="M87" s="49">
        <f t="shared" si="34"/>
        <v>3.408402690475972</v>
      </c>
      <c r="N87" s="49">
        <f t="shared" si="35"/>
        <v>3.4155978417368074</v>
      </c>
      <c r="O87" s="49">
        <f t="shared" si="36"/>
        <v>3.3694235881854566</v>
      </c>
      <c r="P87" s="49">
        <f t="shared" si="37"/>
        <v>3.451490716533652</v>
      </c>
      <c r="Q87" s="49">
        <f t="shared" si="38"/>
        <v>3.3765449274535126</v>
      </c>
      <c r="R87" s="44">
        <v>14</v>
      </c>
    </row>
    <row r="88" spans="1:18" s="32" customFormat="1" ht="15" customHeight="1">
      <c r="A88" s="42">
        <v>15</v>
      </c>
      <c r="B88" s="29" t="s">
        <v>14</v>
      </c>
      <c r="C88" s="49">
        <f t="shared" si="24"/>
        <v>3.3170828729764787</v>
      </c>
      <c r="D88" s="49">
        <f t="shared" si="25"/>
        <v>3.3014709695262128</v>
      </c>
      <c r="E88" s="49">
        <f t="shared" si="26"/>
        <v>3.2821595230436373</v>
      </c>
      <c r="F88" s="49">
        <f t="shared" si="27"/>
        <v>3.2751922449445026</v>
      </c>
      <c r="G88" s="49">
        <f t="shared" si="28"/>
        <v>3.3272178861283</v>
      </c>
      <c r="H88" s="49">
        <f t="shared" si="29"/>
        <v>3.3400279665844144</v>
      </c>
      <c r="I88" s="49">
        <f t="shared" si="30"/>
        <v>3.342620879957713</v>
      </c>
      <c r="J88" s="49">
        <f t="shared" si="31"/>
        <v>3.361359061543301</v>
      </c>
      <c r="K88" s="49">
        <f t="shared" si="32"/>
        <v>3.4101886779601758</v>
      </c>
      <c r="L88" s="49">
        <f t="shared" si="33"/>
        <v>3.4218600640387176</v>
      </c>
      <c r="M88" s="49">
        <f t="shared" si="34"/>
        <v>3.4134496269855106</v>
      </c>
      <c r="N88" s="49">
        <f t="shared" si="35"/>
        <v>3.4017900555615874</v>
      </c>
      <c r="O88" s="49">
        <f t="shared" si="36"/>
        <v>3.4248152151684246</v>
      </c>
      <c r="P88" s="49">
        <f t="shared" si="37"/>
        <v>3.4099272409544903</v>
      </c>
      <c r="Q88" s="49">
        <f t="shared" si="38"/>
        <v>3.392122029351541</v>
      </c>
      <c r="R88" s="44">
        <v>15</v>
      </c>
    </row>
    <row r="89" spans="1:18" s="32" customFormat="1" ht="15" customHeight="1">
      <c r="A89" s="42">
        <v>16</v>
      </c>
      <c r="B89" s="29" t="s">
        <v>15</v>
      </c>
      <c r="C89" s="49">
        <f t="shared" si="24"/>
        <v>4.747276381316451</v>
      </c>
      <c r="D89" s="49">
        <f t="shared" si="25"/>
        <v>4.745432388985877</v>
      </c>
      <c r="E89" s="49">
        <f t="shared" si="26"/>
        <v>4.763725053869101</v>
      </c>
      <c r="F89" s="49">
        <f t="shared" si="27"/>
        <v>4.741684439421532</v>
      </c>
      <c r="G89" s="49">
        <f t="shared" si="28"/>
        <v>4.7738247013722</v>
      </c>
      <c r="H89" s="49">
        <f t="shared" si="29"/>
        <v>4.787446305360554</v>
      </c>
      <c r="I89" s="49">
        <f t="shared" si="30"/>
        <v>4.8152644263073485</v>
      </c>
      <c r="J89" s="49">
        <f t="shared" si="31"/>
        <v>4.8181054577004305</v>
      </c>
      <c r="K89" s="49">
        <f t="shared" si="32"/>
        <v>4.779554079319438</v>
      </c>
      <c r="L89" s="49">
        <f t="shared" si="33"/>
        <v>4.768923619234789</v>
      </c>
      <c r="M89" s="49">
        <f t="shared" si="34"/>
        <v>4.7701579232315074</v>
      </c>
      <c r="N89" s="49">
        <f t="shared" si="35"/>
        <v>4.738194932896519</v>
      </c>
      <c r="O89" s="49">
        <f t="shared" si="36"/>
        <v>4.772911858365713</v>
      </c>
      <c r="P89" s="49">
        <f t="shared" si="37"/>
        <v>4.768892149669846</v>
      </c>
      <c r="Q89" s="49">
        <f t="shared" si="38"/>
        <v>4.759696448658586</v>
      </c>
      <c r="R89" s="44">
        <v>16</v>
      </c>
    </row>
    <row r="90" spans="1:18" s="32" customFormat="1" ht="15" customHeight="1">
      <c r="A90" s="42">
        <v>17</v>
      </c>
      <c r="B90" s="29" t="s">
        <v>16</v>
      </c>
      <c r="C90" s="49">
        <f t="shared" si="24"/>
        <v>3.8478729600863777</v>
      </c>
      <c r="D90" s="49">
        <f t="shared" si="25"/>
        <v>3.8135446735692184</v>
      </c>
      <c r="E90" s="49">
        <f t="shared" si="26"/>
        <v>3.8253671691511815</v>
      </c>
      <c r="F90" s="49">
        <f t="shared" si="27"/>
        <v>3.830673159320281</v>
      </c>
      <c r="G90" s="49">
        <f t="shared" si="28"/>
        <v>3.839738264782576</v>
      </c>
      <c r="H90" s="49">
        <f t="shared" si="29"/>
        <v>3.8678726481775256</v>
      </c>
      <c r="I90" s="49">
        <f t="shared" si="30"/>
        <v>3.8642614608623975</v>
      </c>
      <c r="J90" s="49">
        <f t="shared" si="31"/>
        <v>3.8640708013545444</v>
      </c>
      <c r="K90" s="49">
        <f t="shared" si="32"/>
        <v>3.85847052907248</v>
      </c>
      <c r="L90" s="49">
        <f t="shared" si="33"/>
        <v>3.8796455365637903</v>
      </c>
      <c r="M90" s="49">
        <f t="shared" si="34"/>
        <v>3.893482110904136</v>
      </c>
      <c r="N90" s="49">
        <f t="shared" si="35"/>
        <v>3.8869508159575523</v>
      </c>
      <c r="O90" s="49">
        <f t="shared" si="36"/>
        <v>3.856262233778375</v>
      </c>
      <c r="P90" s="49">
        <f t="shared" si="37"/>
        <v>3.8633365367061754</v>
      </c>
      <c r="Q90" s="49">
        <f t="shared" si="38"/>
        <v>3.878698372609034</v>
      </c>
      <c r="R90" s="44">
        <v>17</v>
      </c>
    </row>
    <row r="91" spans="1:18" s="32" customFormat="1" ht="15" customHeight="1">
      <c r="A91" s="42">
        <v>18</v>
      </c>
      <c r="B91" s="29" t="s">
        <v>17</v>
      </c>
      <c r="C91" s="49">
        <f t="shared" si="24"/>
        <v>3.0348035246122897</v>
      </c>
      <c r="D91" s="49">
        <f t="shared" si="25"/>
        <v>3.0396003664459927</v>
      </c>
      <c r="E91" s="49">
        <f t="shared" si="26"/>
        <v>3.0299992509000213</v>
      </c>
      <c r="F91" s="49">
        <f t="shared" si="27"/>
        <v>3.0459999164520575</v>
      </c>
      <c r="G91" s="49">
        <f t="shared" si="28"/>
        <v>3.0744559399057363</v>
      </c>
      <c r="H91" s="49">
        <f t="shared" si="29"/>
        <v>3.0793855223180557</v>
      </c>
      <c r="I91" s="49">
        <f t="shared" si="30"/>
        <v>3.0698178625502828</v>
      </c>
      <c r="J91" s="49">
        <f t="shared" si="31"/>
        <v>3.0998060820861557</v>
      </c>
      <c r="K91" s="49">
        <f t="shared" si="32"/>
        <v>3.121853428067734</v>
      </c>
      <c r="L91" s="49">
        <f t="shared" si="33"/>
        <v>3.106568536356567</v>
      </c>
      <c r="M91" s="49">
        <f t="shared" si="34"/>
        <v>3.0987043137542787</v>
      </c>
      <c r="N91" s="49">
        <f t="shared" si="35"/>
        <v>3.0966025765092975</v>
      </c>
      <c r="O91" s="49">
        <f t="shared" si="36"/>
        <v>3.10076251132081</v>
      </c>
      <c r="P91" s="49">
        <f t="shared" si="37"/>
        <v>3.091771465181404</v>
      </c>
      <c r="Q91" s="49">
        <f t="shared" si="38"/>
        <v>3.0669054362896535</v>
      </c>
      <c r="R91" s="44">
        <v>18</v>
      </c>
    </row>
    <row r="92" spans="1:18" s="32" customFormat="1" ht="15" customHeight="1">
      <c r="A92" s="42">
        <v>19</v>
      </c>
      <c r="B92" s="29" t="s">
        <v>18</v>
      </c>
      <c r="C92" s="49">
        <f t="shared" si="24"/>
        <v>5.361559082499227</v>
      </c>
      <c r="D92" s="49">
        <f t="shared" si="25"/>
        <v>5.366510811885296</v>
      </c>
      <c r="E92" s="49">
        <f t="shared" si="26"/>
        <v>5.387460947655538</v>
      </c>
      <c r="F92" s="49">
        <f t="shared" si="27"/>
        <v>5.299875016794266</v>
      </c>
      <c r="G92" s="49">
        <f t="shared" si="28"/>
        <v>5.285900858679863</v>
      </c>
      <c r="H92" s="49">
        <f t="shared" si="29"/>
        <v>5.2693724355309</v>
      </c>
      <c r="I92" s="49">
        <f t="shared" si="30"/>
        <v>5.255041704369328</v>
      </c>
      <c r="J92" s="49">
        <f t="shared" si="31"/>
        <v>5.265165175891498</v>
      </c>
      <c r="K92" s="49">
        <f t="shared" si="32"/>
        <v>5.268929379432161</v>
      </c>
      <c r="L92" s="49">
        <f t="shared" si="33"/>
        <v>5.2691564670414515</v>
      </c>
      <c r="M92" s="49">
        <f t="shared" si="34"/>
        <v>5.280127916899896</v>
      </c>
      <c r="N92" s="49">
        <f t="shared" si="35"/>
        <v>5.276698593730085</v>
      </c>
      <c r="O92" s="49">
        <f t="shared" si="36"/>
        <v>5.289900376873411</v>
      </c>
      <c r="P92" s="49">
        <f t="shared" si="37"/>
        <v>5.28097253940206</v>
      </c>
      <c r="Q92" s="49">
        <f t="shared" si="38"/>
        <v>5.280042997557605</v>
      </c>
      <c r="R92" s="44">
        <v>19</v>
      </c>
    </row>
    <row r="93" spans="1:18" s="32" customFormat="1" ht="15" customHeight="1">
      <c r="A93" s="42">
        <v>20</v>
      </c>
      <c r="B93" s="29" t="s">
        <v>19</v>
      </c>
      <c r="C93" s="49">
        <f t="shared" si="24"/>
        <v>3.941310375050134</v>
      </c>
      <c r="D93" s="49">
        <f t="shared" si="25"/>
        <v>4.082221319551276</v>
      </c>
      <c r="E93" s="49">
        <f t="shared" si="26"/>
        <v>4.090636690916942</v>
      </c>
      <c r="F93" s="49">
        <f t="shared" si="27"/>
        <v>4.089107267654866</v>
      </c>
      <c r="G93" s="49">
        <f t="shared" si="28"/>
        <v>4.056962503276132</v>
      </c>
      <c r="H93" s="49">
        <f t="shared" si="29"/>
        <v>4.0619331928808755</v>
      </c>
      <c r="I93" s="49">
        <f t="shared" si="30"/>
        <v>4.074015176627635</v>
      </c>
      <c r="J93" s="49">
        <f t="shared" si="31"/>
        <v>4.0786133774555156</v>
      </c>
      <c r="K93" s="49">
        <f t="shared" si="32"/>
        <v>4.076992322790177</v>
      </c>
      <c r="L93" s="49">
        <f t="shared" si="33"/>
        <v>4.0671492966659315</v>
      </c>
      <c r="M93" s="49">
        <f t="shared" si="34"/>
        <v>4.075401231452509</v>
      </c>
      <c r="N93" s="49">
        <f t="shared" si="35"/>
        <v>4.086042570466915</v>
      </c>
      <c r="O93" s="49">
        <f t="shared" si="36"/>
        <v>4.117093692482983</v>
      </c>
      <c r="P93" s="49">
        <f t="shared" si="37"/>
        <v>4.096298669165068</v>
      </c>
      <c r="Q93" s="49">
        <f t="shared" si="38"/>
        <v>4.109857808408781</v>
      </c>
      <c r="R93" s="44">
        <v>20</v>
      </c>
    </row>
    <row r="94" spans="1:18" s="32" customFormat="1" ht="15" customHeight="1">
      <c r="A94" s="42">
        <v>21</v>
      </c>
      <c r="B94" s="29" t="s">
        <v>20</v>
      </c>
      <c r="C94" s="49">
        <f t="shared" si="24"/>
        <v>4.204902240421572</v>
      </c>
      <c r="D94" s="49">
        <f t="shared" si="25"/>
        <v>4.239624565709644</v>
      </c>
      <c r="E94" s="49">
        <f t="shared" si="26"/>
        <v>4.183282732364203</v>
      </c>
      <c r="F94" s="49">
        <f t="shared" si="27"/>
        <v>4.148606950963003</v>
      </c>
      <c r="G94" s="49">
        <f t="shared" si="28"/>
        <v>4.207442484441147</v>
      </c>
      <c r="H94" s="49">
        <f t="shared" si="29"/>
        <v>4.21062183558316</v>
      </c>
      <c r="I94" s="49">
        <f t="shared" si="30"/>
        <v>4.133704835198309</v>
      </c>
      <c r="J94" s="49">
        <f t="shared" si="31"/>
        <v>4.074234957535087</v>
      </c>
      <c r="K94" s="49">
        <f t="shared" si="32"/>
        <v>4.1325025342852175</v>
      </c>
      <c r="L94" s="49">
        <f t="shared" si="33"/>
        <v>4.167418687094884</v>
      </c>
      <c r="M94" s="49">
        <f t="shared" si="34"/>
        <v>4.137111500591868</v>
      </c>
      <c r="N94" s="49">
        <f t="shared" si="35"/>
        <v>4.114602264948994</v>
      </c>
      <c r="O94" s="49">
        <f t="shared" si="36"/>
        <v>4.182067837214058</v>
      </c>
      <c r="P94" s="49">
        <f t="shared" si="37"/>
        <v>4.16484395900142</v>
      </c>
      <c r="Q94" s="49">
        <f t="shared" si="38"/>
        <v>4.14802765351769</v>
      </c>
      <c r="R94" s="44">
        <v>21</v>
      </c>
    </row>
    <row r="95" spans="1:18" s="32" customFormat="1" ht="15" customHeight="1">
      <c r="A95" s="42">
        <v>22</v>
      </c>
      <c r="B95" s="29" t="s">
        <v>21</v>
      </c>
      <c r="C95" s="49">
        <f t="shared" si="24"/>
        <v>5.00125129637583</v>
      </c>
      <c r="D95" s="49">
        <f t="shared" si="25"/>
        <v>4.980186852885763</v>
      </c>
      <c r="E95" s="49">
        <f t="shared" si="26"/>
        <v>4.926213652126783</v>
      </c>
      <c r="F95" s="49">
        <f t="shared" si="27"/>
        <v>4.859667682413948</v>
      </c>
      <c r="G95" s="49">
        <f t="shared" si="28"/>
        <v>4.8953192396707434</v>
      </c>
      <c r="H95" s="49">
        <f t="shared" si="29"/>
        <v>4.902133354033125</v>
      </c>
      <c r="I95" s="49">
        <f t="shared" si="30"/>
        <v>4.870586548885046</v>
      </c>
      <c r="J95" s="49">
        <f t="shared" si="31"/>
        <v>4.821331661852326</v>
      </c>
      <c r="K95" s="49">
        <f t="shared" si="32"/>
        <v>4.873433312256859</v>
      </c>
      <c r="L95" s="49">
        <f t="shared" si="33"/>
        <v>4.864179540142293</v>
      </c>
      <c r="M95" s="49">
        <f t="shared" si="34"/>
        <v>4.813171586665076</v>
      </c>
      <c r="N95" s="49">
        <f t="shared" si="35"/>
        <v>4.825644245339577</v>
      </c>
      <c r="O95" s="49">
        <f t="shared" si="36"/>
        <v>4.903444447690554</v>
      </c>
      <c r="P95" s="49">
        <f t="shared" si="37"/>
        <v>4.900930815183758</v>
      </c>
      <c r="Q95" s="49">
        <f t="shared" si="38"/>
        <v>4.844240871937197</v>
      </c>
      <c r="R95" s="44">
        <v>22</v>
      </c>
    </row>
    <row r="96" spans="1:18" s="32" customFormat="1" ht="15" customHeight="1">
      <c r="A96" s="42">
        <v>23</v>
      </c>
      <c r="B96" s="29" t="s">
        <v>22</v>
      </c>
      <c r="C96" s="49">
        <f t="shared" si="24"/>
        <v>4.4560357837978435</v>
      </c>
      <c r="D96" s="49">
        <f t="shared" si="25"/>
        <v>4.441537171797487</v>
      </c>
      <c r="E96" s="49">
        <f t="shared" si="26"/>
        <v>4.396115255641384</v>
      </c>
      <c r="F96" s="49">
        <f t="shared" si="27"/>
        <v>4.349799428486913</v>
      </c>
      <c r="G96" s="49">
        <f t="shared" si="28"/>
        <v>4.3785787582236475</v>
      </c>
      <c r="H96" s="49">
        <f t="shared" si="29"/>
        <v>4.368384858685658</v>
      </c>
      <c r="I96" s="49">
        <f t="shared" si="30"/>
        <v>4.333603597953753</v>
      </c>
      <c r="J96" s="49">
        <f t="shared" si="31"/>
        <v>4.271494297108053</v>
      </c>
      <c r="K96" s="49">
        <f t="shared" si="32"/>
        <v>4.296535776842139</v>
      </c>
      <c r="L96" s="49">
        <f t="shared" si="33"/>
        <v>4.318825466642602</v>
      </c>
      <c r="M96" s="49">
        <f t="shared" si="34"/>
        <v>4.291960688952715</v>
      </c>
      <c r="N96" s="49">
        <f t="shared" si="35"/>
        <v>4.201225470526867</v>
      </c>
      <c r="O96" s="49">
        <f t="shared" si="36"/>
        <v>4.22156650793187</v>
      </c>
      <c r="P96" s="49">
        <f t="shared" si="37"/>
        <v>4.240852303845081</v>
      </c>
      <c r="Q96" s="49">
        <f t="shared" si="38"/>
        <v>4.227221163930567</v>
      </c>
      <c r="R96" s="44">
        <v>23</v>
      </c>
    </row>
    <row r="97" spans="1:18" s="32" customFormat="1" ht="9.75" customHeight="1">
      <c r="A97" s="42"/>
      <c r="B97" s="46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4"/>
    </row>
    <row r="98" spans="1:18" s="54" customFormat="1" ht="15" customHeight="1">
      <c r="A98" s="45">
        <v>24</v>
      </c>
      <c r="B98" s="46" t="s">
        <v>23</v>
      </c>
      <c r="C98" s="122">
        <f t="shared" si="24"/>
        <v>100</v>
      </c>
      <c r="D98" s="122">
        <f t="shared" si="25"/>
        <v>100</v>
      </c>
      <c r="E98" s="122">
        <f t="shared" si="26"/>
        <v>100</v>
      </c>
      <c r="F98" s="122">
        <f t="shared" si="27"/>
        <v>100</v>
      </c>
      <c r="G98" s="122">
        <f t="shared" si="28"/>
        <v>100</v>
      </c>
      <c r="H98" s="122">
        <f t="shared" si="29"/>
        <v>100</v>
      </c>
      <c r="I98" s="122">
        <f t="shared" si="30"/>
        <v>100</v>
      </c>
      <c r="J98" s="122">
        <f t="shared" si="31"/>
        <v>100</v>
      </c>
      <c r="K98" s="122">
        <f t="shared" si="32"/>
        <v>100</v>
      </c>
      <c r="L98" s="122">
        <f t="shared" si="33"/>
        <v>100</v>
      </c>
      <c r="M98" s="122">
        <f t="shared" si="34"/>
        <v>100</v>
      </c>
      <c r="N98" s="122">
        <f t="shared" si="35"/>
        <v>100</v>
      </c>
      <c r="O98" s="122">
        <f t="shared" si="36"/>
        <v>100</v>
      </c>
      <c r="P98" s="122">
        <f t="shared" si="37"/>
        <v>100</v>
      </c>
      <c r="Q98" s="122">
        <f t="shared" si="38"/>
        <v>100</v>
      </c>
      <c r="R98" s="47">
        <v>24</v>
      </c>
    </row>
    <row r="99" s="32" customFormat="1" ht="9.75" customHeight="1"/>
    <row r="100" spans="1:18" s="32" customFormat="1" ht="15" customHeight="1">
      <c r="A100" s="161" t="s">
        <v>3</v>
      </c>
      <c r="B100" s="161"/>
      <c r="C100" s="161"/>
      <c r="D100" s="161"/>
      <c r="E100" s="161"/>
      <c r="F100" s="161"/>
      <c r="G100" s="161"/>
      <c r="H100" s="161"/>
      <c r="I100" s="161"/>
      <c r="J100" s="161" t="s">
        <v>3</v>
      </c>
      <c r="K100" s="161"/>
      <c r="L100" s="161"/>
      <c r="M100" s="161"/>
      <c r="N100" s="161"/>
      <c r="O100" s="161"/>
      <c r="P100" s="161"/>
      <c r="Q100" s="161"/>
      <c r="R100" s="161"/>
    </row>
    <row r="101" s="32" customFormat="1" ht="9.75" customHeight="1"/>
    <row r="102" spans="1:18" s="32" customFormat="1" ht="15" customHeight="1">
      <c r="A102" s="42">
        <v>25</v>
      </c>
      <c r="B102" s="29" t="s">
        <v>80</v>
      </c>
      <c r="C102" s="49">
        <f>U9/$U$34*100</f>
        <v>8.632095252006012</v>
      </c>
      <c r="D102" s="49">
        <f>V9/$V$34*100</f>
        <v>8.662805161399342</v>
      </c>
      <c r="E102" s="49">
        <f>W9/$W$34*100</f>
        <v>8.68337359858065</v>
      </c>
      <c r="F102" s="49">
        <f>X9/$X$34*100</f>
        <v>8.739637655689217</v>
      </c>
      <c r="G102" s="49">
        <f>Y9/$Y$34*100</f>
        <v>8.659850391915915</v>
      </c>
      <c r="H102" s="49">
        <f>Z9/$Z$34*100</f>
        <v>8.655010150777914</v>
      </c>
      <c r="I102" s="49">
        <f>AA9/$AA$34*100</f>
        <v>8.774395152646846</v>
      </c>
      <c r="J102" s="49">
        <f>AB9/$AB$34*100</f>
        <v>8.756863467918745</v>
      </c>
      <c r="K102" s="49">
        <f>AC9/$AC$34*100</f>
        <v>8.760904367091221</v>
      </c>
      <c r="L102" s="49">
        <f>AD9/$AD$34*100</f>
        <v>8.735831520853893</v>
      </c>
      <c r="M102" s="49">
        <f>AE9/$AE$34*100</f>
        <v>8.75128624175292</v>
      </c>
      <c r="N102" s="49">
        <f>AF9/$AF$34*100</f>
        <v>8.768773061934775</v>
      </c>
      <c r="O102" s="49">
        <f>AG9/$AG$34*100</f>
        <v>8.71543820230292</v>
      </c>
      <c r="P102" s="49">
        <f>AH9/$AH$34*100</f>
        <v>8.710731413399692</v>
      </c>
      <c r="Q102" s="49">
        <f>AI9/$AI$34*100</f>
        <v>8.77726991477216</v>
      </c>
      <c r="R102" s="44">
        <v>25</v>
      </c>
    </row>
    <row r="103" spans="1:18" s="32" customFormat="1" ht="15" customHeight="1">
      <c r="A103" s="42">
        <v>26</v>
      </c>
      <c r="B103" s="29" t="s">
        <v>4</v>
      </c>
      <c r="C103" s="49">
        <f aca="true" t="shared" si="39" ref="C103:C127">U10/$U$34*100</f>
        <v>4.763307057676089</v>
      </c>
      <c r="D103" s="49">
        <f aca="true" t="shared" si="40" ref="D103:D127">V10/$V$34*100</f>
        <v>4.672765591922758</v>
      </c>
      <c r="E103" s="49">
        <f aca="true" t="shared" si="41" ref="E103:E127">W10/$W$34*100</f>
        <v>4.680127213015741</v>
      </c>
      <c r="F103" s="49">
        <f aca="true" t="shared" si="42" ref="F103:F127">X10/$X$34*100</f>
        <v>4.697277276846452</v>
      </c>
      <c r="G103" s="49">
        <f aca="true" t="shared" si="43" ref="G103:G127">Y10/$Y$34*100</f>
        <v>4.670301482957324</v>
      </c>
      <c r="H103" s="49">
        <f aca="true" t="shared" si="44" ref="H103:H127">Z10/$Z$34*100</f>
        <v>4.589753131197038</v>
      </c>
      <c r="I103" s="49">
        <f aca="true" t="shared" si="45" ref="I103:I127">AA10/$AA$34*100</f>
        <v>4.6053665763186595</v>
      </c>
      <c r="J103" s="49">
        <f aca="true" t="shared" si="46" ref="J103:J127">AB10/$AB$34*100</f>
        <v>4.608952096389282</v>
      </c>
      <c r="K103" s="49">
        <f aca="true" t="shared" si="47" ref="K103:K127">AC10/$AC$34*100</f>
        <v>4.553658838762337</v>
      </c>
      <c r="L103" s="49">
        <f aca="true" t="shared" si="48" ref="L103:L127">AD10/$AD$34*100</f>
        <v>4.513792409623547</v>
      </c>
      <c r="M103" s="49">
        <f aca="true" t="shared" si="49" ref="M103:M127">AE10/$AE$34*100</f>
        <v>4.506022637854851</v>
      </c>
      <c r="N103" s="49">
        <f aca="true" t="shared" si="50" ref="N103:N127">AF10/$AF$34*100</f>
        <v>4.498386742946161</v>
      </c>
      <c r="O103" s="49">
        <f aca="true" t="shared" si="51" ref="O103:O127">AG10/$AG$34*100</f>
        <v>4.468946771917555</v>
      </c>
      <c r="P103" s="49">
        <f aca="true" t="shared" si="52" ref="P103:P127">AH10/$AH$34*100</f>
        <v>4.408025903918408</v>
      </c>
      <c r="Q103" s="49">
        <f aca="true" t="shared" si="53" ref="Q103:Q127">AI10/$AI$34*100</f>
        <v>4.454501906149578</v>
      </c>
      <c r="R103" s="44">
        <v>26</v>
      </c>
    </row>
    <row r="104" spans="1:18" s="32" customFormat="1" ht="15" customHeight="1">
      <c r="A104" s="42">
        <v>27</v>
      </c>
      <c r="B104" s="29" t="s">
        <v>5</v>
      </c>
      <c r="C104" s="49">
        <f t="shared" si="39"/>
        <v>4.2949627067853395</v>
      </c>
      <c r="D104" s="49">
        <f t="shared" si="40"/>
        <v>4.219336002591026</v>
      </c>
      <c r="E104" s="49">
        <f t="shared" si="41"/>
        <v>4.270790079649692</v>
      </c>
      <c r="F104" s="49">
        <f t="shared" si="42"/>
        <v>4.301075268817205</v>
      </c>
      <c r="G104" s="49">
        <f t="shared" si="43"/>
        <v>4.336009735262888</v>
      </c>
      <c r="H104" s="49">
        <f t="shared" si="44"/>
        <v>4.312078719164951</v>
      </c>
      <c r="I104" s="49">
        <f t="shared" si="45"/>
        <v>4.3488512782893265</v>
      </c>
      <c r="J104" s="49">
        <f t="shared" si="46"/>
        <v>4.387041384528822</v>
      </c>
      <c r="K104" s="49">
        <f t="shared" si="47"/>
        <v>4.400129236943303</v>
      </c>
      <c r="L104" s="49">
        <f t="shared" si="48"/>
        <v>4.367197156243712</v>
      </c>
      <c r="M104" s="49">
        <f t="shared" si="49"/>
        <v>4.395375582591853</v>
      </c>
      <c r="N104" s="49">
        <f t="shared" si="50"/>
        <v>4.404475216970133</v>
      </c>
      <c r="O104" s="49">
        <f t="shared" si="51"/>
        <v>4.3942989928749805</v>
      </c>
      <c r="P104" s="49">
        <f t="shared" si="52"/>
        <v>4.36467309039429</v>
      </c>
      <c r="Q104" s="49">
        <f t="shared" si="53"/>
        <v>4.398365302089779</v>
      </c>
      <c r="R104" s="44">
        <v>27</v>
      </c>
    </row>
    <row r="105" spans="1:18" s="32" customFormat="1" ht="15" customHeight="1">
      <c r="A105" s="42">
        <v>28</v>
      </c>
      <c r="B105" s="29" t="s">
        <v>6</v>
      </c>
      <c r="C105" s="49">
        <f t="shared" si="39"/>
        <v>2.2130919679414993</v>
      </c>
      <c r="D105" s="49">
        <f t="shared" si="40"/>
        <v>2.1850049051130522</v>
      </c>
      <c r="E105" s="49">
        <f t="shared" si="41"/>
        <v>2.1816371597901174</v>
      </c>
      <c r="F105" s="49">
        <f t="shared" si="42"/>
        <v>2.17349200542297</v>
      </c>
      <c r="G105" s="49">
        <f t="shared" si="43"/>
        <v>2.1591763204046814</v>
      </c>
      <c r="H105" s="49">
        <f t="shared" si="44"/>
        <v>2.161102972694172</v>
      </c>
      <c r="I105" s="49">
        <f t="shared" si="45"/>
        <v>2.1585869508262316</v>
      </c>
      <c r="J105" s="49">
        <f t="shared" si="46"/>
        <v>2.145621932054093</v>
      </c>
      <c r="K105" s="49">
        <f t="shared" si="47"/>
        <v>2.124878840365653</v>
      </c>
      <c r="L105" s="49">
        <f t="shared" si="48"/>
        <v>2.0966474719504835</v>
      </c>
      <c r="M105" s="49">
        <f t="shared" si="49"/>
        <v>2.111736577689002</v>
      </c>
      <c r="N105" s="49">
        <f t="shared" si="50"/>
        <v>2.122252594891312</v>
      </c>
      <c r="O105" s="49">
        <f t="shared" si="51"/>
        <v>2.0955937970423606</v>
      </c>
      <c r="P105" s="49">
        <f t="shared" si="52"/>
        <v>2.0728523212125074</v>
      </c>
      <c r="Q105" s="49">
        <f t="shared" si="53"/>
        <v>2.079299814374963</v>
      </c>
      <c r="R105" s="44">
        <v>28</v>
      </c>
    </row>
    <row r="106" spans="1:18" s="32" customFormat="1" ht="15" customHeight="1">
      <c r="A106" s="42">
        <v>29</v>
      </c>
      <c r="B106" s="29" t="s">
        <v>81</v>
      </c>
      <c r="C106" s="49">
        <f t="shared" si="39"/>
        <v>2.5210024642263127</v>
      </c>
      <c r="D106" s="49">
        <f t="shared" si="40"/>
        <v>2.509352572015978</v>
      </c>
      <c r="E106" s="49">
        <f t="shared" si="41"/>
        <v>2.5265656260616813</v>
      </c>
      <c r="F106" s="49">
        <f t="shared" si="42"/>
        <v>2.5113516537906992</v>
      </c>
      <c r="G106" s="49">
        <f t="shared" si="43"/>
        <v>2.5302139133132107</v>
      </c>
      <c r="H106" s="49">
        <f t="shared" si="44"/>
        <v>2.4990697082887814</v>
      </c>
      <c r="I106" s="49">
        <f t="shared" si="45"/>
        <v>2.506799918067537</v>
      </c>
      <c r="J106" s="49">
        <f t="shared" si="46"/>
        <v>2.501164121767137</v>
      </c>
      <c r="K106" s="49">
        <f t="shared" si="47"/>
        <v>2.507974065157769</v>
      </c>
      <c r="L106" s="49">
        <f t="shared" si="48"/>
        <v>2.4985867451063055</v>
      </c>
      <c r="M106" s="49">
        <f t="shared" si="49"/>
        <v>2.5228497064342355</v>
      </c>
      <c r="N106" s="49">
        <f t="shared" si="50"/>
        <v>2.515892245767203</v>
      </c>
      <c r="O106" s="49">
        <f t="shared" si="51"/>
        <v>2.505784582877635</v>
      </c>
      <c r="P106" s="49">
        <f t="shared" si="52"/>
        <v>2.494133898961002</v>
      </c>
      <c r="Q106" s="49">
        <f t="shared" si="53"/>
        <v>2.512424901698569</v>
      </c>
      <c r="R106" s="44">
        <v>29</v>
      </c>
    </row>
    <row r="107" spans="1:18" s="32" customFormat="1" ht="15" customHeight="1">
      <c r="A107" s="42">
        <v>30</v>
      </c>
      <c r="B107" s="29" t="s">
        <v>82</v>
      </c>
      <c r="C107" s="49">
        <f t="shared" si="39"/>
        <v>1.783619255831924</v>
      </c>
      <c r="D107" s="49">
        <f t="shared" si="40"/>
        <v>1.7397896199358813</v>
      </c>
      <c r="E107" s="49">
        <f t="shared" si="41"/>
        <v>1.7642784341851951</v>
      </c>
      <c r="F107" s="49">
        <f t="shared" si="42"/>
        <v>1.7634217315725418</v>
      </c>
      <c r="G107" s="49">
        <f t="shared" si="43"/>
        <v>1.8110452284088332</v>
      </c>
      <c r="H107" s="49">
        <f t="shared" si="44"/>
        <v>1.7979359299855395</v>
      </c>
      <c r="I107" s="49">
        <f t="shared" si="45"/>
        <v>1.8163283776895998</v>
      </c>
      <c r="J107" s="49">
        <f t="shared" si="46"/>
        <v>1.822578141673619</v>
      </c>
      <c r="K107" s="49">
        <f t="shared" si="47"/>
        <v>1.8258362140377558</v>
      </c>
      <c r="L107" s="49">
        <f t="shared" si="48"/>
        <v>1.826691833782062</v>
      </c>
      <c r="M107" s="49">
        <f t="shared" si="49"/>
        <v>1.8342715332001696</v>
      </c>
      <c r="N107" s="49">
        <f t="shared" si="50"/>
        <v>1.8331234086186625</v>
      </c>
      <c r="O107" s="49">
        <f t="shared" si="51"/>
        <v>1.8438745421313554</v>
      </c>
      <c r="P107" s="49">
        <f t="shared" si="52"/>
        <v>1.8440866272490803</v>
      </c>
      <c r="Q107" s="49">
        <f t="shared" si="53"/>
        <v>1.8572483583162012</v>
      </c>
      <c r="R107" s="44">
        <v>30</v>
      </c>
    </row>
    <row r="108" spans="1:18" s="32" customFormat="1" ht="9.75" customHeight="1">
      <c r="A108" s="42"/>
      <c r="B108" s="2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4"/>
    </row>
    <row r="109" spans="1:18" s="32" customFormat="1" ht="15" customHeight="1">
      <c r="A109" s="42">
        <v>31</v>
      </c>
      <c r="B109" s="29" t="s">
        <v>7</v>
      </c>
      <c r="C109" s="49">
        <f t="shared" si="39"/>
        <v>4.6377398851284175</v>
      </c>
      <c r="D109" s="49">
        <f t="shared" si="40"/>
        <v>4.6542247339738925</v>
      </c>
      <c r="E109" s="49">
        <f t="shared" si="41"/>
        <v>4.684845796685667</v>
      </c>
      <c r="F109" s="49">
        <f t="shared" si="42"/>
        <v>4.696799060783652</v>
      </c>
      <c r="G109" s="49">
        <f t="shared" si="43"/>
        <v>4.629737887591119</v>
      </c>
      <c r="H109" s="49">
        <f t="shared" si="44"/>
        <v>4.647454768981484</v>
      </c>
      <c r="I109" s="49">
        <f t="shared" si="45"/>
        <v>4.619180770641503</v>
      </c>
      <c r="J109" s="49">
        <f t="shared" si="46"/>
        <v>4.640237868881085</v>
      </c>
      <c r="K109" s="49">
        <f t="shared" si="47"/>
        <v>4.617062677488237</v>
      </c>
      <c r="L109" s="49">
        <f t="shared" si="48"/>
        <v>4.657034176814954</v>
      </c>
      <c r="M109" s="49">
        <f t="shared" si="49"/>
        <v>4.643786695720598</v>
      </c>
      <c r="N109" s="49">
        <f t="shared" si="50"/>
        <v>4.70124549853217</v>
      </c>
      <c r="O109" s="49">
        <f t="shared" si="51"/>
        <v>4.693386107577122</v>
      </c>
      <c r="P109" s="49">
        <f t="shared" si="52"/>
        <v>4.750439651413988</v>
      </c>
      <c r="Q109" s="49">
        <f t="shared" si="53"/>
        <v>4.774355801281412</v>
      </c>
      <c r="R109" s="44">
        <v>31</v>
      </c>
    </row>
    <row r="110" spans="1:18" s="32" customFormat="1" ht="15" customHeight="1">
      <c r="A110" s="42">
        <v>32</v>
      </c>
      <c r="B110" s="29" t="s">
        <v>8</v>
      </c>
      <c r="C110" s="49">
        <f t="shared" si="39"/>
        <v>3.874913422259078</v>
      </c>
      <c r="D110" s="49">
        <f t="shared" si="40"/>
        <v>3.887243420342372</v>
      </c>
      <c r="E110" s="49">
        <f t="shared" si="41"/>
        <v>3.9091106413498924</v>
      </c>
      <c r="F110" s="49">
        <f t="shared" si="42"/>
        <v>3.8871792664643814</v>
      </c>
      <c r="G110" s="49">
        <f t="shared" si="43"/>
        <v>3.8361230747205286</v>
      </c>
      <c r="H110" s="49">
        <f t="shared" si="44"/>
        <v>3.7892312257712</v>
      </c>
      <c r="I110" s="49">
        <f t="shared" si="45"/>
        <v>3.7738949835420548</v>
      </c>
      <c r="J110" s="49">
        <f t="shared" si="46"/>
        <v>3.7950369608661063</v>
      </c>
      <c r="K110" s="49">
        <f t="shared" si="47"/>
        <v>3.7777513257718387</v>
      </c>
      <c r="L110" s="49">
        <f t="shared" si="48"/>
        <v>3.7635696423267446</v>
      </c>
      <c r="M110" s="49">
        <f t="shared" si="49"/>
        <v>3.725198232552509</v>
      </c>
      <c r="N110" s="49">
        <f t="shared" si="50"/>
        <v>3.745369126524214</v>
      </c>
      <c r="O110" s="49">
        <f t="shared" si="51"/>
        <v>3.782980802376825</v>
      </c>
      <c r="P110" s="49">
        <f t="shared" si="52"/>
        <v>3.7555293207079488</v>
      </c>
      <c r="Q110" s="49">
        <f t="shared" si="53"/>
        <v>3.756911039699806</v>
      </c>
      <c r="R110" s="44">
        <v>32</v>
      </c>
    </row>
    <row r="111" spans="1:18" s="32" customFormat="1" ht="15" customHeight="1">
      <c r="A111" s="42">
        <v>33</v>
      </c>
      <c r="B111" s="29" t="s">
        <v>83</v>
      </c>
      <c r="C111" s="49">
        <f t="shared" si="39"/>
        <v>5.9530147900695916</v>
      </c>
      <c r="D111" s="49">
        <f t="shared" si="40"/>
        <v>6.053238078697728</v>
      </c>
      <c r="E111" s="49">
        <f t="shared" si="41"/>
        <v>6.05205541504662</v>
      </c>
      <c r="F111" s="49">
        <f t="shared" si="42"/>
        <v>6.057801975510555</v>
      </c>
      <c r="G111" s="49">
        <f t="shared" si="43"/>
        <v>6.045168756487192</v>
      </c>
      <c r="H111" s="49">
        <f t="shared" si="44"/>
        <v>6.0829302069251385</v>
      </c>
      <c r="I111" s="49">
        <f t="shared" si="45"/>
        <v>6.104921187639631</v>
      </c>
      <c r="J111" s="49">
        <f t="shared" si="46"/>
        <v>6.131526357657011</v>
      </c>
      <c r="K111" s="49">
        <f t="shared" si="47"/>
        <v>6.137783100569177</v>
      </c>
      <c r="L111" s="49">
        <f t="shared" si="48"/>
        <v>6.163707614329925</v>
      </c>
      <c r="M111" s="49">
        <f t="shared" si="49"/>
        <v>6.166212698989165</v>
      </c>
      <c r="N111" s="49">
        <f t="shared" si="50"/>
        <v>6.1505887340677</v>
      </c>
      <c r="O111" s="49">
        <f t="shared" si="51"/>
        <v>6.151869790465421</v>
      </c>
      <c r="P111" s="49">
        <f t="shared" si="52"/>
        <v>6.1592836253729075</v>
      </c>
      <c r="Q111" s="49">
        <f t="shared" si="53"/>
        <v>6.136604059799206</v>
      </c>
      <c r="R111" s="44">
        <v>33</v>
      </c>
    </row>
    <row r="112" spans="1:18" s="32" customFormat="1" ht="15" customHeight="1">
      <c r="A112" s="42">
        <v>34</v>
      </c>
      <c r="B112" s="29" t="s">
        <v>9</v>
      </c>
      <c r="C112" s="49">
        <f t="shared" si="39"/>
        <v>4.742811102682379</v>
      </c>
      <c r="D112" s="49">
        <f t="shared" si="40"/>
        <v>4.77673521307905</v>
      </c>
      <c r="E112" s="49">
        <f t="shared" si="41"/>
        <v>4.678475708731267</v>
      </c>
      <c r="F112" s="49">
        <f t="shared" si="42"/>
        <v>4.688908495747464</v>
      </c>
      <c r="G112" s="49">
        <f t="shared" si="43"/>
        <v>4.681754733413665</v>
      </c>
      <c r="H112" s="49">
        <f t="shared" si="44"/>
        <v>4.775340439662928</v>
      </c>
      <c r="I112" s="49">
        <f t="shared" si="45"/>
        <v>4.738745004263347</v>
      </c>
      <c r="J112" s="49">
        <f t="shared" si="46"/>
        <v>4.705719718282532</v>
      </c>
      <c r="K112" s="49">
        <f t="shared" si="47"/>
        <v>4.6819240757250755</v>
      </c>
      <c r="L112" s="49">
        <f t="shared" si="48"/>
        <v>4.728175990955168</v>
      </c>
      <c r="M112" s="49">
        <f t="shared" si="49"/>
        <v>4.714242479268809</v>
      </c>
      <c r="N112" s="49">
        <f t="shared" si="50"/>
        <v>4.667476787091972</v>
      </c>
      <c r="O112" s="49">
        <f t="shared" si="51"/>
        <v>4.644034253658609</v>
      </c>
      <c r="P112" s="49">
        <f t="shared" si="52"/>
        <v>4.741622130019252</v>
      </c>
      <c r="Q112" s="49">
        <f t="shared" si="53"/>
        <v>4.663330073252031</v>
      </c>
      <c r="R112" s="44">
        <v>34</v>
      </c>
    </row>
    <row r="113" spans="1:18" s="32" customFormat="1" ht="15" customHeight="1">
      <c r="A113" s="42">
        <v>35</v>
      </c>
      <c r="B113" s="29" t="s">
        <v>10</v>
      </c>
      <c r="C113" s="49">
        <f t="shared" si="39"/>
        <v>3.4861970344473394</v>
      </c>
      <c r="D113" s="49">
        <f t="shared" si="40"/>
        <v>3.4392118023122094</v>
      </c>
      <c r="E113" s="49">
        <f t="shared" si="41"/>
        <v>3.4419708580272546</v>
      </c>
      <c r="F113" s="49">
        <f t="shared" si="42"/>
        <v>3.4235487935804274</v>
      </c>
      <c r="G113" s="49">
        <f t="shared" si="43"/>
        <v>3.338861117407747</v>
      </c>
      <c r="H113" s="49">
        <f t="shared" si="44"/>
        <v>3.326205022162139</v>
      </c>
      <c r="I113" s="49">
        <f t="shared" si="45"/>
        <v>3.293256291412811</v>
      </c>
      <c r="J113" s="49">
        <f t="shared" si="46"/>
        <v>3.279428028171747</v>
      </c>
      <c r="K113" s="49">
        <f t="shared" si="47"/>
        <v>3.290926449117812</v>
      </c>
      <c r="L113" s="49">
        <f t="shared" si="48"/>
        <v>3.272762985177591</v>
      </c>
      <c r="M113" s="49">
        <f t="shared" si="49"/>
        <v>3.2465347133950733</v>
      </c>
      <c r="N113" s="49">
        <f t="shared" si="50"/>
        <v>3.258064436617115</v>
      </c>
      <c r="O113" s="49">
        <f t="shared" si="51"/>
        <v>3.2688783241201604</v>
      </c>
      <c r="P113" s="49">
        <f t="shared" si="52"/>
        <v>3.3014269688790483</v>
      </c>
      <c r="Q113" s="49">
        <f t="shared" si="53"/>
        <v>3.2958423983553224</v>
      </c>
      <c r="R113" s="44">
        <v>35</v>
      </c>
    </row>
    <row r="114" spans="1:18" s="32" customFormat="1" ht="15" customHeight="1">
      <c r="A114" s="42">
        <v>36</v>
      </c>
      <c r="B114" s="29" t="s">
        <v>11</v>
      </c>
      <c r="C114" s="49">
        <f t="shared" si="39"/>
        <v>6.08164457658184</v>
      </c>
      <c r="D114" s="49">
        <f t="shared" si="40"/>
        <v>6.017564529226494</v>
      </c>
      <c r="E114" s="49">
        <f t="shared" si="41"/>
        <v>6.042618247706769</v>
      </c>
      <c r="F114" s="49">
        <f t="shared" si="42"/>
        <v>6.035804036621786</v>
      </c>
      <c r="G114" s="49">
        <f t="shared" si="43"/>
        <v>6.107923024612559</v>
      </c>
      <c r="H114" s="49">
        <f t="shared" si="44"/>
        <v>6.0923508824817825</v>
      </c>
      <c r="I114" s="49">
        <f t="shared" si="45"/>
        <v>6.091821520609349</v>
      </c>
      <c r="J114" s="49">
        <f t="shared" si="46"/>
        <v>6.126190799557634</v>
      </c>
      <c r="K114" s="49">
        <f t="shared" si="47"/>
        <v>6.185639637845046</v>
      </c>
      <c r="L114" s="49">
        <f t="shared" si="48"/>
        <v>6.141909954105146</v>
      </c>
      <c r="M114" s="49">
        <f t="shared" si="49"/>
        <v>6.133527026209067</v>
      </c>
      <c r="N114" s="49">
        <f t="shared" si="50"/>
        <v>6.130130317647726</v>
      </c>
      <c r="O114" s="49">
        <f t="shared" si="51"/>
        <v>6.182373700173847</v>
      </c>
      <c r="P114" s="49">
        <f t="shared" si="52"/>
        <v>6.184021671508139</v>
      </c>
      <c r="Q114" s="49">
        <f t="shared" si="53"/>
        <v>6.166044589928345</v>
      </c>
      <c r="R114" s="44">
        <v>36</v>
      </c>
    </row>
    <row r="115" spans="1:18" s="32" customFormat="1" ht="15" customHeight="1">
      <c r="A115" s="42">
        <v>37</v>
      </c>
      <c r="B115" s="29" t="s">
        <v>12</v>
      </c>
      <c r="C115" s="49">
        <f t="shared" si="39"/>
        <v>6.159859025523354</v>
      </c>
      <c r="D115" s="49">
        <f t="shared" si="40"/>
        <v>6.1919424717075895</v>
      </c>
      <c r="E115" s="49">
        <f t="shared" si="41"/>
        <v>6.164593635574346</v>
      </c>
      <c r="F115" s="49">
        <f t="shared" si="42"/>
        <v>6.18357280002678</v>
      </c>
      <c r="G115" s="49">
        <f t="shared" si="43"/>
        <v>6.190481871652012</v>
      </c>
      <c r="H115" s="49">
        <f t="shared" si="44"/>
        <v>6.203985887828016</v>
      </c>
      <c r="I115" s="49">
        <f t="shared" si="45"/>
        <v>6.220674609034483</v>
      </c>
      <c r="J115" s="49">
        <f t="shared" si="46"/>
        <v>6.223200946819038</v>
      </c>
      <c r="K115" s="49">
        <f t="shared" si="47"/>
        <v>6.216005460989634</v>
      </c>
      <c r="L115" s="49">
        <f t="shared" si="48"/>
        <v>6.259281970700112</v>
      </c>
      <c r="M115" s="49">
        <f t="shared" si="49"/>
        <v>6.273954361116155</v>
      </c>
      <c r="N115" s="49">
        <f t="shared" si="50"/>
        <v>6.266684085077435</v>
      </c>
      <c r="O115" s="49">
        <f t="shared" si="51"/>
        <v>6.259997470407487</v>
      </c>
      <c r="P115" s="49">
        <f t="shared" si="52"/>
        <v>6.273666472354621</v>
      </c>
      <c r="Q115" s="49">
        <f t="shared" si="53"/>
        <v>6.270832917506637</v>
      </c>
      <c r="R115" s="44">
        <v>37</v>
      </c>
    </row>
    <row r="116" spans="1:18" s="32" customFormat="1" ht="15" customHeight="1">
      <c r="A116" s="42">
        <v>38</v>
      </c>
      <c r="B116" s="29" t="s">
        <v>13</v>
      </c>
      <c r="C116" s="49">
        <f t="shared" si="39"/>
        <v>3.2140955629791224</v>
      </c>
      <c r="D116" s="49">
        <f t="shared" si="40"/>
        <v>3.268823664706186</v>
      </c>
      <c r="E116" s="49">
        <f t="shared" si="41"/>
        <v>3.223028575742705</v>
      </c>
      <c r="F116" s="49">
        <f t="shared" si="42"/>
        <v>3.3207323400785707</v>
      </c>
      <c r="G116" s="49">
        <f t="shared" si="43"/>
        <v>3.315477397726053</v>
      </c>
      <c r="H116" s="49">
        <f t="shared" si="44"/>
        <v>3.3408070692749376</v>
      </c>
      <c r="I116" s="49">
        <f t="shared" si="45"/>
        <v>3.3161211647747573</v>
      </c>
      <c r="J116" s="49">
        <f t="shared" si="46"/>
        <v>3.3131390543450845</v>
      </c>
      <c r="K116" s="49">
        <f t="shared" si="47"/>
        <v>3.305987897397528</v>
      </c>
      <c r="L116" s="49">
        <f t="shared" si="48"/>
        <v>3.3585164177102396</v>
      </c>
      <c r="M116" s="49">
        <f t="shared" si="49"/>
        <v>3.321348586647297</v>
      </c>
      <c r="N116" s="49">
        <f t="shared" si="50"/>
        <v>3.3024320866845285</v>
      </c>
      <c r="O116" s="49">
        <f t="shared" si="51"/>
        <v>3.245318393857554</v>
      </c>
      <c r="P116" s="49">
        <f t="shared" si="52"/>
        <v>3.351882785748926</v>
      </c>
      <c r="Q116" s="49">
        <f t="shared" si="53"/>
        <v>3.3033272788966292</v>
      </c>
      <c r="R116" s="44">
        <v>38</v>
      </c>
    </row>
    <row r="117" spans="1:18" s="32" customFormat="1" ht="15" customHeight="1">
      <c r="A117" s="42">
        <v>39</v>
      </c>
      <c r="B117" s="29" t="s">
        <v>14</v>
      </c>
      <c r="C117" s="49">
        <f t="shared" si="39"/>
        <v>3.2734631567540062</v>
      </c>
      <c r="D117" s="49">
        <f t="shared" si="40"/>
        <v>3.2620175269781218</v>
      </c>
      <c r="E117" s="49">
        <f t="shared" si="41"/>
        <v>3.248272998376807</v>
      </c>
      <c r="F117" s="49">
        <f t="shared" si="42"/>
        <v>3.245891526250475</v>
      </c>
      <c r="G117" s="49">
        <f t="shared" si="43"/>
        <v>3.3133299132654885</v>
      </c>
      <c r="H117" s="49">
        <f t="shared" si="44"/>
        <v>3.3332705288296225</v>
      </c>
      <c r="I117" s="49">
        <f t="shared" si="45"/>
        <v>3.3380333350799556</v>
      </c>
      <c r="J117" s="49">
        <f t="shared" si="46"/>
        <v>3.35364079082672</v>
      </c>
      <c r="K117" s="49">
        <f t="shared" si="47"/>
        <v>3.3965995136609766</v>
      </c>
      <c r="L117" s="49">
        <f t="shared" si="48"/>
        <v>3.3886977934060885</v>
      </c>
      <c r="M117" s="49">
        <f t="shared" si="49"/>
        <v>3.404878639307548</v>
      </c>
      <c r="N117" s="49">
        <f t="shared" si="50"/>
        <v>3.3993014559983834</v>
      </c>
      <c r="O117" s="49">
        <f t="shared" si="51"/>
        <v>3.392381958549403</v>
      </c>
      <c r="P117" s="49">
        <f t="shared" si="52"/>
        <v>3.39107176972553</v>
      </c>
      <c r="Q117" s="49">
        <f t="shared" si="53"/>
        <v>3.398135765753178</v>
      </c>
      <c r="R117" s="44">
        <v>39</v>
      </c>
    </row>
    <row r="118" spans="1:18" s="32" customFormat="1" ht="15" customHeight="1">
      <c r="A118" s="42">
        <v>40</v>
      </c>
      <c r="B118" s="29" t="s">
        <v>15</v>
      </c>
      <c r="C118" s="49">
        <f t="shared" si="39"/>
        <v>4.729618304065738</v>
      </c>
      <c r="D118" s="49">
        <f t="shared" si="40"/>
        <v>4.694122782724614</v>
      </c>
      <c r="E118" s="49">
        <f t="shared" si="41"/>
        <v>4.709618360952776</v>
      </c>
      <c r="F118" s="49">
        <f t="shared" si="42"/>
        <v>4.6724100415808865</v>
      </c>
      <c r="G118" s="49">
        <f t="shared" si="43"/>
        <v>4.728044954008041</v>
      </c>
      <c r="H118" s="49">
        <f t="shared" si="44"/>
        <v>4.733418433435862</v>
      </c>
      <c r="I118" s="49">
        <f t="shared" si="45"/>
        <v>4.745175749896394</v>
      </c>
      <c r="J118" s="49">
        <f t="shared" si="46"/>
        <v>4.751071962127239</v>
      </c>
      <c r="K118" s="49">
        <f t="shared" si="47"/>
        <v>4.693098698642284</v>
      </c>
      <c r="L118" s="49">
        <f t="shared" si="48"/>
        <v>4.698234149987065</v>
      </c>
      <c r="M118" s="49">
        <f t="shared" si="49"/>
        <v>4.716421524120816</v>
      </c>
      <c r="N118" s="49">
        <f t="shared" si="50"/>
        <v>4.688428177401584</v>
      </c>
      <c r="O118" s="49">
        <f t="shared" si="51"/>
        <v>4.735793982049813</v>
      </c>
      <c r="P118" s="49">
        <f t="shared" si="52"/>
        <v>4.7122303920367985</v>
      </c>
      <c r="Q118" s="49">
        <f t="shared" si="53"/>
        <v>4.668070497594858</v>
      </c>
      <c r="R118" s="44">
        <v>40</v>
      </c>
    </row>
    <row r="119" spans="1:18" s="32" customFormat="1" ht="15" customHeight="1">
      <c r="A119" s="42">
        <v>41</v>
      </c>
      <c r="B119" s="29" t="s">
        <v>16</v>
      </c>
      <c r="C119" s="49">
        <f t="shared" si="39"/>
        <v>3.899885505354863</v>
      </c>
      <c r="D119" s="49">
        <f t="shared" si="40"/>
        <v>3.8726923672685793</v>
      </c>
      <c r="E119" s="49">
        <f t="shared" si="41"/>
        <v>3.9121777207353445</v>
      </c>
      <c r="F119" s="49">
        <f t="shared" si="42"/>
        <v>3.9113291776357473</v>
      </c>
      <c r="G119" s="49">
        <f t="shared" si="43"/>
        <v>3.9275104689867453</v>
      </c>
      <c r="H119" s="49">
        <f t="shared" si="44"/>
        <v>3.952679946678976</v>
      </c>
      <c r="I119" s="49">
        <f t="shared" si="45"/>
        <v>3.969913637467906</v>
      </c>
      <c r="J119" s="49">
        <f t="shared" si="46"/>
        <v>3.975233309404164</v>
      </c>
      <c r="K119" s="49">
        <f t="shared" si="47"/>
        <v>3.973550153408138</v>
      </c>
      <c r="L119" s="49">
        <f t="shared" si="48"/>
        <v>3.9887322864068833</v>
      </c>
      <c r="M119" s="49">
        <f t="shared" si="49"/>
        <v>4.003873857514678</v>
      </c>
      <c r="N119" s="49">
        <f t="shared" si="50"/>
        <v>4.01108205303906</v>
      </c>
      <c r="O119" s="49">
        <f t="shared" si="51"/>
        <v>3.981380215114563</v>
      </c>
      <c r="P119" s="49">
        <f t="shared" si="52"/>
        <v>3.9686194210807346</v>
      </c>
      <c r="Q119" s="49">
        <f t="shared" si="53"/>
        <v>3.995179736931399</v>
      </c>
      <c r="R119" s="44">
        <v>41</v>
      </c>
    </row>
    <row r="120" spans="1:18" s="32" customFormat="1" ht="15" customHeight="1">
      <c r="A120" s="42">
        <v>42</v>
      </c>
      <c r="B120" s="29" t="s">
        <v>17</v>
      </c>
      <c r="C120" s="49">
        <f t="shared" si="39"/>
        <v>3.0595513506127583</v>
      </c>
      <c r="D120" s="49">
        <f t="shared" si="40"/>
        <v>3.081302835577794</v>
      </c>
      <c r="E120" s="49">
        <f t="shared" si="41"/>
        <v>3.076516552791514</v>
      </c>
      <c r="F120" s="49">
        <f t="shared" si="42"/>
        <v>3.0813852006475044</v>
      </c>
      <c r="G120" s="49">
        <f t="shared" si="43"/>
        <v>3.1195790930457297</v>
      </c>
      <c r="H120" s="49">
        <f t="shared" si="44"/>
        <v>3.1253091159167026</v>
      </c>
      <c r="I120" s="49">
        <f t="shared" si="45"/>
        <v>3.0936650010241555</v>
      </c>
      <c r="J120" s="49">
        <f t="shared" si="46"/>
        <v>3.124211792553501</v>
      </c>
      <c r="K120" s="49">
        <f t="shared" si="47"/>
        <v>3.1556163411855307</v>
      </c>
      <c r="L120" s="49">
        <f t="shared" si="48"/>
        <v>3.1465281836560663</v>
      </c>
      <c r="M120" s="49">
        <f t="shared" si="49"/>
        <v>3.1269293626293804</v>
      </c>
      <c r="N120" s="49">
        <f t="shared" si="50"/>
        <v>3.11830633890476</v>
      </c>
      <c r="O120" s="49">
        <f t="shared" si="51"/>
        <v>3.1193347667690903</v>
      </c>
      <c r="P120" s="49">
        <f t="shared" si="52"/>
        <v>3.1081762916444187</v>
      </c>
      <c r="Q120" s="49">
        <f t="shared" si="53"/>
        <v>3.060068661304166</v>
      </c>
      <c r="R120" s="44">
        <v>42</v>
      </c>
    </row>
    <row r="121" spans="1:18" s="32" customFormat="1" ht="15" customHeight="1">
      <c r="A121" s="42">
        <v>43</v>
      </c>
      <c r="B121" s="29" t="s">
        <v>18</v>
      </c>
      <c r="C121" s="49">
        <f t="shared" si="39"/>
        <v>5.323294241814575</v>
      </c>
      <c r="D121" s="49">
        <f t="shared" si="40"/>
        <v>5.317001732044704</v>
      </c>
      <c r="E121" s="49">
        <f t="shared" si="41"/>
        <v>5.304867690913896</v>
      </c>
      <c r="F121" s="49">
        <f t="shared" si="42"/>
        <v>5.242921804500492</v>
      </c>
      <c r="G121" s="49">
        <f t="shared" si="43"/>
        <v>5.214569489018003</v>
      </c>
      <c r="H121" s="49">
        <f t="shared" si="44"/>
        <v>5.211046684157721</v>
      </c>
      <c r="I121" s="49">
        <f t="shared" si="45"/>
        <v>5.161745161459351</v>
      </c>
      <c r="J121" s="49">
        <f t="shared" si="46"/>
        <v>5.154876700102831</v>
      </c>
      <c r="K121" s="49">
        <f t="shared" si="47"/>
        <v>5.192312831139302</v>
      </c>
      <c r="L121" s="49">
        <f t="shared" si="48"/>
        <v>5.190238480774942</v>
      </c>
      <c r="M121" s="49">
        <f t="shared" si="49"/>
        <v>5.197021972035591</v>
      </c>
      <c r="N121" s="49">
        <f t="shared" si="50"/>
        <v>5.209008604859243</v>
      </c>
      <c r="O121" s="49">
        <f t="shared" si="51"/>
        <v>5.23427250655338</v>
      </c>
      <c r="P121" s="49">
        <f t="shared" si="52"/>
        <v>5.227565531329144</v>
      </c>
      <c r="Q121" s="49">
        <f t="shared" si="53"/>
        <v>5.1987485279734935</v>
      </c>
      <c r="R121" s="44">
        <v>43</v>
      </c>
    </row>
    <row r="122" spans="1:18" s="32" customFormat="1" ht="15" customHeight="1">
      <c r="A122" s="42">
        <v>44</v>
      </c>
      <c r="B122" s="29" t="s">
        <v>19</v>
      </c>
      <c r="C122" s="49">
        <f t="shared" si="39"/>
        <v>3.9484161574089343</v>
      </c>
      <c r="D122" s="49">
        <f t="shared" si="40"/>
        <v>4.094009190632876</v>
      </c>
      <c r="E122" s="49">
        <f t="shared" si="41"/>
        <v>4.112717526707184</v>
      </c>
      <c r="F122" s="49">
        <f t="shared" si="42"/>
        <v>4.113136356137066</v>
      </c>
      <c r="G122" s="49">
        <f t="shared" si="43"/>
        <v>4.106467507367065</v>
      </c>
      <c r="H122" s="49">
        <f t="shared" si="44"/>
        <v>4.120839005365075</v>
      </c>
      <c r="I122" s="49">
        <f t="shared" si="45"/>
        <v>4.125680587246165</v>
      </c>
      <c r="J122" s="49">
        <f t="shared" si="46"/>
        <v>4.1360276284899395</v>
      </c>
      <c r="K122" s="49">
        <f t="shared" si="47"/>
        <v>4.13169536034515</v>
      </c>
      <c r="L122" s="49">
        <f t="shared" si="48"/>
        <v>4.127422893771139</v>
      </c>
      <c r="M122" s="49">
        <f t="shared" si="49"/>
        <v>4.129532110647055</v>
      </c>
      <c r="N122" s="49">
        <f t="shared" si="50"/>
        <v>4.144677977130941</v>
      </c>
      <c r="O122" s="49">
        <f t="shared" si="51"/>
        <v>4.173827645470169</v>
      </c>
      <c r="P122" s="49">
        <f t="shared" si="52"/>
        <v>4.143990124376038</v>
      </c>
      <c r="Q122" s="49">
        <f t="shared" si="53"/>
        <v>4.179557294265583</v>
      </c>
      <c r="R122" s="44">
        <v>44</v>
      </c>
    </row>
    <row r="123" spans="1:18" s="32" customFormat="1" ht="15" customHeight="1">
      <c r="A123" s="42">
        <v>45</v>
      </c>
      <c r="B123" s="29" t="s">
        <v>20</v>
      </c>
      <c r="C123" s="49">
        <f t="shared" si="39"/>
        <v>4.161150035102268</v>
      </c>
      <c r="D123" s="49">
        <f t="shared" si="40"/>
        <v>4.183427758715377</v>
      </c>
      <c r="E123" s="49">
        <f t="shared" si="41"/>
        <v>4.17830583971915</v>
      </c>
      <c r="F123" s="49">
        <f t="shared" si="42"/>
        <v>4.160001530291401</v>
      </c>
      <c r="G123" s="49">
        <f t="shared" si="43"/>
        <v>4.155859649960033</v>
      </c>
      <c r="H123" s="49">
        <f t="shared" si="44"/>
        <v>4.151220684035252</v>
      </c>
      <c r="I123" s="49">
        <f t="shared" si="45"/>
        <v>4.1063883503470215</v>
      </c>
      <c r="J123" s="49">
        <f t="shared" si="46"/>
        <v>4.0744261849789485</v>
      </c>
      <c r="K123" s="49">
        <f t="shared" si="47"/>
        <v>4.076308098929422</v>
      </c>
      <c r="L123" s="49">
        <f t="shared" si="48"/>
        <v>4.088618267876477</v>
      </c>
      <c r="M123" s="49">
        <f t="shared" si="49"/>
        <v>4.10774166212699</v>
      </c>
      <c r="N123" s="49">
        <f t="shared" si="50"/>
        <v>4.1008033009531655</v>
      </c>
      <c r="O123" s="49">
        <f t="shared" si="51"/>
        <v>4.113067825319237</v>
      </c>
      <c r="P123" s="49">
        <f t="shared" si="52"/>
        <v>4.087900891059523</v>
      </c>
      <c r="Q123" s="49">
        <f t="shared" si="53"/>
        <v>4.098471088401429</v>
      </c>
      <c r="R123" s="44">
        <v>45</v>
      </c>
    </row>
    <row r="124" spans="1:18" s="32" customFormat="1" ht="15" customHeight="1">
      <c r="A124" s="42">
        <v>46</v>
      </c>
      <c r="B124" s="29" t="s">
        <v>21</v>
      </c>
      <c r="C124" s="49">
        <f t="shared" si="39"/>
        <v>4.96025669416737</v>
      </c>
      <c r="D124" s="49">
        <f t="shared" si="40"/>
        <v>4.920133494177232</v>
      </c>
      <c r="E124" s="49">
        <f t="shared" si="41"/>
        <v>4.900485070401269</v>
      </c>
      <c r="F124" s="49">
        <f t="shared" si="42"/>
        <v>4.865609330951817</v>
      </c>
      <c r="G124" s="49">
        <f t="shared" si="43"/>
        <v>4.880039131939059</v>
      </c>
      <c r="H124" s="49">
        <f t="shared" si="44"/>
        <v>4.8829716578975875</v>
      </c>
      <c r="I124" s="49">
        <f t="shared" si="45"/>
        <v>4.897846414740221</v>
      </c>
      <c r="J124" s="49">
        <f t="shared" si="46"/>
        <v>4.874032323781067</v>
      </c>
      <c r="K124" s="49">
        <f t="shared" si="47"/>
        <v>4.877479976776219</v>
      </c>
      <c r="L124" s="49">
        <f t="shared" si="48"/>
        <v>4.8644712510419765</v>
      </c>
      <c r="M124" s="49">
        <f t="shared" si="49"/>
        <v>4.850553840566551</v>
      </c>
      <c r="N124" s="49">
        <f t="shared" si="50"/>
        <v>4.890300985208318</v>
      </c>
      <c r="O124" s="49">
        <f t="shared" si="51"/>
        <v>4.910385465259023</v>
      </c>
      <c r="P124" s="49">
        <f t="shared" si="52"/>
        <v>4.88613150843298</v>
      </c>
      <c r="Q124" s="49">
        <f t="shared" si="53"/>
        <v>4.872407736372527</v>
      </c>
      <c r="R124" s="44">
        <v>46</v>
      </c>
    </row>
    <row r="125" spans="1:18" s="32" customFormat="1" ht="15" customHeight="1">
      <c r="A125" s="42">
        <v>47</v>
      </c>
      <c r="B125" s="29" t="s">
        <v>22</v>
      </c>
      <c r="C125" s="49">
        <f t="shared" si="39"/>
        <v>4.28601045058119</v>
      </c>
      <c r="D125" s="49">
        <f t="shared" si="40"/>
        <v>4.297254544857141</v>
      </c>
      <c r="E125" s="49">
        <f t="shared" si="41"/>
        <v>4.2535672492544645</v>
      </c>
      <c r="F125" s="49">
        <f t="shared" si="42"/>
        <v>4.226712671051907</v>
      </c>
      <c r="G125" s="49">
        <f t="shared" si="43"/>
        <v>4.2424748565361075</v>
      </c>
      <c r="H125" s="49">
        <f t="shared" si="44"/>
        <v>4.215987828487181</v>
      </c>
      <c r="I125" s="49">
        <f t="shared" si="45"/>
        <v>4.1926079769826945</v>
      </c>
      <c r="J125" s="49">
        <f t="shared" si="46"/>
        <v>4.119778428823655</v>
      </c>
      <c r="K125" s="49">
        <f t="shared" si="47"/>
        <v>4.116876838650591</v>
      </c>
      <c r="L125" s="49">
        <f t="shared" si="48"/>
        <v>4.123350803399477</v>
      </c>
      <c r="M125" s="49">
        <f t="shared" si="49"/>
        <v>4.116699957629684</v>
      </c>
      <c r="N125" s="49">
        <f t="shared" si="50"/>
        <v>4.073196763133441</v>
      </c>
      <c r="O125" s="49">
        <f t="shared" si="51"/>
        <v>4.086779903131487</v>
      </c>
      <c r="P125" s="49">
        <f t="shared" si="52"/>
        <v>4.061938189175023</v>
      </c>
      <c r="Q125" s="49">
        <f t="shared" si="53"/>
        <v>4.083002335282729</v>
      </c>
      <c r="R125" s="44">
        <v>47</v>
      </c>
    </row>
    <row r="126" spans="1:18" s="32" customFormat="1" ht="9.75" customHeight="1">
      <c r="A126" s="45"/>
      <c r="B126" s="46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7"/>
    </row>
    <row r="127" spans="1:18" s="54" customFormat="1" ht="15" customHeight="1">
      <c r="A127" s="45">
        <v>48</v>
      </c>
      <c r="B127" s="46" t="s">
        <v>23</v>
      </c>
      <c r="C127" s="122">
        <f t="shared" si="39"/>
        <v>100</v>
      </c>
      <c r="D127" s="122">
        <f t="shared" si="40"/>
        <v>100</v>
      </c>
      <c r="E127" s="122">
        <f t="shared" si="41"/>
        <v>100</v>
      </c>
      <c r="F127" s="122">
        <f t="shared" si="42"/>
        <v>100</v>
      </c>
      <c r="G127" s="122">
        <f t="shared" si="43"/>
        <v>100</v>
      </c>
      <c r="H127" s="122">
        <f t="shared" si="44"/>
        <v>100</v>
      </c>
      <c r="I127" s="122">
        <f t="shared" si="45"/>
        <v>100</v>
      </c>
      <c r="J127" s="122">
        <f t="shared" si="46"/>
        <v>100</v>
      </c>
      <c r="K127" s="122">
        <f t="shared" si="47"/>
        <v>100</v>
      </c>
      <c r="L127" s="122">
        <f t="shared" si="48"/>
        <v>100</v>
      </c>
      <c r="M127" s="122">
        <f t="shared" si="49"/>
        <v>100</v>
      </c>
      <c r="N127" s="122">
        <f t="shared" si="50"/>
        <v>100</v>
      </c>
      <c r="O127" s="122">
        <f t="shared" si="51"/>
        <v>100</v>
      </c>
      <c r="P127" s="122">
        <f t="shared" si="52"/>
        <v>100</v>
      </c>
      <c r="Q127" s="122">
        <f t="shared" si="53"/>
        <v>100</v>
      </c>
      <c r="R127" s="47">
        <v>48</v>
      </c>
    </row>
    <row r="128" spans="1:18" ht="9.75" customHeight="1">
      <c r="A128" s="67"/>
      <c r="B128" s="56"/>
      <c r="C128" s="41"/>
      <c r="D128" s="41"/>
      <c r="E128" s="41"/>
      <c r="F128" s="41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67"/>
    </row>
    <row r="129" spans="1:18" ht="12.75">
      <c r="A129" s="68"/>
      <c r="B129" s="56"/>
      <c r="C129" s="41"/>
      <c r="D129" s="41"/>
      <c r="E129" s="41"/>
      <c r="F129" s="41"/>
      <c r="G129" s="50"/>
      <c r="H129" s="50"/>
      <c r="I129" s="50"/>
      <c r="J129" s="50"/>
      <c r="K129" s="50"/>
      <c r="L129" s="53"/>
      <c r="M129" s="50"/>
      <c r="N129" s="50"/>
      <c r="O129" s="50"/>
      <c r="P129" s="50"/>
      <c r="Q129" s="50"/>
      <c r="R129" s="67"/>
    </row>
    <row r="130" spans="1:18" ht="12.75">
      <c r="A130" s="68"/>
      <c r="B130" s="52"/>
      <c r="R130" s="51"/>
    </row>
  </sheetData>
  <mergeCells count="14">
    <mergeCell ref="S7:AA7"/>
    <mergeCell ref="AB7:AJ7"/>
    <mergeCell ref="A100:I100"/>
    <mergeCell ref="J100:R100"/>
    <mergeCell ref="S36:AA36"/>
    <mergeCell ref="AB36:AJ36"/>
    <mergeCell ref="A70:I70"/>
    <mergeCell ref="A71:I71"/>
    <mergeCell ref="J70:R70"/>
    <mergeCell ref="J71:R71"/>
    <mergeCell ref="A36:I36"/>
    <mergeCell ref="J36:R36"/>
    <mergeCell ref="A7:I7"/>
    <mergeCell ref="J7:R7"/>
  </mergeCells>
  <printOptions horizontalCentered="1"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9" scale="79" r:id="rId2"/>
  <rowBreaks count="1" manualBreakCount="1">
    <brk id="63" max="36" man="1"/>
  </rowBreaks>
  <colBreaks count="3" manualBreakCount="3">
    <brk id="9" max="65535" man="1"/>
    <brk id="18" max="65535" man="1"/>
    <brk id="2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8"/>
  <sheetViews>
    <sheetView workbookViewId="0" topLeftCell="F1">
      <selection activeCell="K1" sqref="K1"/>
    </sheetView>
  </sheetViews>
  <sheetFormatPr defaultColWidth="11.421875" defaultRowHeight="12.75"/>
  <cols>
    <col min="1" max="1" width="4.57421875" style="25" customWidth="1"/>
    <col min="2" max="2" width="9.7109375" style="93" customWidth="1"/>
    <col min="3" max="3" width="34.00390625" style="32" customWidth="1"/>
    <col min="4" max="18" width="9.7109375" style="32" customWidth="1"/>
    <col min="19" max="19" width="4.57421875" style="25" customWidth="1"/>
    <col min="20" max="20" width="9.7109375" style="32" customWidth="1"/>
    <col min="21" max="16384" width="11.421875" style="32" customWidth="1"/>
  </cols>
  <sheetData>
    <row r="1" spans="10:11" ht="15">
      <c r="J1" s="69" t="s">
        <v>193</v>
      </c>
      <c r="K1" s="96" t="s">
        <v>192</v>
      </c>
    </row>
    <row r="2" spans="1:19" ht="12.75">
      <c r="A2" s="27"/>
      <c r="B2" s="86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7"/>
    </row>
    <row r="3" spans="1:20" ht="12">
      <c r="A3" s="28"/>
      <c r="B3" s="87"/>
      <c r="C3" s="30"/>
      <c r="D3" s="30"/>
      <c r="E3" s="30"/>
      <c r="F3" s="30"/>
      <c r="G3" s="30"/>
      <c r="H3" s="30"/>
      <c r="I3" s="30"/>
      <c r="J3" s="97"/>
      <c r="K3" s="55"/>
      <c r="L3" s="30"/>
      <c r="M3" s="30"/>
      <c r="N3" s="30"/>
      <c r="O3" s="30"/>
      <c r="P3" s="30"/>
      <c r="Q3" s="30"/>
      <c r="R3" s="30"/>
      <c r="S3" s="40"/>
      <c r="T3" s="31"/>
    </row>
    <row r="4" spans="1:20" ht="12">
      <c r="A4" s="28"/>
      <c r="B4" s="88"/>
      <c r="C4" s="89"/>
      <c r="D4" s="89"/>
      <c r="E4" s="89"/>
      <c r="F4" s="89"/>
      <c r="G4" s="89"/>
      <c r="H4" s="89"/>
      <c r="I4" s="89"/>
      <c r="J4" s="83"/>
      <c r="K4" s="29"/>
      <c r="L4" s="89"/>
      <c r="M4" s="89"/>
      <c r="N4" s="89"/>
      <c r="O4" s="89"/>
      <c r="P4" s="89"/>
      <c r="Q4" s="89"/>
      <c r="R4" s="89"/>
      <c r="S4" s="40"/>
      <c r="T4" s="31"/>
    </row>
    <row r="5" spans="1:20" ht="12">
      <c r="A5" s="28"/>
      <c r="B5" s="88"/>
      <c r="C5" s="90" t="s">
        <v>84</v>
      </c>
      <c r="D5" s="34">
        <v>36341</v>
      </c>
      <c r="E5" s="34">
        <v>36433</v>
      </c>
      <c r="F5" s="34">
        <v>36525</v>
      </c>
      <c r="G5" s="34">
        <v>36616</v>
      </c>
      <c r="H5" s="34">
        <v>36707</v>
      </c>
      <c r="I5" s="34">
        <v>36799</v>
      </c>
      <c r="J5" s="98">
        <v>36891</v>
      </c>
      <c r="K5" s="33">
        <v>36981</v>
      </c>
      <c r="L5" s="34">
        <v>37072</v>
      </c>
      <c r="M5" s="34">
        <v>37164</v>
      </c>
      <c r="N5" s="34">
        <v>37256</v>
      </c>
      <c r="O5" s="34">
        <v>37346</v>
      </c>
      <c r="P5" s="34">
        <v>37437</v>
      </c>
      <c r="Q5" s="34">
        <v>37529</v>
      </c>
      <c r="R5" s="34">
        <v>37621</v>
      </c>
      <c r="S5" s="40"/>
      <c r="T5" s="31"/>
    </row>
    <row r="6" spans="1:20" ht="12">
      <c r="A6" s="29"/>
      <c r="B6" s="88"/>
      <c r="C6" s="89"/>
      <c r="D6" s="89"/>
      <c r="E6" s="89"/>
      <c r="F6" s="89"/>
      <c r="G6" s="89"/>
      <c r="H6" s="89"/>
      <c r="I6" s="89"/>
      <c r="J6" s="83"/>
      <c r="K6" s="29"/>
      <c r="L6" s="89"/>
      <c r="M6" s="89"/>
      <c r="N6" s="89"/>
      <c r="O6" s="89"/>
      <c r="P6" s="89"/>
      <c r="Q6" s="89"/>
      <c r="R6" s="89"/>
      <c r="S6" s="31"/>
      <c r="T6" s="31"/>
    </row>
    <row r="7" spans="1:20" ht="12">
      <c r="A7" s="37"/>
      <c r="B7" s="94"/>
      <c r="C7" s="38"/>
      <c r="D7" s="38"/>
      <c r="E7" s="38"/>
      <c r="F7" s="38"/>
      <c r="G7" s="38"/>
      <c r="H7" s="38"/>
      <c r="I7" s="38"/>
      <c r="J7" s="99"/>
      <c r="K7" s="37"/>
      <c r="L7" s="38"/>
      <c r="M7" s="38"/>
      <c r="N7" s="38"/>
      <c r="O7" s="38"/>
      <c r="P7" s="38"/>
      <c r="Q7" s="38"/>
      <c r="R7" s="38"/>
      <c r="S7" s="99"/>
      <c r="T7" s="31"/>
    </row>
    <row r="8" spans="1:19" ht="12">
      <c r="A8" s="55"/>
      <c r="B8" s="88"/>
      <c r="C8" s="29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83"/>
    </row>
    <row r="9" spans="1:21" ht="12">
      <c r="A9" s="42">
        <v>1</v>
      </c>
      <c r="B9" s="88" t="s">
        <v>85</v>
      </c>
      <c r="C9" s="29" t="s">
        <v>86</v>
      </c>
      <c r="D9" s="80">
        <v>29831</v>
      </c>
      <c r="E9" s="80">
        <v>28836</v>
      </c>
      <c r="F9" s="80">
        <v>25062</v>
      </c>
      <c r="G9" s="80">
        <v>24350</v>
      </c>
      <c r="H9" s="80">
        <v>26526</v>
      </c>
      <c r="I9" s="80">
        <v>26864</v>
      </c>
      <c r="J9" s="80">
        <v>23157</v>
      </c>
      <c r="K9" s="80">
        <v>22554</v>
      </c>
      <c r="L9" s="80">
        <v>24777</v>
      </c>
      <c r="M9" s="80">
        <v>25169</v>
      </c>
      <c r="N9" s="80">
        <v>21438</v>
      </c>
      <c r="O9" s="80">
        <v>21831</v>
      </c>
      <c r="P9" s="80">
        <v>23569</v>
      </c>
      <c r="Q9" s="80">
        <v>23895</v>
      </c>
      <c r="R9" s="80">
        <v>20144</v>
      </c>
      <c r="S9" s="44">
        <v>1</v>
      </c>
      <c r="T9" s="80"/>
      <c r="U9" s="80"/>
    </row>
    <row r="10" spans="1:21" ht="12">
      <c r="A10" s="42"/>
      <c r="B10" s="88"/>
      <c r="C10" s="29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44"/>
      <c r="T10" s="80"/>
      <c r="U10" s="80"/>
    </row>
    <row r="11" spans="1:21" ht="12">
      <c r="A11" s="42">
        <v>2</v>
      </c>
      <c r="B11" s="88" t="s">
        <v>87</v>
      </c>
      <c r="C11" s="29" t="s">
        <v>88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4"/>
      <c r="T11" s="80"/>
      <c r="U11" s="80"/>
    </row>
    <row r="12" spans="1:21" ht="12">
      <c r="A12" s="42"/>
      <c r="B12" s="88"/>
      <c r="C12" s="29" t="s">
        <v>89</v>
      </c>
      <c r="D12" s="80">
        <v>3855</v>
      </c>
      <c r="E12" s="80">
        <v>4096</v>
      </c>
      <c r="F12" s="80">
        <v>3939</v>
      </c>
      <c r="G12" s="80">
        <v>3918</v>
      </c>
      <c r="H12" s="80">
        <v>4050</v>
      </c>
      <c r="I12" s="80">
        <v>3981</v>
      </c>
      <c r="J12" s="80">
        <v>3743</v>
      </c>
      <c r="K12" s="80">
        <v>3574</v>
      </c>
      <c r="L12" s="80">
        <v>3628</v>
      </c>
      <c r="M12" s="80">
        <v>3666</v>
      </c>
      <c r="N12" s="80">
        <v>3415</v>
      </c>
      <c r="O12" s="80">
        <v>2859</v>
      </c>
      <c r="P12" s="80">
        <v>2970</v>
      </c>
      <c r="Q12" s="80">
        <v>3025</v>
      </c>
      <c r="R12" s="80">
        <v>2775</v>
      </c>
      <c r="S12" s="44">
        <v>2</v>
      </c>
      <c r="T12" s="80"/>
      <c r="U12" s="80"/>
    </row>
    <row r="13" spans="1:21" ht="12">
      <c r="A13" s="42">
        <v>3</v>
      </c>
      <c r="B13" s="88" t="s">
        <v>90</v>
      </c>
      <c r="C13" s="29" t="s">
        <v>91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44" t="s">
        <v>1</v>
      </c>
      <c r="T13" s="80"/>
      <c r="U13" s="80"/>
    </row>
    <row r="14" spans="1:21" ht="12">
      <c r="A14" s="42"/>
      <c r="B14" s="88"/>
      <c r="C14" s="29" t="s">
        <v>92</v>
      </c>
      <c r="D14" s="80">
        <v>99</v>
      </c>
      <c r="E14" s="80">
        <v>102</v>
      </c>
      <c r="F14" s="80">
        <v>101</v>
      </c>
      <c r="G14" s="80">
        <v>99</v>
      </c>
      <c r="H14" s="80">
        <v>91</v>
      </c>
      <c r="I14" s="80">
        <v>86</v>
      </c>
      <c r="J14" s="80">
        <v>104</v>
      </c>
      <c r="K14" s="80">
        <v>107</v>
      </c>
      <c r="L14" s="80">
        <v>108</v>
      </c>
      <c r="M14" s="80">
        <v>105</v>
      </c>
      <c r="N14" s="80">
        <v>103</v>
      </c>
      <c r="O14" s="80">
        <v>101</v>
      </c>
      <c r="P14" s="80">
        <v>105</v>
      </c>
      <c r="Q14" s="80">
        <v>107</v>
      </c>
      <c r="R14" s="80">
        <v>104</v>
      </c>
      <c r="S14" s="44">
        <v>3</v>
      </c>
      <c r="T14" s="80"/>
      <c r="U14" s="80"/>
    </row>
    <row r="15" spans="1:21" ht="12">
      <c r="A15" s="42">
        <v>4</v>
      </c>
      <c r="B15" s="88" t="s">
        <v>93</v>
      </c>
      <c r="C15" s="29" t="s">
        <v>94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44" t="s">
        <v>1</v>
      </c>
      <c r="T15" s="80"/>
      <c r="U15" s="80"/>
    </row>
    <row r="16" spans="1:21" ht="12">
      <c r="A16" s="42"/>
      <c r="B16" s="88"/>
      <c r="C16" s="29" t="s">
        <v>95</v>
      </c>
      <c r="D16" s="80">
        <v>3756</v>
      </c>
      <c r="E16" s="80">
        <v>3994</v>
      </c>
      <c r="F16" s="80">
        <v>3838</v>
      </c>
      <c r="G16" s="80">
        <v>3819</v>
      </c>
      <c r="H16" s="80">
        <v>3959</v>
      </c>
      <c r="I16" s="80">
        <v>3895</v>
      </c>
      <c r="J16" s="80">
        <v>3639</v>
      </c>
      <c r="K16" s="80">
        <v>3467</v>
      </c>
      <c r="L16" s="80">
        <v>3520</v>
      </c>
      <c r="M16" s="80">
        <v>3561</v>
      </c>
      <c r="N16" s="80">
        <v>3312</v>
      </c>
      <c r="O16" s="80">
        <v>2758</v>
      </c>
      <c r="P16" s="80">
        <v>2865</v>
      </c>
      <c r="Q16" s="80">
        <v>2918</v>
      </c>
      <c r="R16" s="80">
        <v>2671</v>
      </c>
      <c r="S16" s="44">
        <v>4</v>
      </c>
      <c r="T16" s="80"/>
      <c r="U16" s="80"/>
    </row>
    <row r="17" spans="1:21" ht="12">
      <c r="A17" s="42"/>
      <c r="B17" s="88"/>
      <c r="C17" s="2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44"/>
      <c r="T17" s="80"/>
      <c r="U17" s="80"/>
    </row>
    <row r="18" spans="1:21" ht="12">
      <c r="A18" s="42">
        <v>5</v>
      </c>
      <c r="B18" s="88" t="s">
        <v>96</v>
      </c>
      <c r="C18" s="29" t="s">
        <v>97</v>
      </c>
      <c r="D18" s="80">
        <v>165720</v>
      </c>
      <c r="E18" s="80">
        <v>169280</v>
      </c>
      <c r="F18" s="80">
        <v>168638</v>
      </c>
      <c r="G18" s="80">
        <v>168555</v>
      </c>
      <c r="H18" s="80">
        <v>171145</v>
      </c>
      <c r="I18" s="80">
        <v>175276</v>
      </c>
      <c r="J18" s="80">
        <v>175983</v>
      </c>
      <c r="K18" s="80">
        <v>174432</v>
      </c>
      <c r="L18" s="80">
        <v>174701</v>
      </c>
      <c r="M18" s="80">
        <v>178089</v>
      </c>
      <c r="N18" s="80">
        <v>176543</v>
      </c>
      <c r="O18" s="80">
        <v>172945</v>
      </c>
      <c r="P18" s="80">
        <v>173451</v>
      </c>
      <c r="Q18" s="80">
        <v>176563</v>
      </c>
      <c r="R18" s="80">
        <v>173146</v>
      </c>
      <c r="S18" s="44">
        <v>5</v>
      </c>
      <c r="T18" s="80"/>
      <c r="U18" s="80"/>
    </row>
    <row r="19" spans="1:21" ht="12">
      <c r="A19" s="42">
        <v>6</v>
      </c>
      <c r="B19" s="88" t="s">
        <v>98</v>
      </c>
      <c r="C19" s="29" t="s">
        <v>99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44" t="s">
        <v>1</v>
      </c>
      <c r="T19" s="80"/>
      <c r="U19" s="80"/>
    </row>
    <row r="20" spans="1:21" ht="12">
      <c r="A20" s="42"/>
      <c r="B20" s="88"/>
      <c r="C20" s="29" t="s">
        <v>100</v>
      </c>
      <c r="D20" s="80">
        <v>20695</v>
      </c>
      <c r="E20" s="80">
        <v>21093</v>
      </c>
      <c r="F20" s="80">
        <v>20796</v>
      </c>
      <c r="G20" s="80">
        <v>20847</v>
      </c>
      <c r="H20" s="80">
        <v>20923</v>
      </c>
      <c r="I20" s="80">
        <v>21452</v>
      </c>
      <c r="J20" s="80">
        <v>21257</v>
      </c>
      <c r="K20" s="80">
        <v>20837</v>
      </c>
      <c r="L20" s="80">
        <v>20657</v>
      </c>
      <c r="M20" s="80">
        <v>21265</v>
      </c>
      <c r="N20" s="80">
        <v>21559</v>
      </c>
      <c r="O20" s="80">
        <v>21251</v>
      </c>
      <c r="P20" s="80">
        <v>21372</v>
      </c>
      <c r="Q20" s="80">
        <v>22030</v>
      </c>
      <c r="R20" s="80">
        <v>21419</v>
      </c>
      <c r="S20" s="44">
        <v>6</v>
      </c>
      <c r="T20" s="80"/>
      <c r="U20" s="80"/>
    </row>
    <row r="21" spans="1:21" ht="12">
      <c r="A21" s="42">
        <v>7</v>
      </c>
      <c r="B21" s="88" t="s">
        <v>101</v>
      </c>
      <c r="C21" s="29" t="s">
        <v>102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4" t="s">
        <v>1</v>
      </c>
      <c r="T21" s="80"/>
      <c r="U21" s="80"/>
    </row>
    <row r="22" spans="1:21" ht="12">
      <c r="A22" s="42"/>
      <c r="B22" s="88"/>
      <c r="C22" s="29" t="s">
        <v>103</v>
      </c>
      <c r="D22" s="80">
        <v>6454</v>
      </c>
      <c r="E22" s="80">
        <v>6402</v>
      </c>
      <c r="F22" s="80">
        <v>6309</v>
      </c>
      <c r="G22" s="80">
        <v>6205</v>
      </c>
      <c r="H22" s="80">
        <v>6208</v>
      </c>
      <c r="I22" s="80">
        <v>6147</v>
      </c>
      <c r="J22" s="80">
        <v>6111</v>
      </c>
      <c r="K22" s="80">
        <v>5952</v>
      </c>
      <c r="L22" s="80">
        <v>5836</v>
      </c>
      <c r="M22" s="80">
        <v>5774</v>
      </c>
      <c r="N22" s="80">
        <v>5725</v>
      </c>
      <c r="O22" s="80">
        <v>5620</v>
      </c>
      <c r="P22" s="80">
        <v>5526</v>
      </c>
      <c r="Q22" s="80">
        <v>5373</v>
      </c>
      <c r="R22" s="80">
        <v>5265</v>
      </c>
      <c r="S22" s="44">
        <v>7</v>
      </c>
      <c r="T22" s="80"/>
      <c r="U22" s="80"/>
    </row>
    <row r="23" spans="1:21" ht="12">
      <c r="A23" s="42">
        <v>8</v>
      </c>
      <c r="B23" s="88" t="s">
        <v>104</v>
      </c>
      <c r="C23" s="29" t="s">
        <v>105</v>
      </c>
      <c r="D23" s="80">
        <v>6039</v>
      </c>
      <c r="E23" s="80">
        <v>6533</v>
      </c>
      <c r="F23" s="80">
        <v>6346</v>
      </c>
      <c r="G23" s="80">
        <v>6290</v>
      </c>
      <c r="H23" s="80">
        <v>6510</v>
      </c>
      <c r="I23" s="80">
        <v>6576</v>
      </c>
      <c r="J23" s="80">
        <v>6249</v>
      </c>
      <c r="K23" s="80">
        <v>5528</v>
      </c>
      <c r="L23" s="80">
        <v>5685</v>
      </c>
      <c r="M23" s="80">
        <v>5769</v>
      </c>
      <c r="N23" s="80">
        <v>5635</v>
      </c>
      <c r="O23" s="136" t="s">
        <v>206</v>
      </c>
      <c r="P23" s="136" t="s">
        <v>206</v>
      </c>
      <c r="Q23" s="136" t="s">
        <v>206</v>
      </c>
      <c r="R23" s="136" t="s">
        <v>206</v>
      </c>
      <c r="S23" s="44">
        <v>8</v>
      </c>
      <c r="T23" s="80"/>
      <c r="U23" s="80"/>
    </row>
    <row r="24" spans="1:21" ht="12">
      <c r="A24" s="42">
        <v>9</v>
      </c>
      <c r="B24" s="88" t="s">
        <v>106</v>
      </c>
      <c r="C24" s="29" t="s">
        <v>107</v>
      </c>
      <c r="D24" s="80">
        <v>7950</v>
      </c>
      <c r="E24" s="80">
        <v>8169</v>
      </c>
      <c r="F24" s="80">
        <v>8316</v>
      </c>
      <c r="G24" s="80">
        <v>8296</v>
      </c>
      <c r="H24" s="80">
        <v>8814</v>
      </c>
      <c r="I24" s="80">
        <v>8922</v>
      </c>
      <c r="J24" s="80">
        <v>9054</v>
      </c>
      <c r="K24" s="80">
        <v>9107</v>
      </c>
      <c r="L24" s="80">
        <v>9161</v>
      </c>
      <c r="M24" s="80">
        <v>9208</v>
      </c>
      <c r="N24" s="80">
        <v>9201</v>
      </c>
      <c r="O24" s="80">
        <v>9183</v>
      </c>
      <c r="P24" s="80">
        <v>9075</v>
      </c>
      <c r="Q24" s="80">
        <v>9108</v>
      </c>
      <c r="R24" s="80">
        <v>9119</v>
      </c>
      <c r="S24" s="44">
        <v>9</v>
      </c>
      <c r="T24" s="80"/>
      <c r="U24" s="80"/>
    </row>
    <row r="25" spans="1:21" ht="12">
      <c r="A25" s="42">
        <v>10</v>
      </c>
      <c r="B25" s="88" t="s">
        <v>108</v>
      </c>
      <c r="C25" s="29" t="s">
        <v>109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44" t="s">
        <v>1</v>
      </c>
      <c r="T25" s="80"/>
      <c r="U25" s="80"/>
    </row>
    <row r="26" spans="1:21" ht="12">
      <c r="A26" s="42"/>
      <c r="B26" s="88"/>
      <c r="C26" s="29" t="s">
        <v>110</v>
      </c>
      <c r="D26" s="136" t="s">
        <v>206</v>
      </c>
      <c r="E26" s="136" t="s">
        <v>206</v>
      </c>
      <c r="F26" s="91" t="s">
        <v>178</v>
      </c>
      <c r="G26" s="91" t="s">
        <v>178</v>
      </c>
      <c r="H26" s="91" t="s">
        <v>178</v>
      </c>
      <c r="I26" s="91" t="s">
        <v>178</v>
      </c>
      <c r="J26" s="136" t="s">
        <v>206</v>
      </c>
      <c r="K26" s="136" t="s">
        <v>206</v>
      </c>
      <c r="L26" s="136" t="s">
        <v>206</v>
      </c>
      <c r="M26" s="136" t="s">
        <v>206</v>
      </c>
      <c r="N26" s="136" t="s">
        <v>206</v>
      </c>
      <c r="O26" s="136" t="s">
        <v>206</v>
      </c>
      <c r="P26" s="136" t="s">
        <v>206</v>
      </c>
      <c r="Q26" s="136" t="s">
        <v>206</v>
      </c>
      <c r="R26" s="136" t="s">
        <v>206</v>
      </c>
      <c r="S26" s="44">
        <v>10</v>
      </c>
      <c r="T26" s="80"/>
      <c r="U26" s="80"/>
    </row>
    <row r="27" spans="1:21" ht="12">
      <c r="A27" s="42">
        <v>11</v>
      </c>
      <c r="B27" s="88" t="s">
        <v>111</v>
      </c>
      <c r="C27" s="29" t="s">
        <v>112</v>
      </c>
      <c r="D27" s="136" t="s">
        <v>206</v>
      </c>
      <c r="E27" s="136" t="s">
        <v>206</v>
      </c>
      <c r="F27" s="80">
        <v>5171</v>
      </c>
      <c r="G27" s="80">
        <v>5355</v>
      </c>
      <c r="H27" s="80">
        <v>5509</v>
      </c>
      <c r="I27" s="80">
        <v>5713</v>
      </c>
      <c r="J27" s="136" t="s">
        <v>206</v>
      </c>
      <c r="K27" s="136" t="s">
        <v>206</v>
      </c>
      <c r="L27" s="136" t="s">
        <v>206</v>
      </c>
      <c r="M27" s="136" t="s">
        <v>206</v>
      </c>
      <c r="N27" s="136" t="s">
        <v>206</v>
      </c>
      <c r="O27" s="80">
        <v>5936</v>
      </c>
      <c r="P27" s="80">
        <v>5931</v>
      </c>
      <c r="Q27" s="80">
        <v>6099</v>
      </c>
      <c r="R27" s="80">
        <v>6157</v>
      </c>
      <c r="S27" s="44">
        <v>11</v>
      </c>
      <c r="T27" s="80"/>
      <c r="U27" s="80"/>
    </row>
    <row r="28" spans="1:21" ht="12">
      <c r="A28" s="42">
        <v>12</v>
      </c>
      <c r="B28" s="88" t="s">
        <v>113</v>
      </c>
      <c r="C28" s="29" t="s">
        <v>114</v>
      </c>
      <c r="D28" s="80">
        <v>11352</v>
      </c>
      <c r="E28" s="80">
        <v>11272</v>
      </c>
      <c r="F28" s="80">
        <v>11359</v>
      </c>
      <c r="G28" s="80">
        <v>11670</v>
      </c>
      <c r="H28" s="80">
        <v>12342</v>
      </c>
      <c r="I28" s="80">
        <v>12663</v>
      </c>
      <c r="J28" s="80">
        <v>12676</v>
      </c>
      <c r="K28" s="80">
        <v>12815</v>
      </c>
      <c r="L28" s="80">
        <v>13032</v>
      </c>
      <c r="M28" s="80">
        <v>13290</v>
      </c>
      <c r="N28" s="80">
        <v>13050</v>
      </c>
      <c r="O28" s="80">
        <v>12785</v>
      </c>
      <c r="P28" s="80">
        <v>12911</v>
      </c>
      <c r="Q28" s="80">
        <v>13142</v>
      </c>
      <c r="R28" s="80">
        <v>13101</v>
      </c>
      <c r="S28" s="44">
        <v>12</v>
      </c>
      <c r="T28" s="80"/>
      <c r="U28" s="80"/>
    </row>
    <row r="29" spans="1:21" ht="12">
      <c r="A29" s="42">
        <v>13</v>
      </c>
      <c r="B29" s="88" t="s">
        <v>115</v>
      </c>
      <c r="C29" s="29" t="s">
        <v>116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4" t="s">
        <v>1</v>
      </c>
      <c r="T29" s="80"/>
      <c r="U29" s="80"/>
    </row>
    <row r="30" spans="1:21" ht="12">
      <c r="A30" s="42"/>
      <c r="B30" s="88"/>
      <c r="C30" s="29" t="s">
        <v>117</v>
      </c>
      <c r="D30" s="80">
        <v>13576</v>
      </c>
      <c r="E30" s="80">
        <v>13559</v>
      </c>
      <c r="F30" s="80">
        <v>13172</v>
      </c>
      <c r="G30" s="80">
        <v>12955</v>
      </c>
      <c r="H30" s="80">
        <v>13286</v>
      </c>
      <c r="I30" s="80">
        <v>13554</v>
      </c>
      <c r="J30" s="80">
        <v>13099</v>
      </c>
      <c r="K30" s="80">
        <v>12750</v>
      </c>
      <c r="L30" s="80">
        <v>12988</v>
      </c>
      <c r="M30" s="80">
        <v>12993</v>
      </c>
      <c r="N30" s="80">
        <v>12257</v>
      </c>
      <c r="O30" s="80">
        <v>11849</v>
      </c>
      <c r="P30" s="80">
        <v>12395</v>
      </c>
      <c r="Q30" s="80">
        <v>12591</v>
      </c>
      <c r="R30" s="80">
        <v>11661</v>
      </c>
      <c r="S30" s="44">
        <v>13</v>
      </c>
      <c r="T30" s="80"/>
      <c r="U30" s="80"/>
    </row>
    <row r="31" spans="1:21" ht="12">
      <c r="A31" s="42">
        <v>14</v>
      </c>
      <c r="B31" s="88" t="s">
        <v>118</v>
      </c>
      <c r="C31" s="29" t="s">
        <v>119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44" t="s">
        <v>1</v>
      </c>
      <c r="T31" s="80"/>
      <c r="U31" s="80"/>
    </row>
    <row r="32" spans="1:21" ht="12">
      <c r="A32" s="42"/>
      <c r="B32" s="88"/>
      <c r="C32" s="29" t="s">
        <v>120</v>
      </c>
      <c r="D32" s="80">
        <v>29609</v>
      </c>
      <c r="E32" s="80">
        <v>30607</v>
      </c>
      <c r="F32" s="80">
        <v>30329</v>
      </c>
      <c r="G32" s="80">
        <v>30313</v>
      </c>
      <c r="H32" s="80">
        <v>30681</v>
      </c>
      <c r="I32" s="80">
        <v>31580</v>
      </c>
      <c r="J32" s="80">
        <v>31885</v>
      </c>
      <c r="K32" s="80">
        <v>31968</v>
      </c>
      <c r="L32" s="80">
        <v>32426</v>
      </c>
      <c r="M32" s="80">
        <v>33313</v>
      </c>
      <c r="N32" s="80">
        <v>32998</v>
      </c>
      <c r="O32" s="80">
        <v>32658</v>
      </c>
      <c r="P32" s="80">
        <v>32778</v>
      </c>
      <c r="Q32" s="80">
        <v>33657</v>
      </c>
      <c r="R32" s="80">
        <v>33280</v>
      </c>
      <c r="S32" s="44">
        <v>14</v>
      </c>
      <c r="T32" s="80"/>
      <c r="U32" s="80"/>
    </row>
    <row r="33" spans="1:21" ht="12">
      <c r="A33" s="42">
        <v>15</v>
      </c>
      <c r="B33" s="88" t="s">
        <v>121</v>
      </c>
      <c r="C33" s="29" t="s">
        <v>122</v>
      </c>
      <c r="D33" s="80">
        <v>18364</v>
      </c>
      <c r="E33" s="80">
        <v>18658</v>
      </c>
      <c r="F33" s="80">
        <v>18664</v>
      </c>
      <c r="G33" s="80">
        <v>18594</v>
      </c>
      <c r="H33" s="80">
        <v>18496</v>
      </c>
      <c r="I33" s="80">
        <v>18924</v>
      </c>
      <c r="J33" s="80">
        <v>19076</v>
      </c>
      <c r="K33" s="80">
        <v>18899</v>
      </c>
      <c r="L33" s="80">
        <v>18688</v>
      </c>
      <c r="M33" s="80">
        <v>19316</v>
      </c>
      <c r="N33" s="80">
        <v>19286</v>
      </c>
      <c r="O33" s="80">
        <v>18911</v>
      </c>
      <c r="P33" s="80">
        <v>18908</v>
      </c>
      <c r="Q33" s="80">
        <v>19053</v>
      </c>
      <c r="R33" s="80">
        <v>18736</v>
      </c>
      <c r="S33" s="44">
        <v>15</v>
      </c>
      <c r="T33" s="80"/>
      <c r="U33" s="80"/>
    </row>
    <row r="34" spans="1:21" ht="12">
      <c r="A34" s="42">
        <v>16</v>
      </c>
      <c r="B34" s="88" t="s">
        <v>123</v>
      </c>
      <c r="C34" s="29" t="s">
        <v>124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44" t="s">
        <v>1</v>
      </c>
      <c r="T34" s="80"/>
      <c r="U34" s="80"/>
    </row>
    <row r="35" spans="1:21" ht="12">
      <c r="A35" s="42"/>
      <c r="B35" s="88"/>
      <c r="C35" s="29" t="s">
        <v>125</v>
      </c>
      <c r="D35" s="80">
        <v>24994</v>
      </c>
      <c r="E35" s="80">
        <v>25965</v>
      </c>
      <c r="F35" s="80">
        <v>26149</v>
      </c>
      <c r="G35" s="80">
        <v>26440</v>
      </c>
      <c r="H35" s="80">
        <v>26583</v>
      </c>
      <c r="I35" s="80">
        <v>27631</v>
      </c>
      <c r="J35" s="80">
        <v>28568</v>
      </c>
      <c r="K35" s="80">
        <v>29001</v>
      </c>
      <c r="L35" s="80">
        <v>28929</v>
      </c>
      <c r="M35" s="80">
        <v>29752</v>
      </c>
      <c r="N35" s="80">
        <v>29488</v>
      </c>
      <c r="O35" s="80">
        <v>28563</v>
      </c>
      <c r="P35" s="80">
        <v>28362</v>
      </c>
      <c r="Q35" s="80">
        <v>29296</v>
      </c>
      <c r="R35" s="80">
        <v>28769</v>
      </c>
      <c r="S35" s="44">
        <v>16</v>
      </c>
      <c r="T35" s="80"/>
      <c r="U35" s="80"/>
    </row>
    <row r="36" spans="1:21" ht="12">
      <c r="A36" s="42">
        <v>17</v>
      </c>
      <c r="B36" s="88" t="s">
        <v>126</v>
      </c>
      <c r="C36" s="29" t="s">
        <v>127</v>
      </c>
      <c r="D36" s="80">
        <v>9471</v>
      </c>
      <c r="E36" s="80">
        <v>9666</v>
      </c>
      <c r="F36" s="80">
        <v>9830</v>
      </c>
      <c r="G36" s="80">
        <v>9856</v>
      </c>
      <c r="H36" s="80">
        <v>9946</v>
      </c>
      <c r="I36" s="80">
        <v>10161</v>
      </c>
      <c r="J36" s="80">
        <v>10439</v>
      </c>
      <c r="K36" s="80">
        <v>10491</v>
      </c>
      <c r="L36" s="80">
        <v>10398</v>
      </c>
      <c r="M36" s="80">
        <v>10598</v>
      </c>
      <c r="N36" s="80">
        <v>10663</v>
      </c>
      <c r="O36" s="80">
        <v>10754</v>
      </c>
      <c r="P36" s="80">
        <v>10823</v>
      </c>
      <c r="Q36" s="80">
        <v>10822</v>
      </c>
      <c r="R36" s="80">
        <v>10806</v>
      </c>
      <c r="S36" s="44">
        <v>17</v>
      </c>
      <c r="T36" s="80"/>
      <c r="U36" s="80"/>
    </row>
    <row r="37" spans="1:21" ht="12">
      <c r="A37" s="42">
        <v>18</v>
      </c>
      <c r="B37" s="88" t="s">
        <v>128</v>
      </c>
      <c r="C37" s="29" t="s">
        <v>129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44" t="s">
        <v>1</v>
      </c>
      <c r="T37" s="80"/>
      <c r="U37" s="80"/>
    </row>
    <row r="38" spans="1:21" ht="12">
      <c r="A38" s="42"/>
      <c r="B38" s="88"/>
      <c r="C38" s="29" t="s">
        <v>130</v>
      </c>
      <c r="D38" s="80">
        <v>12191</v>
      </c>
      <c r="E38" s="80">
        <v>12287</v>
      </c>
      <c r="F38" s="80">
        <v>12197</v>
      </c>
      <c r="G38" s="80">
        <v>11734</v>
      </c>
      <c r="H38" s="80">
        <v>11847</v>
      </c>
      <c r="I38" s="80">
        <v>11953</v>
      </c>
      <c r="J38" s="80">
        <v>11772</v>
      </c>
      <c r="K38" s="80">
        <v>11187</v>
      </c>
      <c r="L38" s="80">
        <v>10959</v>
      </c>
      <c r="M38" s="80">
        <v>10792</v>
      </c>
      <c r="N38" s="80">
        <v>10668</v>
      </c>
      <c r="O38" s="80">
        <v>10158</v>
      </c>
      <c r="P38" s="80">
        <v>10046</v>
      </c>
      <c r="Q38" s="80">
        <v>10091</v>
      </c>
      <c r="R38" s="80">
        <v>9778</v>
      </c>
      <c r="S38" s="44">
        <v>18</v>
      </c>
      <c r="T38" s="80"/>
      <c r="U38" s="80"/>
    </row>
    <row r="39" spans="1:21" ht="12">
      <c r="A39" s="42"/>
      <c r="B39" s="88"/>
      <c r="C39" s="2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44"/>
      <c r="T39" s="80"/>
      <c r="U39" s="80"/>
    </row>
    <row r="40" spans="1:21" ht="12">
      <c r="A40" s="42">
        <v>19</v>
      </c>
      <c r="B40" s="88" t="s">
        <v>131</v>
      </c>
      <c r="C40" s="29" t="s">
        <v>132</v>
      </c>
      <c r="D40" s="80">
        <v>8283</v>
      </c>
      <c r="E40" s="80">
        <v>8315</v>
      </c>
      <c r="F40" s="80">
        <v>8309</v>
      </c>
      <c r="G40" s="80">
        <v>7979</v>
      </c>
      <c r="H40" s="80">
        <v>7890</v>
      </c>
      <c r="I40" s="80">
        <v>7792</v>
      </c>
      <c r="J40" s="80">
        <v>7692</v>
      </c>
      <c r="K40" s="80">
        <v>7545</v>
      </c>
      <c r="L40" s="80">
        <v>7482</v>
      </c>
      <c r="M40" s="80">
        <v>7595</v>
      </c>
      <c r="N40" s="80">
        <v>7526</v>
      </c>
      <c r="O40" s="80">
        <v>7467</v>
      </c>
      <c r="P40" s="80">
        <v>7505</v>
      </c>
      <c r="Q40" s="80">
        <v>7653</v>
      </c>
      <c r="R40" s="80">
        <v>7582</v>
      </c>
      <c r="S40" s="44">
        <v>19</v>
      </c>
      <c r="T40" s="80"/>
      <c r="U40" s="80"/>
    </row>
    <row r="41" spans="1:21" ht="12">
      <c r="A41" s="42"/>
      <c r="B41" s="88"/>
      <c r="C41" s="29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44"/>
      <c r="T41" s="80"/>
      <c r="U41" s="80"/>
    </row>
    <row r="42" spans="1:21" ht="12">
      <c r="A42" s="42">
        <v>20</v>
      </c>
      <c r="B42" s="88" t="s">
        <v>133</v>
      </c>
      <c r="C42" s="29" t="s">
        <v>134</v>
      </c>
      <c r="D42" s="80">
        <v>117796</v>
      </c>
      <c r="E42" s="80">
        <v>121532</v>
      </c>
      <c r="F42" s="80">
        <v>111493</v>
      </c>
      <c r="G42" s="80">
        <v>100305</v>
      </c>
      <c r="H42" s="80">
        <v>104432</v>
      </c>
      <c r="I42" s="80">
        <v>104447</v>
      </c>
      <c r="J42" s="80">
        <v>94752</v>
      </c>
      <c r="K42" s="80">
        <v>84271</v>
      </c>
      <c r="L42" s="80">
        <v>90083</v>
      </c>
      <c r="M42" s="80">
        <v>92222</v>
      </c>
      <c r="N42" s="80">
        <v>83259</v>
      </c>
      <c r="O42" s="80">
        <v>74193</v>
      </c>
      <c r="P42" s="80">
        <v>78737</v>
      </c>
      <c r="Q42" s="80">
        <v>80024</v>
      </c>
      <c r="R42" s="80">
        <v>71905</v>
      </c>
      <c r="S42" s="44">
        <v>20</v>
      </c>
      <c r="T42" s="80"/>
      <c r="U42" s="80"/>
    </row>
    <row r="43" spans="1:21" ht="12">
      <c r="A43" s="42">
        <v>21</v>
      </c>
      <c r="B43" s="88" t="s">
        <v>135</v>
      </c>
      <c r="C43" s="29" t="s">
        <v>136</v>
      </c>
      <c r="D43" s="80">
        <v>59675</v>
      </c>
      <c r="E43" s="80">
        <v>61432</v>
      </c>
      <c r="F43" s="80">
        <v>54896</v>
      </c>
      <c r="G43" s="80">
        <v>48329</v>
      </c>
      <c r="H43" s="80">
        <v>51972</v>
      </c>
      <c r="I43" s="80">
        <v>51647</v>
      </c>
      <c r="J43" s="80">
        <v>45731</v>
      </c>
      <c r="K43" s="80">
        <v>39375</v>
      </c>
      <c r="L43" s="80">
        <v>43840</v>
      </c>
      <c r="M43" s="80">
        <v>44952</v>
      </c>
      <c r="N43" s="80">
        <v>38873</v>
      </c>
      <c r="O43" s="80">
        <v>33734</v>
      </c>
      <c r="P43" s="80">
        <v>37358</v>
      </c>
      <c r="Q43" s="80">
        <v>38289</v>
      </c>
      <c r="R43" s="80">
        <v>33313</v>
      </c>
      <c r="S43" s="44">
        <v>21</v>
      </c>
      <c r="T43" s="80"/>
      <c r="U43" s="80"/>
    </row>
    <row r="44" spans="1:21" ht="12">
      <c r="A44" s="42"/>
      <c r="B44" s="88"/>
      <c r="C44" s="29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44"/>
      <c r="T44" s="80"/>
      <c r="U44" s="80"/>
    </row>
    <row r="45" spans="1:21" ht="12">
      <c r="A45" s="42">
        <v>22</v>
      </c>
      <c r="B45" s="88" t="s">
        <v>137</v>
      </c>
      <c r="C45" s="29" t="s">
        <v>138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44" t="s">
        <v>1</v>
      </c>
      <c r="T45" s="80"/>
      <c r="U45" s="80"/>
    </row>
    <row r="46" spans="1:21" ht="12">
      <c r="A46" s="42"/>
      <c r="B46" s="88"/>
      <c r="C46" s="29" t="s">
        <v>139</v>
      </c>
      <c r="D46" s="80">
        <v>108903</v>
      </c>
      <c r="E46" s="80">
        <v>110268</v>
      </c>
      <c r="F46" s="80">
        <v>109928</v>
      </c>
      <c r="G46" s="80">
        <v>107285</v>
      </c>
      <c r="H46" s="80">
        <v>106024</v>
      </c>
      <c r="I46" s="80">
        <v>106439</v>
      </c>
      <c r="J46" s="80">
        <v>105425</v>
      </c>
      <c r="K46" s="80">
        <v>102297</v>
      </c>
      <c r="L46" s="80">
        <v>102017</v>
      </c>
      <c r="M46" s="80">
        <v>103147</v>
      </c>
      <c r="N46" s="80">
        <v>102478</v>
      </c>
      <c r="O46" s="80">
        <v>100256</v>
      </c>
      <c r="P46" s="80">
        <v>99459</v>
      </c>
      <c r="Q46" s="80">
        <v>99878</v>
      </c>
      <c r="R46" s="80">
        <v>99128</v>
      </c>
      <c r="S46" s="44">
        <v>22</v>
      </c>
      <c r="T46" s="80"/>
      <c r="U46" s="80"/>
    </row>
    <row r="47" spans="1:21" ht="12">
      <c r="A47" s="42">
        <v>23</v>
      </c>
      <c r="B47" s="88" t="s">
        <v>140</v>
      </c>
      <c r="C47" s="29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44" t="s">
        <v>1</v>
      </c>
      <c r="T47" s="80"/>
      <c r="U47" s="80"/>
    </row>
    <row r="48" spans="1:21" ht="12">
      <c r="A48" s="42"/>
      <c r="B48" s="88" t="s">
        <v>141</v>
      </c>
      <c r="C48" s="29" t="s">
        <v>142</v>
      </c>
      <c r="D48" s="80">
        <v>18649</v>
      </c>
      <c r="E48" s="80">
        <v>18903</v>
      </c>
      <c r="F48" s="80">
        <v>18734</v>
      </c>
      <c r="G48" s="80">
        <v>18610</v>
      </c>
      <c r="H48" s="80">
        <v>18228</v>
      </c>
      <c r="I48" s="80">
        <v>18245</v>
      </c>
      <c r="J48" s="80">
        <v>17891</v>
      </c>
      <c r="K48" s="80">
        <v>17482</v>
      </c>
      <c r="L48" s="80">
        <v>17395</v>
      </c>
      <c r="M48" s="80">
        <v>17435</v>
      </c>
      <c r="N48" s="80">
        <v>16845</v>
      </c>
      <c r="O48" s="80">
        <v>16361</v>
      </c>
      <c r="P48" s="80">
        <v>16392</v>
      </c>
      <c r="Q48" s="80">
        <v>16368</v>
      </c>
      <c r="R48" s="80">
        <v>16213</v>
      </c>
      <c r="S48" s="44">
        <v>23</v>
      </c>
      <c r="T48" s="80"/>
      <c r="U48" s="80"/>
    </row>
    <row r="49" spans="1:21" ht="12">
      <c r="A49" s="42">
        <v>24</v>
      </c>
      <c r="B49" s="88">
        <v>52</v>
      </c>
      <c r="C49" s="29" t="s">
        <v>143</v>
      </c>
      <c r="D49" s="80">
        <v>61264</v>
      </c>
      <c r="E49" s="80">
        <v>61478</v>
      </c>
      <c r="F49" s="80">
        <v>61594</v>
      </c>
      <c r="G49" s="80">
        <v>59946</v>
      </c>
      <c r="H49" s="80">
        <v>59164</v>
      </c>
      <c r="I49" s="80">
        <v>59122</v>
      </c>
      <c r="J49" s="80">
        <v>58872</v>
      </c>
      <c r="K49" s="80">
        <v>57294</v>
      </c>
      <c r="L49" s="80">
        <v>57050</v>
      </c>
      <c r="M49" s="80">
        <v>57369</v>
      </c>
      <c r="N49" s="80">
        <v>57483</v>
      </c>
      <c r="O49" s="80">
        <v>56396</v>
      </c>
      <c r="P49" s="80">
        <v>55570</v>
      </c>
      <c r="Q49" s="80">
        <v>55454</v>
      </c>
      <c r="R49" s="80">
        <v>55095</v>
      </c>
      <c r="S49" s="44">
        <v>24</v>
      </c>
      <c r="T49" s="80"/>
      <c r="U49" s="80"/>
    </row>
    <row r="50" spans="1:21" ht="12">
      <c r="A50" s="42"/>
      <c r="B50" s="88"/>
      <c r="C50" s="2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44"/>
      <c r="T50" s="80"/>
      <c r="U50" s="80"/>
    </row>
    <row r="51" spans="1:21" ht="12">
      <c r="A51" s="42">
        <v>25</v>
      </c>
      <c r="B51" s="88" t="s">
        <v>144</v>
      </c>
      <c r="C51" s="29" t="s">
        <v>145</v>
      </c>
      <c r="D51" s="80">
        <v>21007</v>
      </c>
      <c r="E51" s="80">
        <v>21450</v>
      </c>
      <c r="F51" s="80">
        <v>20932</v>
      </c>
      <c r="G51" s="80">
        <v>20282</v>
      </c>
      <c r="H51" s="80">
        <v>20514</v>
      </c>
      <c r="I51" s="80">
        <v>20811</v>
      </c>
      <c r="J51" s="80">
        <v>19843</v>
      </c>
      <c r="K51" s="80">
        <v>19380</v>
      </c>
      <c r="L51" s="80">
        <v>19619</v>
      </c>
      <c r="M51" s="80">
        <v>20344</v>
      </c>
      <c r="N51" s="80">
        <v>19943</v>
      </c>
      <c r="O51" s="80">
        <v>19441</v>
      </c>
      <c r="P51" s="80">
        <v>19658</v>
      </c>
      <c r="Q51" s="80">
        <v>20020</v>
      </c>
      <c r="R51" s="80">
        <v>19561</v>
      </c>
      <c r="S51" s="44">
        <v>25</v>
      </c>
      <c r="T51" s="80"/>
      <c r="U51" s="80"/>
    </row>
    <row r="52" spans="1:21" ht="12">
      <c r="A52" s="42"/>
      <c r="B52" s="88"/>
      <c r="C52" s="2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44"/>
      <c r="T52" s="80"/>
      <c r="U52" s="80"/>
    </row>
    <row r="53" spans="1:21" ht="12">
      <c r="A53" s="42">
        <v>26</v>
      </c>
      <c r="B53" s="88" t="s">
        <v>146</v>
      </c>
      <c r="C53" s="29" t="s">
        <v>147</v>
      </c>
      <c r="D53" s="80">
        <v>46012</v>
      </c>
      <c r="E53" s="80">
        <v>46696</v>
      </c>
      <c r="F53" s="80">
        <v>46099</v>
      </c>
      <c r="G53" s="80">
        <v>45356</v>
      </c>
      <c r="H53" s="80">
        <v>45784</v>
      </c>
      <c r="I53" s="80">
        <v>45778</v>
      </c>
      <c r="J53" s="80">
        <v>44707</v>
      </c>
      <c r="K53" s="80">
        <v>43414</v>
      </c>
      <c r="L53" s="80">
        <v>43991</v>
      </c>
      <c r="M53" s="80">
        <v>44075</v>
      </c>
      <c r="N53" s="80">
        <v>42834</v>
      </c>
      <c r="O53" s="80">
        <v>42158</v>
      </c>
      <c r="P53" s="80">
        <v>42884</v>
      </c>
      <c r="Q53" s="80">
        <v>43013</v>
      </c>
      <c r="R53" s="80">
        <v>41374</v>
      </c>
      <c r="S53" s="44">
        <v>26</v>
      </c>
      <c r="T53" s="80"/>
      <c r="U53" s="80"/>
    </row>
    <row r="54" spans="1:21" ht="12">
      <c r="A54" s="42">
        <v>27</v>
      </c>
      <c r="B54" s="88" t="s">
        <v>148</v>
      </c>
      <c r="C54" s="29" t="s">
        <v>149</v>
      </c>
      <c r="D54" s="80">
        <v>35531</v>
      </c>
      <c r="E54" s="80">
        <v>36295</v>
      </c>
      <c r="F54" s="80">
        <v>35698</v>
      </c>
      <c r="G54" s="80">
        <v>35166</v>
      </c>
      <c r="H54" s="80">
        <v>35660</v>
      </c>
      <c r="I54" s="80">
        <v>35675</v>
      </c>
      <c r="J54" s="80">
        <v>34603</v>
      </c>
      <c r="K54" s="80">
        <v>33466</v>
      </c>
      <c r="L54" s="80">
        <v>34214</v>
      </c>
      <c r="M54" s="80">
        <v>34040</v>
      </c>
      <c r="N54" s="80">
        <v>32949</v>
      </c>
      <c r="O54" s="80">
        <v>32230</v>
      </c>
      <c r="P54" s="80">
        <v>33027</v>
      </c>
      <c r="Q54" s="80">
        <v>33295</v>
      </c>
      <c r="R54" s="80">
        <v>32092</v>
      </c>
      <c r="S54" s="44">
        <v>27</v>
      </c>
      <c r="T54" s="80"/>
      <c r="U54" s="80"/>
    </row>
    <row r="55" spans="1:21" ht="12">
      <c r="A55" s="42">
        <v>28</v>
      </c>
      <c r="B55" s="88">
        <v>64</v>
      </c>
      <c r="C55" s="29" t="s">
        <v>150</v>
      </c>
      <c r="D55" s="80">
        <v>10481</v>
      </c>
      <c r="E55" s="80">
        <v>10401</v>
      </c>
      <c r="F55" s="80">
        <v>10401</v>
      </c>
      <c r="G55" s="80">
        <v>10190</v>
      </c>
      <c r="H55" s="80">
        <v>10124</v>
      </c>
      <c r="I55" s="80">
        <v>10103</v>
      </c>
      <c r="J55" s="80">
        <v>10104</v>
      </c>
      <c r="K55" s="80">
        <v>9948</v>
      </c>
      <c r="L55" s="80">
        <v>9777</v>
      </c>
      <c r="M55" s="80">
        <v>10035</v>
      </c>
      <c r="N55" s="80">
        <v>9885</v>
      </c>
      <c r="O55" s="80">
        <v>9928</v>
      </c>
      <c r="P55" s="80">
        <v>9857</v>
      </c>
      <c r="Q55" s="80">
        <v>9718</v>
      </c>
      <c r="R55" s="80">
        <v>9282</v>
      </c>
      <c r="S55" s="44">
        <v>28</v>
      </c>
      <c r="T55" s="80"/>
      <c r="U55" s="80"/>
    </row>
    <row r="56" spans="1:21" ht="12">
      <c r="A56" s="42"/>
      <c r="B56" s="88"/>
      <c r="C56" s="29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44"/>
      <c r="T56" s="80"/>
      <c r="U56" s="80"/>
    </row>
    <row r="57" spans="1:21" ht="12">
      <c r="A57" s="42">
        <v>29</v>
      </c>
      <c r="B57" s="88" t="s">
        <v>151</v>
      </c>
      <c r="C57" s="29" t="s">
        <v>152</v>
      </c>
      <c r="D57" s="80">
        <v>16087</v>
      </c>
      <c r="E57" s="80">
        <v>16378</v>
      </c>
      <c r="F57" s="80">
        <v>16370</v>
      </c>
      <c r="G57" s="80">
        <v>16217</v>
      </c>
      <c r="H57" s="80">
        <v>16031</v>
      </c>
      <c r="I57" s="80">
        <v>16278</v>
      </c>
      <c r="J57" s="80">
        <v>16108</v>
      </c>
      <c r="K57" s="80">
        <v>15963</v>
      </c>
      <c r="L57" s="80">
        <v>15739</v>
      </c>
      <c r="M57" s="80">
        <v>15977</v>
      </c>
      <c r="N57" s="80">
        <v>15945</v>
      </c>
      <c r="O57" s="80">
        <v>15696</v>
      </c>
      <c r="P57" s="80">
        <v>15446</v>
      </c>
      <c r="Q57" s="80">
        <v>15613</v>
      </c>
      <c r="R57" s="80">
        <v>15484</v>
      </c>
      <c r="S57" s="44">
        <v>29</v>
      </c>
      <c r="T57" s="80"/>
      <c r="U57" s="80"/>
    </row>
    <row r="58" spans="1:21" ht="12">
      <c r="A58" s="42">
        <v>30</v>
      </c>
      <c r="B58" s="88">
        <v>65</v>
      </c>
      <c r="C58" s="29" t="s">
        <v>153</v>
      </c>
      <c r="D58" s="80">
        <v>12289</v>
      </c>
      <c r="E58" s="80">
        <v>12521</v>
      </c>
      <c r="F58" s="80">
        <v>12473</v>
      </c>
      <c r="G58" s="80">
        <v>12361</v>
      </c>
      <c r="H58" s="80">
        <v>12246</v>
      </c>
      <c r="I58" s="80">
        <v>12442</v>
      </c>
      <c r="J58" s="80">
        <v>12306</v>
      </c>
      <c r="K58" s="80">
        <v>12206</v>
      </c>
      <c r="L58" s="80">
        <v>12001</v>
      </c>
      <c r="M58" s="80">
        <v>12167</v>
      </c>
      <c r="N58" s="80">
        <v>12097</v>
      </c>
      <c r="O58" s="80">
        <v>11841</v>
      </c>
      <c r="P58" s="80">
        <v>11645</v>
      </c>
      <c r="Q58" s="80">
        <v>11756</v>
      </c>
      <c r="R58" s="80">
        <v>11603</v>
      </c>
      <c r="S58" s="44">
        <v>30</v>
      </c>
      <c r="T58" s="80"/>
      <c r="U58" s="80"/>
    </row>
    <row r="59" spans="1:21" ht="12">
      <c r="A59" s="42"/>
      <c r="B59" s="88"/>
      <c r="C59" s="2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44"/>
      <c r="T59" s="80"/>
      <c r="U59" s="80"/>
    </row>
    <row r="60" spans="1:21" ht="12">
      <c r="A60" s="42">
        <v>31</v>
      </c>
      <c r="B60" s="88" t="s">
        <v>154</v>
      </c>
      <c r="C60" s="29" t="s">
        <v>155</v>
      </c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44" t="s">
        <v>1</v>
      </c>
      <c r="T60" s="80"/>
      <c r="U60" s="80"/>
    </row>
    <row r="61" spans="1:21" ht="12">
      <c r="A61" s="42"/>
      <c r="B61" s="88"/>
      <c r="C61" s="29" t="s">
        <v>156</v>
      </c>
      <c r="D61" s="80">
        <v>65952</v>
      </c>
      <c r="E61" s="80">
        <v>68709</v>
      </c>
      <c r="F61" s="80">
        <v>67484</v>
      </c>
      <c r="G61" s="80">
        <v>66777</v>
      </c>
      <c r="H61" s="80">
        <v>68849</v>
      </c>
      <c r="I61" s="80">
        <v>70520</v>
      </c>
      <c r="J61" s="80">
        <v>70211</v>
      </c>
      <c r="K61" s="80">
        <v>68881</v>
      </c>
      <c r="L61" s="80">
        <v>70226</v>
      </c>
      <c r="M61" s="80">
        <v>72358</v>
      </c>
      <c r="N61" s="80">
        <v>70599</v>
      </c>
      <c r="O61" s="80">
        <v>69113</v>
      </c>
      <c r="P61" s="80">
        <v>71017</v>
      </c>
      <c r="Q61" s="80">
        <v>73765</v>
      </c>
      <c r="R61" s="80">
        <v>70975</v>
      </c>
      <c r="S61" s="44">
        <v>31</v>
      </c>
      <c r="T61" s="80"/>
      <c r="U61" s="80"/>
    </row>
    <row r="62" spans="1:21" ht="12">
      <c r="A62" s="42">
        <v>32</v>
      </c>
      <c r="B62" s="88" t="s">
        <v>157</v>
      </c>
      <c r="C62" s="29" t="s">
        <v>158</v>
      </c>
      <c r="D62" s="80">
        <v>10629</v>
      </c>
      <c r="E62" s="80">
        <v>10936</v>
      </c>
      <c r="F62" s="80">
        <v>11108</v>
      </c>
      <c r="G62" s="80">
        <v>11144</v>
      </c>
      <c r="H62" s="80">
        <v>11144</v>
      </c>
      <c r="I62" s="80">
        <v>11267</v>
      </c>
      <c r="J62" s="80">
        <v>11421</v>
      </c>
      <c r="K62" s="80">
        <v>11111</v>
      </c>
      <c r="L62" s="80">
        <v>10636</v>
      </c>
      <c r="M62" s="80">
        <v>11006</v>
      </c>
      <c r="N62" s="80">
        <v>10996</v>
      </c>
      <c r="O62" s="80">
        <v>10964</v>
      </c>
      <c r="P62" s="80">
        <v>10985</v>
      </c>
      <c r="Q62" s="80">
        <v>11344</v>
      </c>
      <c r="R62" s="80">
        <v>11201</v>
      </c>
      <c r="S62" s="44">
        <v>32</v>
      </c>
      <c r="T62" s="80"/>
      <c r="U62" s="80"/>
    </row>
    <row r="63" spans="1:21" ht="12">
      <c r="A63" s="45"/>
      <c r="B63" s="88"/>
      <c r="C63" s="2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47"/>
      <c r="T63" s="80"/>
      <c r="U63" s="80"/>
    </row>
    <row r="64" spans="1:21" ht="12">
      <c r="A64" s="42">
        <v>33</v>
      </c>
      <c r="B64" s="88" t="s">
        <v>159</v>
      </c>
      <c r="C64" s="29" t="s">
        <v>160</v>
      </c>
      <c r="D64" s="80">
        <v>71439</v>
      </c>
      <c r="E64" s="80">
        <v>69074</v>
      </c>
      <c r="F64" s="80">
        <v>68910</v>
      </c>
      <c r="G64" s="80">
        <v>67542</v>
      </c>
      <c r="H64" s="80">
        <v>68947</v>
      </c>
      <c r="I64" s="80">
        <v>69011</v>
      </c>
      <c r="J64" s="80">
        <v>66190</v>
      </c>
      <c r="K64" s="80">
        <v>64182</v>
      </c>
      <c r="L64" s="80">
        <v>64991</v>
      </c>
      <c r="M64" s="80">
        <v>64575</v>
      </c>
      <c r="N64" s="80">
        <v>62419</v>
      </c>
      <c r="O64" s="80">
        <v>61067</v>
      </c>
      <c r="P64" s="80">
        <v>61666</v>
      </c>
      <c r="Q64" s="80">
        <v>62802</v>
      </c>
      <c r="R64" s="80">
        <v>60405</v>
      </c>
      <c r="S64" s="44">
        <v>33</v>
      </c>
      <c r="T64" s="80"/>
      <c r="U64" s="80"/>
    </row>
    <row r="65" spans="1:21" ht="12">
      <c r="A65" s="42">
        <v>34</v>
      </c>
      <c r="B65" s="88" t="s">
        <v>161</v>
      </c>
      <c r="C65" s="29" t="s">
        <v>162</v>
      </c>
      <c r="D65" s="80">
        <v>55792</v>
      </c>
      <c r="E65" s="80">
        <v>53410</v>
      </c>
      <c r="F65" s="80">
        <v>53296</v>
      </c>
      <c r="G65" s="80">
        <v>52192</v>
      </c>
      <c r="H65" s="80">
        <v>53790</v>
      </c>
      <c r="I65" s="80">
        <v>53600</v>
      </c>
      <c r="J65" s="80">
        <v>50895</v>
      </c>
      <c r="K65" s="80">
        <v>49183</v>
      </c>
      <c r="L65" s="80">
        <v>50043</v>
      </c>
      <c r="M65" s="80">
        <v>49524</v>
      </c>
      <c r="N65" s="80">
        <v>47462</v>
      </c>
      <c r="O65" s="80">
        <v>46108</v>
      </c>
      <c r="P65" s="80">
        <v>46853</v>
      </c>
      <c r="Q65" s="80">
        <v>47445</v>
      </c>
      <c r="R65" s="80">
        <v>45441</v>
      </c>
      <c r="S65" s="44">
        <v>34</v>
      </c>
      <c r="T65" s="80"/>
      <c r="U65" s="80"/>
    </row>
    <row r="66" spans="1:21" ht="12">
      <c r="A66" s="42">
        <v>35</v>
      </c>
      <c r="B66" s="88" t="s">
        <v>163</v>
      </c>
      <c r="C66" s="29" t="s">
        <v>164</v>
      </c>
      <c r="D66" s="80">
        <v>4434</v>
      </c>
      <c r="E66" s="80">
        <v>4396</v>
      </c>
      <c r="F66" s="80">
        <v>4418</v>
      </c>
      <c r="G66" s="80">
        <v>4354</v>
      </c>
      <c r="H66" s="80">
        <v>4249</v>
      </c>
      <c r="I66" s="80">
        <v>4218</v>
      </c>
      <c r="J66" s="80">
        <v>4186</v>
      </c>
      <c r="K66" s="80">
        <v>4048</v>
      </c>
      <c r="L66" s="80">
        <v>3980</v>
      </c>
      <c r="M66" s="80">
        <v>3966</v>
      </c>
      <c r="N66" s="80">
        <v>4013</v>
      </c>
      <c r="O66" s="80">
        <v>3960</v>
      </c>
      <c r="P66" s="80">
        <v>3832</v>
      </c>
      <c r="Q66" s="80">
        <v>3781</v>
      </c>
      <c r="R66" s="80">
        <v>3753</v>
      </c>
      <c r="S66" s="44">
        <v>35</v>
      </c>
      <c r="T66" s="80"/>
      <c r="U66" s="80"/>
    </row>
    <row r="67" spans="1:21" ht="12">
      <c r="A67" s="42"/>
      <c r="B67" s="88"/>
      <c r="C67" s="29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44"/>
      <c r="T67" s="80"/>
      <c r="U67" s="80"/>
    </row>
    <row r="68" spans="1:21" ht="12">
      <c r="A68" s="42">
        <v>36</v>
      </c>
      <c r="B68" s="88" t="s">
        <v>165</v>
      </c>
      <c r="C68" s="29" t="s">
        <v>166</v>
      </c>
      <c r="D68" s="80">
        <v>62436</v>
      </c>
      <c r="E68" s="80">
        <v>61614</v>
      </c>
      <c r="F68" s="80">
        <v>61750</v>
      </c>
      <c r="G68" s="80">
        <v>60016</v>
      </c>
      <c r="H68" s="80">
        <v>59536</v>
      </c>
      <c r="I68" s="80">
        <v>59715</v>
      </c>
      <c r="J68" s="80">
        <v>59556</v>
      </c>
      <c r="K68" s="80">
        <v>57742</v>
      </c>
      <c r="L68" s="80">
        <v>57094</v>
      </c>
      <c r="M68" s="80">
        <v>58065</v>
      </c>
      <c r="N68" s="80">
        <v>58237</v>
      </c>
      <c r="O68" s="80">
        <v>56000</v>
      </c>
      <c r="P68" s="80">
        <v>54320</v>
      </c>
      <c r="Q68" s="80">
        <v>54635</v>
      </c>
      <c r="R68" s="80">
        <v>53475</v>
      </c>
      <c r="S68" s="44">
        <v>36</v>
      </c>
      <c r="T68" s="80"/>
      <c r="U68" s="80"/>
    </row>
    <row r="69" spans="1:21" ht="12">
      <c r="A69" s="42"/>
      <c r="B69" s="88"/>
      <c r="C69" s="29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44"/>
      <c r="T69" s="80"/>
      <c r="U69" s="80"/>
    </row>
    <row r="70" spans="1:21" ht="12">
      <c r="A70" s="42">
        <v>37</v>
      </c>
      <c r="B70" s="88" t="s">
        <v>167</v>
      </c>
      <c r="C70" s="29" t="s">
        <v>168</v>
      </c>
      <c r="D70" s="80">
        <v>79834</v>
      </c>
      <c r="E70" s="80">
        <v>79923</v>
      </c>
      <c r="F70" s="80">
        <v>80540</v>
      </c>
      <c r="G70" s="80">
        <v>80439</v>
      </c>
      <c r="H70" s="80">
        <v>80448</v>
      </c>
      <c r="I70" s="80">
        <v>81498</v>
      </c>
      <c r="J70" s="80">
        <v>81452</v>
      </c>
      <c r="K70" s="80">
        <v>80770</v>
      </c>
      <c r="L70" s="80">
        <v>80750</v>
      </c>
      <c r="M70" s="80">
        <v>81942</v>
      </c>
      <c r="N70" s="80">
        <v>82560</v>
      </c>
      <c r="O70" s="80">
        <v>82249</v>
      </c>
      <c r="P70" s="80">
        <v>82050</v>
      </c>
      <c r="Q70" s="80">
        <v>83090</v>
      </c>
      <c r="R70" s="80">
        <v>82856</v>
      </c>
      <c r="S70" s="44">
        <v>37</v>
      </c>
      <c r="T70" s="80"/>
      <c r="U70" s="80"/>
    </row>
    <row r="71" spans="1:21" ht="12">
      <c r="A71" s="42">
        <v>38</v>
      </c>
      <c r="B71" s="88" t="s">
        <v>176</v>
      </c>
      <c r="C71" s="29" t="s">
        <v>25</v>
      </c>
      <c r="D71" s="80">
        <v>50676</v>
      </c>
      <c r="E71" s="80">
        <v>51082</v>
      </c>
      <c r="F71" s="80">
        <v>51315</v>
      </c>
      <c r="G71" s="80">
        <v>51207</v>
      </c>
      <c r="H71" s="80">
        <v>50986</v>
      </c>
      <c r="I71" s="80">
        <v>51431</v>
      </c>
      <c r="J71" s="80">
        <v>51531</v>
      </c>
      <c r="K71" s="80">
        <v>51267</v>
      </c>
      <c r="L71" s="80">
        <v>51085</v>
      </c>
      <c r="M71" s="80">
        <v>51808</v>
      </c>
      <c r="N71" s="80">
        <v>52198</v>
      </c>
      <c r="O71" s="80">
        <v>52226</v>
      </c>
      <c r="P71" s="80">
        <v>51845</v>
      </c>
      <c r="Q71" s="80">
        <v>52493</v>
      </c>
      <c r="R71" s="80">
        <v>52355</v>
      </c>
      <c r="S71" s="44">
        <v>38</v>
      </c>
      <c r="T71" s="80"/>
      <c r="U71" s="80"/>
    </row>
    <row r="72" spans="1:21" ht="12">
      <c r="A72" s="42">
        <v>39</v>
      </c>
      <c r="B72" s="88" t="s">
        <v>169</v>
      </c>
      <c r="C72" s="29" t="s">
        <v>170</v>
      </c>
      <c r="D72" s="80">
        <v>29158</v>
      </c>
      <c r="E72" s="80">
        <v>28841</v>
      </c>
      <c r="F72" s="80">
        <v>29225</v>
      </c>
      <c r="G72" s="80">
        <v>29232</v>
      </c>
      <c r="H72" s="80">
        <v>29462</v>
      </c>
      <c r="I72" s="80">
        <v>30067</v>
      </c>
      <c r="J72" s="80">
        <v>29921</v>
      </c>
      <c r="K72" s="80">
        <v>29503</v>
      </c>
      <c r="L72" s="80">
        <v>29665</v>
      </c>
      <c r="M72" s="80">
        <v>30134</v>
      </c>
      <c r="N72" s="80">
        <v>30362</v>
      </c>
      <c r="O72" s="80">
        <v>30023</v>
      </c>
      <c r="P72" s="80">
        <v>30205</v>
      </c>
      <c r="Q72" s="80">
        <v>30597</v>
      </c>
      <c r="R72" s="80">
        <v>30501</v>
      </c>
      <c r="S72" s="44">
        <v>39</v>
      </c>
      <c r="T72" s="80"/>
      <c r="U72" s="80"/>
    </row>
    <row r="73" spans="1:21" ht="12">
      <c r="A73" s="42"/>
      <c r="B73" s="88"/>
      <c r="C73" s="29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44"/>
      <c r="T73" s="80"/>
      <c r="U73" s="80"/>
    </row>
    <row r="74" spans="1:21" ht="12">
      <c r="A74" s="42">
        <v>40</v>
      </c>
      <c r="B74" s="88" t="s">
        <v>171</v>
      </c>
      <c r="C74" s="29" t="s">
        <v>172</v>
      </c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44" t="s">
        <v>1</v>
      </c>
      <c r="T74" s="80"/>
      <c r="U74" s="80"/>
    </row>
    <row r="75" spans="1:21" ht="12">
      <c r="A75" s="42"/>
      <c r="B75" s="88"/>
      <c r="C75" s="29" t="s">
        <v>173</v>
      </c>
      <c r="D75" s="80">
        <v>46505</v>
      </c>
      <c r="E75" s="80">
        <v>43959</v>
      </c>
      <c r="F75" s="80">
        <v>44029</v>
      </c>
      <c r="G75" s="80">
        <v>42127</v>
      </c>
      <c r="H75" s="80">
        <v>42387</v>
      </c>
      <c r="I75" s="80">
        <v>41902</v>
      </c>
      <c r="J75" s="80">
        <v>40811</v>
      </c>
      <c r="K75" s="80">
        <v>39659</v>
      </c>
      <c r="L75" s="80">
        <v>39195</v>
      </c>
      <c r="M75" s="80">
        <v>39918</v>
      </c>
      <c r="N75" s="80">
        <v>38446</v>
      </c>
      <c r="O75" s="80">
        <v>37325</v>
      </c>
      <c r="P75" s="80">
        <v>37846</v>
      </c>
      <c r="Q75" s="80">
        <v>38604</v>
      </c>
      <c r="R75" s="80">
        <v>37245</v>
      </c>
      <c r="S75" s="44">
        <v>40</v>
      </c>
      <c r="T75" s="80"/>
      <c r="U75" s="80"/>
    </row>
    <row r="76" spans="1:21" ht="12">
      <c r="A76" s="42"/>
      <c r="B76" s="88"/>
      <c r="C76" s="29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44"/>
      <c r="T76" s="80"/>
      <c r="U76" s="80"/>
    </row>
    <row r="77" spans="1:21" ht="12">
      <c r="A77" s="42">
        <v>41</v>
      </c>
      <c r="B77" s="88" t="s">
        <v>174</v>
      </c>
      <c r="C77" s="29" t="s">
        <v>175</v>
      </c>
      <c r="D77" s="80">
        <v>226</v>
      </c>
      <c r="E77" s="80">
        <v>237</v>
      </c>
      <c r="F77" s="80">
        <v>237</v>
      </c>
      <c r="G77" s="80">
        <v>248</v>
      </c>
      <c r="H77" s="80">
        <v>246</v>
      </c>
      <c r="I77" s="80">
        <v>250</v>
      </c>
      <c r="J77" s="80">
        <v>228</v>
      </c>
      <c r="K77" s="80">
        <v>220</v>
      </c>
      <c r="L77" s="80">
        <v>227</v>
      </c>
      <c r="M77" s="80">
        <v>232</v>
      </c>
      <c r="N77" s="80">
        <v>227</v>
      </c>
      <c r="O77" s="80">
        <v>198</v>
      </c>
      <c r="P77" s="80">
        <v>205</v>
      </c>
      <c r="Q77" s="80">
        <v>202</v>
      </c>
      <c r="R77" s="80">
        <v>197</v>
      </c>
      <c r="S77" s="44">
        <v>41</v>
      </c>
      <c r="T77" s="80"/>
      <c r="U77" s="80"/>
    </row>
    <row r="78" spans="1:21" ht="12">
      <c r="A78" s="42"/>
      <c r="B78" s="88"/>
      <c r="C78" s="29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44"/>
      <c r="T78" s="80"/>
      <c r="U78" s="80"/>
    </row>
    <row r="79" spans="1:21" ht="13.5">
      <c r="A79" s="45">
        <v>42</v>
      </c>
      <c r="B79" s="92"/>
      <c r="C79" s="46" t="s">
        <v>183</v>
      </c>
      <c r="D79" s="77">
        <v>844037</v>
      </c>
      <c r="E79" s="77">
        <v>850517</v>
      </c>
      <c r="F79" s="77">
        <v>833821</v>
      </c>
      <c r="G79" s="77">
        <v>811495</v>
      </c>
      <c r="H79" s="77">
        <v>822904</v>
      </c>
      <c r="I79" s="77">
        <v>830651</v>
      </c>
      <c r="J79" s="77">
        <v>809950</v>
      </c>
      <c r="K79" s="77">
        <v>785085</v>
      </c>
      <c r="L79" s="77">
        <v>794718</v>
      </c>
      <c r="M79" s="77">
        <v>807492</v>
      </c>
      <c r="N79" s="77">
        <v>785917</v>
      </c>
      <c r="O79" s="77">
        <v>762835</v>
      </c>
      <c r="P79" s="77">
        <v>770808</v>
      </c>
      <c r="Q79" s="77">
        <v>782820</v>
      </c>
      <c r="R79" s="77">
        <v>756323</v>
      </c>
      <c r="S79" s="47">
        <v>42</v>
      </c>
      <c r="T79" s="80"/>
      <c r="U79" s="80"/>
    </row>
    <row r="80" spans="1:21" ht="12">
      <c r="A80" s="95" t="s">
        <v>194</v>
      </c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95"/>
      <c r="T80" s="80"/>
      <c r="U80" s="80"/>
    </row>
    <row r="81" spans="1:21" ht="12">
      <c r="A81" s="93" t="s">
        <v>196</v>
      </c>
      <c r="E81" s="80"/>
      <c r="F81" s="80"/>
      <c r="G81" s="80"/>
      <c r="H81" s="80"/>
      <c r="I81" s="80"/>
      <c r="J81" s="80"/>
      <c r="K81" s="80" t="s">
        <v>197</v>
      </c>
      <c r="L81" s="80"/>
      <c r="M81" s="80"/>
      <c r="N81" s="80"/>
      <c r="O81" s="80"/>
      <c r="P81" s="80"/>
      <c r="Q81" s="80"/>
      <c r="R81" s="80"/>
      <c r="S81" s="93"/>
      <c r="T81" s="80"/>
      <c r="U81" s="80"/>
    </row>
    <row r="82" spans="1:19" ht="14.25">
      <c r="A82" s="84"/>
      <c r="J82" s="71" t="s">
        <v>204</v>
      </c>
      <c r="K82" s="72" t="s">
        <v>192</v>
      </c>
      <c r="S82" s="84"/>
    </row>
    <row r="83" spans="1:19" ht="12.75">
      <c r="A83" s="27"/>
      <c r="B83" s="86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27"/>
    </row>
    <row r="84" spans="1:20" ht="12">
      <c r="A84" s="28"/>
      <c r="B84" s="87"/>
      <c r="C84" s="30"/>
      <c r="D84" s="30"/>
      <c r="E84" s="30"/>
      <c r="F84" s="30"/>
      <c r="G84" s="30"/>
      <c r="H84" s="30"/>
      <c r="I84" s="30"/>
      <c r="J84" s="97"/>
      <c r="K84" s="55"/>
      <c r="L84" s="30"/>
      <c r="M84" s="30"/>
      <c r="N84" s="30"/>
      <c r="O84" s="30"/>
      <c r="P84" s="30"/>
      <c r="Q84" s="30"/>
      <c r="R84" s="30"/>
      <c r="S84" s="40"/>
      <c r="T84" s="31"/>
    </row>
    <row r="85" spans="1:20" ht="12">
      <c r="A85" s="28"/>
      <c r="B85" s="88"/>
      <c r="C85" s="89"/>
      <c r="D85" s="89"/>
      <c r="E85" s="89"/>
      <c r="F85" s="89"/>
      <c r="G85" s="89"/>
      <c r="H85" s="89"/>
      <c r="I85" s="89"/>
      <c r="J85" s="83"/>
      <c r="K85" s="29"/>
      <c r="L85" s="89"/>
      <c r="M85" s="89"/>
      <c r="N85" s="89"/>
      <c r="O85" s="89"/>
      <c r="P85" s="89"/>
      <c r="Q85" s="89"/>
      <c r="R85" s="89"/>
      <c r="S85" s="40"/>
      <c r="T85" s="31"/>
    </row>
    <row r="86" spans="1:20" ht="12">
      <c r="A86" s="28"/>
      <c r="B86" s="88"/>
      <c r="C86" s="90" t="s">
        <v>84</v>
      </c>
      <c r="D86" s="34">
        <v>36341</v>
      </c>
      <c r="E86" s="34">
        <v>36433</v>
      </c>
      <c r="F86" s="34">
        <v>36525</v>
      </c>
      <c r="G86" s="34">
        <v>36616</v>
      </c>
      <c r="H86" s="34">
        <v>36707</v>
      </c>
      <c r="I86" s="34">
        <v>36799</v>
      </c>
      <c r="J86" s="98">
        <v>36891</v>
      </c>
      <c r="K86" s="33">
        <v>36981</v>
      </c>
      <c r="L86" s="34">
        <v>37072</v>
      </c>
      <c r="M86" s="34">
        <v>37164</v>
      </c>
      <c r="N86" s="34">
        <v>37256</v>
      </c>
      <c r="O86" s="34">
        <v>37346</v>
      </c>
      <c r="P86" s="34">
        <v>37437</v>
      </c>
      <c r="Q86" s="34">
        <v>37529</v>
      </c>
      <c r="R86" s="34">
        <v>37621</v>
      </c>
      <c r="S86" s="40"/>
      <c r="T86" s="31"/>
    </row>
    <row r="87" spans="1:20" ht="12">
      <c r="A87" s="29"/>
      <c r="B87" s="88"/>
      <c r="C87" s="89"/>
      <c r="D87" s="89"/>
      <c r="E87" s="89"/>
      <c r="F87" s="89"/>
      <c r="G87" s="89"/>
      <c r="H87" s="89"/>
      <c r="I87" s="89"/>
      <c r="J87" s="83"/>
      <c r="K87" s="29"/>
      <c r="L87" s="89"/>
      <c r="M87" s="89"/>
      <c r="N87" s="89"/>
      <c r="O87" s="89"/>
      <c r="P87" s="89"/>
      <c r="Q87" s="89"/>
      <c r="R87" s="89"/>
      <c r="S87" s="31"/>
      <c r="T87" s="31"/>
    </row>
    <row r="88" spans="1:20" ht="12">
      <c r="A88" s="37"/>
      <c r="B88" s="94"/>
      <c r="C88" s="38"/>
      <c r="D88" s="38"/>
      <c r="E88" s="38"/>
      <c r="F88" s="38"/>
      <c r="G88" s="38"/>
      <c r="H88" s="38"/>
      <c r="I88" s="38"/>
      <c r="J88" s="99"/>
      <c r="K88" s="37"/>
      <c r="L88" s="38"/>
      <c r="M88" s="38"/>
      <c r="N88" s="38"/>
      <c r="O88" s="38"/>
      <c r="P88" s="38"/>
      <c r="Q88" s="38"/>
      <c r="R88" s="38"/>
      <c r="S88" s="39"/>
      <c r="T88" s="31"/>
    </row>
    <row r="89" spans="1:19" ht="12">
      <c r="A89" s="111"/>
      <c r="B89" s="95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111"/>
    </row>
    <row r="90" spans="1:20" ht="12">
      <c r="A90" s="161" t="s">
        <v>213</v>
      </c>
      <c r="B90" s="161"/>
      <c r="C90" s="161"/>
      <c r="D90" s="161"/>
      <c r="E90" s="161"/>
      <c r="F90" s="161"/>
      <c r="G90" s="161"/>
      <c r="H90" s="161"/>
      <c r="I90" s="161"/>
      <c r="J90" s="161"/>
      <c r="K90" s="161" t="s">
        <v>214</v>
      </c>
      <c r="L90" s="161"/>
      <c r="M90" s="161"/>
      <c r="N90" s="161"/>
      <c r="O90" s="161"/>
      <c r="P90" s="161"/>
      <c r="Q90" s="161"/>
      <c r="R90" s="161"/>
      <c r="S90" s="161"/>
      <c r="T90" s="106"/>
    </row>
    <row r="91" spans="1:19" ht="12">
      <c r="A91" s="31"/>
      <c r="B91" s="95"/>
      <c r="C91" s="31"/>
      <c r="S91" s="31"/>
    </row>
    <row r="92" spans="1:19" ht="12">
      <c r="A92" s="42">
        <v>1</v>
      </c>
      <c r="B92" s="88" t="s">
        <v>85</v>
      </c>
      <c r="C92" s="29" t="s">
        <v>86</v>
      </c>
      <c r="D92" s="107" t="s">
        <v>180</v>
      </c>
      <c r="E92" s="107" t="s">
        <v>180</v>
      </c>
      <c r="F92" s="107" t="s">
        <v>180</v>
      </c>
      <c r="G92" s="107" t="s">
        <v>180</v>
      </c>
      <c r="H92" s="112">
        <f>H9/D9*100-100</f>
        <v>-11.079078810633234</v>
      </c>
      <c r="I92" s="112">
        <f aca="true" t="shared" si="0" ref="I92:R92">I9/E9*100-100</f>
        <v>-6.838673879872374</v>
      </c>
      <c r="J92" s="112">
        <f t="shared" si="0"/>
        <v>-7.60114915010773</v>
      </c>
      <c r="K92" s="112">
        <f t="shared" si="0"/>
        <v>-7.375770020533878</v>
      </c>
      <c r="L92" s="112">
        <f t="shared" si="0"/>
        <v>-6.593530875367563</v>
      </c>
      <c r="M92" s="112">
        <f t="shared" si="0"/>
        <v>-6.309559261465154</v>
      </c>
      <c r="N92" s="112">
        <f t="shared" si="0"/>
        <v>-7.423241352506807</v>
      </c>
      <c r="O92" s="112">
        <f t="shared" si="0"/>
        <v>-3.205639797818577</v>
      </c>
      <c r="P92" s="112">
        <f t="shared" si="0"/>
        <v>-4.875489365137014</v>
      </c>
      <c r="Q92" s="112">
        <f t="shared" si="0"/>
        <v>-5.061782351305183</v>
      </c>
      <c r="R92" s="112">
        <f t="shared" si="0"/>
        <v>-6.036010821905023</v>
      </c>
      <c r="S92" s="44">
        <v>1</v>
      </c>
    </row>
    <row r="93" spans="1:19" ht="12">
      <c r="A93" s="42"/>
      <c r="B93" s="88"/>
      <c r="C93" s="29"/>
      <c r="D93" s="107"/>
      <c r="E93" s="107"/>
      <c r="F93" s="107"/>
      <c r="G93" s="107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44"/>
    </row>
    <row r="94" spans="1:19" ht="12">
      <c r="A94" s="42">
        <v>2</v>
      </c>
      <c r="B94" s="88" t="s">
        <v>87</v>
      </c>
      <c r="C94" s="29" t="s">
        <v>88</v>
      </c>
      <c r="D94" s="107" t="s">
        <v>1</v>
      </c>
      <c r="E94" s="107" t="s">
        <v>1</v>
      </c>
      <c r="F94" s="107" t="s">
        <v>1</v>
      </c>
      <c r="G94" s="107" t="s">
        <v>1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44"/>
    </row>
    <row r="95" spans="1:19" ht="12">
      <c r="A95" s="42"/>
      <c r="B95" s="88"/>
      <c r="C95" s="29" t="s">
        <v>89</v>
      </c>
      <c r="D95" s="107" t="s">
        <v>180</v>
      </c>
      <c r="E95" s="107" t="s">
        <v>180</v>
      </c>
      <c r="F95" s="107" t="s">
        <v>180</v>
      </c>
      <c r="G95" s="107" t="s">
        <v>180</v>
      </c>
      <c r="H95" s="112">
        <f aca="true" t="shared" si="1" ref="H95:H155">H12/D12*100-100</f>
        <v>5.058365758754874</v>
      </c>
      <c r="I95" s="112">
        <f aca="true" t="shared" si="2" ref="I95:I155">I12/E12*100-100</f>
        <v>-2.8076171875</v>
      </c>
      <c r="J95" s="112">
        <f aca="true" t="shared" si="3" ref="J95:J155">J12/F12*100-100</f>
        <v>-4.975882203604982</v>
      </c>
      <c r="K95" s="112">
        <f aca="true" t="shared" si="4" ref="K95:K155">K12/G12*100-100</f>
        <v>-8.779989790709536</v>
      </c>
      <c r="L95" s="112">
        <f aca="true" t="shared" si="5" ref="L95:L155">L12/H12*100-100</f>
        <v>-10.41975308641976</v>
      </c>
      <c r="M95" s="112">
        <f aca="true" t="shared" si="6" ref="M95:M155">M12/I12*100-100</f>
        <v>-7.912584777694036</v>
      </c>
      <c r="N95" s="112">
        <f aca="true" t="shared" si="7" ref="N95:N155">N12/J12*100-100</f>
        <v>-8.763024312049168</v>
      </c>
      <c r="O95" s="112">
        <f aca="true" t="shared" si="8" ref="O95:O155">O12/K12*100-100</f>
        <v>-20.00559597090094</v>
      </c>
      <c r="P95" s="112">
        <f aca="true" t="shared" si="9" ref="P95:P155">P12/L12*100-100</f>
        <v>-18.136714443219404</v>
      </c>
      <c r="Q95" s="112">
        <f aca="true" t="shared" si="10" ref="Q95:Q155">Q12/M12*100-100</f>
        <v>-17.48499727223131</v>
      </c>
      <c r="R95" s="112">
        <f aca="true" t="shared" si="11" ref="R95:R155">R12/N12*100-100</f>
        <v>-18.740849194729137</v>
      </c>
      <c r="S95" s="44">
        <v>2</v>
      </c>
    </row>
    <row r="96" spans="1:19" ht="12">
      <c r="A96" s="42">
        <v>3</v>
      </c>
      <c r="B96" s="88" t="s">
        <v>90</v>
      </c>
      <c r="C96" s="29" t="s">
        <v>91</v>
      </c>
      <c r="D96" s="107"/>
      <c r="E96" s="107"/>
      <c r="F96" s="107"/>
      <c r="G96" s="107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44" t="s">
        <v>1</v>
      </c>
    </row>
    <row r="97" spans="1:19" ht="12">
      <c r="A97" s="42"/>
      <c r="B97" s="88"/>
      <c r="C97" s="29" t="s">
        <v>92</v>
      </c>
      <c r="D97" s="107" t="s">
        <v>180</v>
      </c>
      <c r="E97" s="107" t="s">
        <v>180</v>
      </c>
      <c r="F97" s="107" t="s">
        <v>180</v>
      </c>
      <c r="G97" s="107" t="s">
        <v>180</v>
      </c>
      <c r="H97" s="112">
        <f t="shared" si="1"/>
        <v>-8.080808080808083</v>
      </c>
      <c r="I97" s="112">
        <f t="shared" si="2"/>
        <v>-15.686274509803923</v>
      </c>
      <c r="J97" s="112">
        <f t="shared" si="3"/>
        <v>2.9702970297029765</v>
      </c>
      <c r="K97" s="112">
        <f t="shared" si="4"/>
        <v>8.080808080808083</v>
      </c>
      <c r="L97" s="112">
        <f t="shared" si="5"/>
        <v>18.681318681318686</v>
      </c>
      <c r="M97" s="112">
        <f t="shared" si="6"/>
        <v>22.093023255813947</v>
      </c>
      <c r="N97" s="112">
        <f t="shared" si="7"/>
        <v>-0.9615384615384528</v>
      </c>
      <c r="O97" s="112">
        <f t="shared" si="8"/>
        <v>-5.607476635514018</v>
      </c>
      <c r="P97" s="112">
        <f t="shared" si="9"/>
        <v>-2.7777777777777857</v>
      </c>
      <c r="Q97" s="112">
        <f t="shared" si="10"/>
        <v>1.904761904761898</v>
      </c>
      <c r="R97" s="112">
        <f t="shared" si="11"/>
        <v>0.9708737864077648</v>
      </c>
      <c r="S97" s="44">
        <v>3</v>
      </c>
    </row>
    <row r="98" spans="1:19" ht="12">
      <c r="A98" s="42">
        <v>4</v>
      </c>
      <c r="B98" s="88" t="s">
        <v>93</v>
      </c>
      <c r="C98" s="29" t="s">
        <v>94</v>
      </c>
      <c r="D98" s="107"/>
      <c r="E98" s="107"/>
      <c r="F98" s="107"/>
      <c r="G98" s="107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44" t="s">
        <v>1</v>
      </c>
    </row>
    <row r="99" spans="1:19" ht="12">
      <c r="A99" s="42"/>
      <c r="B99" s="88"/>
      <c r="C99" s="29" t="s">
        <v>95</v>
      </c>
      <c r="D99" s="107" t="s">
        <v>180</v>
      </c>
      <c r="E99" s="107" t="s">
        <v>180</v>
      </c>
      <c r="F99" s="107" t="s">
        <v>180</v>
      </c>
      <c r="G99" s="107" t="s">
        <v>180</v>
      </c>
      <c r="H99" s="112">
        <f t="shared" si="1"/>
        <v>5.4046858359957355</v>
      </c>
      <c r="I99" s="112">
        <f t="shared" si="2"/>
        <v>-2.4787180771156727</v>
      </c>
      <c r="J99" s="112">
        <f t="shared" si="3"/>
        <v>-5.184992183428875</v>
      </c>
      <c r="K99" s="112">
        <f t="shared" si="4"/>
        <v>-9.217072532076457</v>
      </c>
      <c r="L99" s="112">
        <f t="shared" si="5"/>
        <v>-11.08865875221015</v>
      </c>
      <c r="M99" s="112">
        <f t="shared" si="6"/>
        <v>-8.575096277278561</v>
      </c>
      <c r="N99" s="112">
        <f t="shared" si="7"/>
        <v>-8.985985160758446</v>
      </c>
      <c r="O99" s="112">
        <f t="shared" si="8"/>
        <v>-20.44995673492933</v>
      </c>
      <c r="P99" s="112">
        <f t="shared" si="9"/>
        <v>-18.607954545454547</v>
      </c>
      <c r="Q99" s="112">
        <f t="shared" si="10"/>
        <v>-18.056725638865487</v>
      </c>
      <c r="R99" s="112">
        <f t="shared" si="11"/>
        <v>-19.35386473429952</v>
      </c>
      <c r="S99" s="44">
        <v>4</v>
      </c>
    </row>
    <row r="100" spans="1:19" ht="12">
      <c r="A100" s="42"/>
      <c r="B100" s="88"/>
      <c r="C100" s="29"/>
      <c r="D100" s="107"/>
      <c r="E100" s="107"/>
      <c r="F100" s="107"/>
      <c r="G100" s="107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44"/>
    </row>
    <row r="101" spans="1:19" ht="12">
      <c r="A101" s="42">
        <v>5</v>
      </c>
      <c r="B101" s="88" t="s">
        <v>96</v>
      </c>
      <c r="C101" s="29" t="s">
        <v>97</v>
      </c>
      <c r="D101" s="107" t="s">
        <v>180</v>
      </c>
      <c r="E101" s="107" t="s">
        <v>180</v>
      </c>
      <c r="F101" s="107" t="s">
        <v>180</v>
      </c>
      <c r="G101" s="107" t="s">
        <v>180</v>
      </c>
      <c r="H101" s="112">
        <f t="shared" si="1"/>
        <v>3.2735940139995137</v>
      </c>
      <c r="I101" s="112">
        <f t="shared" si="2"/>
        <v>3.5420604914933875</v>
      </c>
      <c r="J101" s="112">
        <f t="shared" si="3"/>
        <v>4.35548334301879</v>
      </c>
      <c r="K101" s="112">
        <f t="shared" si="4"/>
        <v>3.4866957372964293</v>
      </c>
      <c r="L101" s="112">
        <f t="shared" si="5"/>
        <v>2.077770311723981</v>
      </c>
      <c r="M101" s="112">
        <f t="shared" si="6"/>
        <v>1.6048974189278624</v>
      </c>
      <c r="N101" s="112">
        <f t="shared" si="7"/>
        <v>0.3182125546217378</v>
      </c>
      <c r="O101" s="112">
        <f t="shared" si="8"/>
        <v>-0.8524811961108156</v>
      </c>
      <c r="P101" s="112">
        <f t="shared" si="9"/>
        <v>-0.7155082111722351</v>
      </c>
      <c r="Q101" s="112">
        <f t="shared" si="10"/>
        <v>-0.8568749333198582</v>
      </c>
      <c r="R101" s="112">
        <f t="shared" si="11"/>
        <v>-1.9241771126581142</v>
      </c>
      <c r="S101" s="44">
        <v>5</v>
      </c>
    </row>
    <row r="102" spans="1:19" ht="12">
      <c r="A102" s="42">
        <v>6</v>
      </c>
      <c r="B102" s="88" t="s">
        <v>98</v>
      </c>
      <c r="C102" s="29" t="s">
        <v>99</v>
      </c>
      <c r="D102" s="107"/>
      <c r="E102" s="107"/>
      <c r="F102" s="107"/>
      <c r="G102" s="107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44" t="s">
        <v>1</v>
      </c>
    </row>
    <row r="103" spans="1:19" ht="12">
      <c r="A103" s="42"/>
      <c r="B103" s="88"/>
      <c r="C103" s="29" t="s">
        <v>100</v>
      </c>
      <c r="D103" s="107" t="s">
        <v>180</v>
      </c>
      <c r="E103" s="107" t="s">
        <v>180</v>
      </c>
      <c r="F103" s="107" t="s">
        <v>180</v>
      </c>
      <c r="G103" s="107" t="s">
        <v>180</v>
      </c>
      <c r="H103" s="112">
        <f t="shared" si="1"/>
        <v>1.1017153901908614</v>
      </c>
      <c r="I103" s="112">
        <f t="shared" si="2"/>
        <v>1.7019864409993914</v>
      </c>
      <c r="J103" s="112">
        <f t="shared" si="3"/>
        <v>2.2167724562415856</v>
      </c>
      <c r="K103" s="112">
        <f t="shared" si="4"/>
        <v>-0.04796853264258516</v>
      </c>
      <c r="L103" s="112">
        <f t="shared" si="5"/>
        <v>-1.2713282034125086</v>
      </c>
      <c r="M103" s="112">
        <f t="shared" si="6"/>
        <v>-0.8717135931381677</v>
      </c>
      <c r="N103" s="112">
        <f t="shared" si="7"/>
        <v>1.420708472503179</v>
      </c>
      <c r="O103" s="112">
        <f t="shared" si="8"/>
        <v>1.9868503143446645</v>
      </c>
      <c r="P103" s="112">
        <f t="shared" si="9"/>
        <v>3.4612964128382515</v>
      </c>
      <c r="Q103" s="112">
        <f t="shared" si="10"/>
        <v>3.5974606160357467</v>
      </c>
      <c r="R103" s="112">
        <f t="shared" si="11"/>
        <v>-0.649380769052371</v>
      </c>
      <c r="S103" s="44">
        <v>6</v>
      </c>
    </row>
    <row r="104" spans="1:19" ht="12">
      <c r="A104" s="42">
        <v>7</v>
      </c>
      <c r="B104" s="88" t="s">
        <v>101</v>
      </c>
      <c r="C104" s="29" t="s">
        <v>102</v>
      </c>
      <c r="D104" s="107"/>
      <c r="E104" s="107"/>
      <c r="F104" s="107"/>
      <c r="G104" s="107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44" t="s">
        <v>1</v>
      </c>
    </row>
    <row r="105" spans="1:19" ht="12">
      <c r="A105" s="42"/>
      <c r="B105" s="88"/>
      <c r="C105" s="29" t="s">
        <v>103</v>
      </c>
      <c r="D105" s="107" t="s">
        <v>180</v>
      </c>
      <c r="E105" s="107" t="s">
        <v>180</v>
      </c>
      <c r="F105" s="107" t="s">
        <v>180</v>
      </c>
      <c r="G105" s="107" t="s">
        <v>180</v>
      </c>
      <c r="H105" s="112">
        <f t="shared" si="1"/>
        <v>-3.811589711806633</v>
      </c>
      <c r="I105" s="112">
        <f t="shared" si="2"/>
        <v>-3.983130271790074</v>
      </c>
      <c r="J105" s="112">
        <f t="shared" si="3"/>
        <v>-3.1383737517831634</v>
      </c>
      <c r="K105" s="112">
        <f t="shared" si="4"/>
        <v>-4.077356970185335</v>
      </c>
      <c r="L105" s="112">
        <f t="shared" si="5"/>
        <v>-5.992268041237111</v>
      </c>
      <c r="M105" s="112">
        <f t="shared" si="6"/>
        <v>-6.068000650723931</v>
      </c>
      <c r="N105" s="112">
        <f t="shared" si="7"/>
        <v>-6.316478481426941</v>
      </c>
      <c r="O105" s="112">
        <f t="shared" si="8"/>
        <v>-5.577956989247312</v>
      </c>
      <c r="P105" s="112">
        <f t="shared" si="9"/>
        <v>-5.311857436600405</v>
      </c>
      <c r="Q105" s="112">
        <f t="shared" si="10"/>
        <v>-6.9449255282300015</v>
      </c>
      <c r="R105" s="112">
        <f t="shared" si="11"/>
        <v>-8.034934497816593</v>
      </c>
      <c r="S105" s="44">
        <v>7</v>
      </c>
    </row>
    <row r="106" spans="1:19" ht="12">
      <c r="A106" s="42">
        <v>8</v>
      </c>
      <c r="B106" s="88" t="s">
        <v>104</v>
      </c>
      <c r="C106" s="29" t="s">
        <v>105</v>
      </c>
      <c r="D106" s="107" t="s">
        <v>180</v>
      </c>
      <c r="E106" s="107" t="s">
        <v>180</v>
      </c>
      <c r="F106" s="107" t="s">
        <v>180</v>
      </c>
      <c r="G106" s="107" t="s">
        <v>180</v>
      </c>
      <c r="H106" s="112">
        <f t="shared" si="1"/>
        <v>7.7993045206159906</v>
      </c>
      <c r="I106" s="112">
        <f t="shared" si="2"/>
        <v>0.6581968467778978</v>
      </c>
      <c r="J106" s="112">
        <f t="shared" si="3"/>
        <v>-1.5285219035612982</v>
      </c>
      <c r="K106" s="112">
        <f t="shared" si="4"/>
        <v>-12.114467408585057</v>
      </c>
      <c r="L106" s="112">
        <f t="shared" si="5"/>
        <v>-12.67281105990783</v>
      </c>
      <c r="M106" s="112">
        <f t="shared" si="6"/>
        <v>-12.271897810218974</v>
      </c>
      <c r="N106" s="112">
        <f t="shared" si="7"/>
        <v>-9.825572091534639</v>
      </c>
      <c r="O106" s="137" t="s">
        <v>210</v>
      </c>
      <c r="P106" s="137" t="s">
        <v>210</v>
      </c>
      <c r="Q106" s="137" t="s">
        <v>210</v>
      </c>
      <c r="R106" s="137" t="s">
        <v>210</v>
      </c>
      <c r="S106" s="44">
        <v>8</v>
      </c>
    </row>
    <row r="107" spans="1:19" ht="12">
      <c r="A107" s="42">
        <v>9</v>
      </c>
      <c r="B107" s="88" t="s">
        <v>106</v>
      </c>
      <c r="C107" s="29" t="s">
        <v>107</v>
      </c>
      <c r="D107" s="107" t="s">
        <v>180</v>
      </c>
      <c r="E107" s="107" t="s">
        <v>180</v>
      </c>
      <c r="F107" s="107" t="s">
        <v>180</v>
      </c>
      <c r="G107" s="107" t="s">
        <v>180</v>
      </c>
      <c r="H107" s="112">
        <f t="shared" si="1"/>
        <v>10.867924528301899</v>
      </c>
      <c r="I107" s="112">
        <f t="shared" si="2"/>
        <v>9.217774513404336</v>
      </c>
      <c r="J107" s="112">
        <f t="shared" si="3"/>
        <v>8.874458874458881</v>
      </c>
      <c r="K107" s="112">
        <f t="shared" si="4"/>
        <v>9.775795564127293</v>
      </c>
      <c r="L107" s="112">
        <f t="shared" si="5"/>
        <v>3.9369185386884453</v>
      </c>
      <c r="M107" s="112">
        <f t="shared" si="6"/>
        <v>3.205559291638636</v>
      </c>
      <c r="N107" s="112">
        <f t="shared" si="7"/>
        <v>1.6235917826375186</v>
      </c>
      <c r="O107" s="112">
        <f t="shared" si="8"/>
        <v>0.8345228944767911</v>
      </c>
      <c r="P107" s="112">
        <f t="shared" si="9"/>
        <v>-0.938762143870747</v>
      </c>
      <c r="Q107" s="112">
        <f t="shared" si="10"/>
        <v>-1.0860121633362212</v>
      </c>
      <c r="R107" s="112">
        <f t="shared" si="11"/>
        <v>-0.8912074774481056</v>
      </c>
      <c r="S107" s="44">
        <v>9</v>
      </c>
    </row>
    <row r="108" spans="1:19" ht="12">
      <c r="A108" s="42">
        <v>10</v>
      </c>
      <c r="B108" s="88" t="s">
        <v>108</v>
      </c>
      <c r="C108" s="29" t="s">
        <v>109</v>
      </c>
      <c r="D108" s="107"/>
      <c r="E108" s="107"/>
      <c r="F108" s="107"/>
      <c r="G108" s="107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44" t="s">
        <v>1</v>
      </c>
    </row>
    <row r="109" spans="1:19" ht="12">
      <c r="A109" s="42"/>
      <c r="B109" s="88"/>
      <c r="C109" s="29" t="s">
        <v>110</v>
      </c>
      <c r="D109" s="107" t="s">
        <v>180</v>
      </c>
      <c r="E109" s="107" t="s">
        <v>180</v>
      </c>
      <c r="F109" s="107" t="s">
        <v>180</v>
      </c>
      <c r="G109" s="107" t="s">
        <v>180</v>
      </c>
      <c r="H109" s="137" t="s">
        <v>210</v>
      </c>
      <c r="I109" s="137" t="s">
        <v>210</v>
      </c>
      <c r="J109" s="137" t="s">
        <v>210</v>
      </c>
      <c r="K109" s="137" t="s">
        <v>210</v>
      </c>
      <c r="L109" s="137" t="s">
        <v>210</v>
      </c>
      <c r="M109" s="137" t="s">
        <v>210</v>
      </c>
      <c r="N109" s="137" t="s">
        <v>210</v>
      </c>
      <c r="O109" s="137" t="s">
        <v>210</v>
      </c>
      <c r="P109" s="137" t="s">
        <v>210</v>
      </c>
      <c r="Q109" s="137" t="s">
        <v>210</v>
      </c>
      <c r="R109" s="137" t="s">
        <v>210</v>
      </c>
      <c r="S109" s="44">
        <v>10</v>
      </c>
    </row>
    <row r="110" spans="1:19" ht="12">
      <c r="A110" s="42">
        <v>11</v>
      </c>
      <c r="B110" s="88" t="s">
        <v>111</v>
      </c>
      <c r="C110" s="29" t="s">
        <v>112</v>
      </c>
      <c r="D110" s="107" t="s">
        <v>180</v>
      </c>
      <c r="E110" s="107" t="s">
        <v>180</v>
      </c>
      <c r="F110" s="107" t="s">
        <v>180</v>
      </c>
      <c r="G110" s="107" t="s">
        <v>180</v>
      </c>
      <c r="H110" s="137" t="s">
        <v>210</v>
      </c>
      <c r="I110" s="137" t="s">
        <v>210</v>
      </c>
      <c r="J110" s="137" t="s">
        <v>210</v>
      </c>
      <c r="K110" s="137" t="s">
        <v>210</v>
      </c>
      <c r="L110" s="137" t="s">
        <v>210</v>
      </c>
      <c r="M110" s="137" t="s">
        <v>210</v>
      </c>
      <c r="N110" s="137" t="s">
        <v>210</v>
      </c>
      <c r="O110" s="137" t="s">
        <v>210</v>
      </c>
      <c r="P110" s="137" t="s">
        <v>210</v>
      </c>
      <c r="Q110" s="137" t="s">
        <v>210</v>
      </c>
      <c r="R110" s="137" t="s">
        <v>210</v>
      </c>
      <c r="S110" s="44">
        <v>11</v>
      </c>
    </row>
    <row r="111" spans="1:19" ht="12">
      <c r="A111" s="42">
        <v>12</v>
      </c>
      <c r="B111" s="88" t="s">
        <v>113</v>
      </c>
      <c r="C111" s="29" t="s">
        <v>114</v>
      </c>
      <c r="D111" s="107" t="s">
        <v>180</v>
      </c>
      <c r="E111" s="107" t="s">
        <v>180</v>
      </c>
      <c r="F111" s="107" t="s">
        <v>180</v>
      </c>
      <c r="G111" s="107" t="s">
        <v>180</v>
      </c>
      <c r="H111" s="112">
        <f t="shared" si="1"/>
        <v>8.720930232558132</v>
      </c>
      <c r="I111" s="112">
        <f t="shared" si="2"/>
        <v>12.340312278211513</v>
      </c>
      <c r="J111" s="112">
        <f t="shared" si="3"/>
        <v>11.59433048683863</v>
      </c>
      <c r="K111" s="112">
        <f t="shared" si="4"/>
        <v>9.811482433590399</v>
      </c>
      <c r="L111" s="112">
        <f t="shared" si="5"/>
        <v>5.590666018473513</v>
      </c>
      <c r="M111" s="112">
        <f t="shared" si="6"/>
        <v>4.951433309642269</v>
      </c>
      <c r="N111" s="112">
        <f t="shared" si="7"/>
        <v>2.9504575575891323</v>
      </c>
      <c r="O111" s="112">
        <f t="shared" si="8"/>
        <v>-0.2341006632852043</v>
      </c>
      <c r="P111" s="112">
        <f t="shared" si="9"/>
        <v>-0.9284837323511397</v>
      </c>
      <c r="Q111" s="112">
        <f t="shared" si="10"/>
        <v>-1.1136192626034642</v>
      </c>
      <c r="R111" s="112">
        <f t="shared" si="11"/>
        <v>0.3908045977011625</v>
      </c>
      <c r="S111" s="44">
        <v>12</v>
      </c>
    </row>
    <row r="112" spans="1:19" ht="12">
      <c r="A112" s="42">
        <v>13</v>
      </c>
      <c r="B112" s="88" t="s">
        <v>115</v>
      </c>
      <c r="C112" s="29" t="s">
        <v>116</v>
      </c>
      <c r="D112" s="107"/>
      <c r="E112" s="107"/>
      <c r="F112" s="107"/>
      <c r="G112" s="107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44" t="s">
        <v>1</v>
      </c>
    </row>
    <row r="113" spans="1:19" ht="12">
      <c r="A113" s="42"/>
      <c r="B113" s="88"/>
      <c r="C113" s="29" t="s">
        <v>117</v>
      </c>
      <c r="D113" s="107" t="s">
        <v>180</v>
      </c>
      <c r="E113" s="107" t="s">
        <v>180</v>
      </c>
      <c r="F113" s="107" t="s">
        <v>180</v>
      </c>
      <c r="G113" s="107" t="s">
        <v>180</v>
      </c>
      <c r="H113" s="112">
        <f t="shared" si="1"/>
        <v>-2.136122569239845</v>
      </c>
      <c r="I113" s="112">
        <f t="shared" si="2"/>
        <v>-0.036875875802039104</v>
      </c>
      <c r="J113" s="112">
        <f t="shared" si="3"/>
        <v>-0.5542058912845391</v>
      </c>
      <c r="K113" s="112">
        <f t="shared" si="4"/>
        <v>-1.5824006175221967</v>
      </c>
      <c r="L113" s="112">
        <f t="shared" si="5"/>
        <v>-2.2429625169351226</v>
      </c>
      <c r="M113" s="112">
        <f t="shared" si="6"/>
        <v>-4.138999557326244</v>
      </c>
      <c r="N113" s="112">
        <f t="shared" si="7"/>
        <v>-6.427971600885556</v>
      </c>
      <c r="O113" s="112">
        <f t="shared" si="8"/>
        <v>-7.066666666666663</v>
      </c>
      <c r="P113" s="112">
        <f t="shared" si="9"/>
        <v>-4.565753002771785</v>
      </c>
      <c r="Q113" s="112">
        <f t="shared" si="10"/>
        <v>-3.0939736781343754</v>
      </c>
      <c r="R113" s="112">
        <f t="shared" si="11"/>
        <v>-4.862527535285949</v>
      </c>
      <c r="S113" s="44">
        <v>13</v>
      </c>
    </row>
    <row r="114" spans="1:19" ht="12">
      <c r="A114" s="42">
        <v>14</v>
      </c>
      <c r="B114" s="88" t="s">
        <v>118</v>
      </c>
      <c r="C114" s="29" t="s">
        <v>119</v>
      </c>
      <c r="D114" s="107"/>
      <c r="E114" s="107"/>
      <c r="F114" s="107"/>
      <c r="G114" s="107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44" t="s">
        <v>1</v>
      </c>
    </row>
    <row r="115" spans="1:19" ht="12">
      <c r="A115" s="42"/>
      <c r="B115" s="88"/>
      <c r="C115" s="29" t="s">
        <v>120</v>
      </c>
      <c r="D115" s="107" t="s">
        <v>180</v>
      </c>
      <c r="E115" s="107" t="s">
        <v>180</v>
      </c>
      <c r="F115" s="107" t="s">
        <v>180</v>
      </c>
      <c r="G115" s="107" t="s">
        <v>180</v>
      </c>
      <c r="H115" s="112">
        <f t="shared" si="1"/>
        <v>3.620520787598352</v>
      </c>
      <c r="I115" s="112">
        <f t="shared" si="2"/>
        <v>3.1790113372757816</v>
      </c>
      <c r="J115" s="112">
        <f t="shared" si="3"/>
        <v>5.13040324441954</v>
      </c>
      <c r="K115" s="112">
        <f t="shared" si="4"/>
        <v>5.459703757463785</v>
      </c>
      <c r="L115" s="112">
        <f t="shared" si="5"/>
        <v>5.687559075649418</v>
      </c>
      <c r="M115" s="112">
        <f t="shared" si="6"/>
        <v>5.48765041165295</v>
      </c>
      <c r="N115" s="112">
        <f t="shared" si="7"/>
        <v>3.490669593852914</v>
      </c>
      <c r="O115" s="112">
        <f t="shared" si="8"/>
        <v>2.1584084084084196</v>
      </c>
      <c r="P115" s="112">
        <f t="shared" si="9"/>
        <v>1.0855486338123796</v>
      </c>
      <c r="Q115" s="112">
        <f t="shared" si="10"/>
        <v>1.032629904241574</v>
      </c>
      <c r="R115" s="112">
        <f t="shared" si="11"/>
        <v>0.8545972483180861</v>
      </c>
      <c r="S115" s="44">
        <v>14</v>
      </c>
    </row>
    <row r="116" spans="1:19" ht="12">
      <c r="A116" s="42">
        <v>15</v>
      </c>
      <c r="B116" s="88" t="s">
        <v>121</v>
      </c>
      <c r="C116" s="29" t="s">
        <v>122</v>
      </c>
      <c r="D116" s="107" t="s">
        <v>180</v>
      </c>
      <c r="E116" s="107" t="s">
        <v>180</v>
      </c>
      <c r="F116" s="107" t="s">
        <v>180</v>
      </c>
      <c r="G116" s="107" t="s">
        <v>180</v>
      </c>
      <c r="H116" s="112">
        <f t="shared" si="1"/>
        <v>0.7187976475713498</v>
      </c>
      <c r="I116" s="112">
        <f t="shared" si="2"/>
        <v>1.425661914460278</v>
      </c>
      <c r="J116" s="112">
        <f t="shared" si="3"/>
        <v>2.2074582083154723</v>
      </c>
      <c r="K116" s="112">
        <f t="shared" si="4"/>
        <v>1.6403140798106932</v>
      </c>
      <c r="L116" s="112">
        <f t="shared" si="5"/>
        <v>1.0380622837370197</v>
      </c>
      <c r="M116" s="112">
        <f t="shared" si="6"/>
        <v>2.071443669414492</v>
      </c>
      <c r="N116" s="112">
        <f t="shared" si="7"/>
        <v>1.1008597190186578</v>
      </c>
      <c r="O116" s="112">
        <f t="shared" si="8"/>
        <v>0.06349542303824762</v>
      </c>
      <c r="P116" s="112">
        <f t="shared" si="9"/>
        <v>1.1772260273972677</v>
      </c>
      <c r="Q116" s="112">
        <f t="shared" si="10"/>
        <v>-1.3615655415199797</v>
      </c>
      <c r="R116" s="112">
        <f t="shared" si="11"/>
        <v>-2.851809602820694</v>
      </c>
      <c r="S116" s="44">
        <v>15</v>
      </c>
    </row>
    <row r="117" spans="1:19" ht="12">
      <c r="A117" s="42">
        <v>16</v>
      </c>
      <c r="B117" s="88" t="s">
        <v>123</v>
      </c>
      <c r="C117" s="29" t="s">
        <v>124</v>
      </c>
      <c r="D117" s="107"/>
      <c r="E117" s="107"/>
      <c r="F117" s="107"/>
      <c r="G117" s="107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44" t="s">
        <v>1</v>
      </c>
    </row>
    <row r="118" spans="1:19" ht="12">
      <c r="A118" s="42"/>
      <c r="B118" s="88"/>
      <c r="C118" s="29" t="s">
        <v>125</v>
      </c>
      <c r="D118" s="107" t="s">
        <v>180</v>
      </c>
      <c r="E118" s="107" t="s">
        <v>180</v>
      </c>
      <c r="F118" s="107" t="s">
        <v>180</v>
      </c>
      <c r="G118" s="107" t="s">
        <v>180</v>
      </c>
      <c r="H118" s="112">
        <f t="shared" si="1"/>
        <v>6.357525806193493</v>
      </c>
      <c r="I118" s="112">
        <f t="shared" si="2"/>
        <v>6.416329674561922</v>
      </c>
      <c r="J118" s="112">
        <f t="shared" si="3"/>
        <v>9.250831771769484</v>
      </c>
      <c r="K118" s="112">
        <f t="shared" si="4"/>
        <v>9.686081694402418</v>
      </c>
      <c r="L118" s="112">
        <f t="shared" si="5"/>
        <v>8.825189030583445</v>
      </c>
      <c r="M118" s="112">
        <f t="shared" si="6"/>
        <v>7.6761608338460405</v>
      </c>
      <c r="N118" s="112">
        <f t="shared" si="7"/>
        <v>3.220386446373567</v>
      </c>
      <c r="O118" s="112">
        <f t="shared" si="8"/>
        <v>-1.510292748525913</v>
      </c>
      <c r="P118" s="112">
        <f t="shared" si="9"/>
        <v>-1.9599709633931326</v>
      </c>
      <c r="Q118" s="112">
        <f t="shared" si="10"/>
        <v>-1.5326700726001548</v>
      </c>
      <c r="R118" s="112">
        <f t="shared" si="11"/>
        <v>-2.4382799782962508</v>
      </c>
      <c r="S118" s="44">
        <v>16</v>
      </c>
    </row>
    <row r="119" spans="1:19" ht="12">
      <c r="A119" s="42">
        <v>17</v>
      </c>
      <c r="B119" s="88" t="s">
        <v>126</v>
      </c>
      <c r="C119" s="29" t="s">
        <v>127</v>
      </c>
      <c r="D119" s="107" t="s">
        <v>180</v>
      </c>
      <c r="E119" s="107" t="s">
        <v>180</v>
      </c>
      <c r="F119" s="107" t="s">
        <v>180</v>
      </c>
      <c r="G119" s="107" t="s">
        <v>180</v>
      </c>
      <c r="H119" s="112">
        <f t="shared" si="1"/>
        <v>5.015309893358676</v>
      </c>
      <c r="I119" s="112">
        <f t="shared" si="2"/>
        <v>5.121042830540048</v>
      </c>
      <c r="J119" s="112">
        <f t="shared" si="3"/>
        <v>6.1953204476093475</v>
      </c>
      <c r="K119" s="112">
        <f t="shared" si="4"/>
        <v>6.442775974025977</v>
      </c>
      <c r="L119" s="112">
        <f t="shared" si="5"/>
        <v>4.544540518801526</v>
      </c>
      <c r="M119" s="112">
        <f t="shared" si="6"/>
        <v>4.300757799429206</v>
      </c>
      <c r="N119" s="112">
        <f t="shared" si="7"/>
        <v>2.1457994060733796</v>
      </c>
      <c r="O119" s="112">
        <f t="shared" si="8"/>
        <v>2.5069106853493395</v>
      </c>
      <c r="P119" s="112">
        <f t="shared" si="9"/>
        <v>4.087324485477978</v>
      </c>
      <c r="Q119" s="112">
        <f t="shared" si="10"/>
        <v>2.1136063408190324</v>
      </c>
      <c r="R119" s="112">
        <f t="shared" si="11"/>
        <v>1.3410859983119252</v>
      </c>
      <c r="S119" s="44">
        <v>17</v>
      </c>
    </row>
    <row r="120" spans="1:19" ht="12">
      <c r="A120" s="42">
        <v>18</v>
      </c>
      <c r="B120" s="88" t="s">
        <v>128</v>
      </c>
      <c r="C120" s="29" t="s">
        <v>129</v>
      </c>
      <c r="D120" s="107"/>
      <c r="E120" s="107"/>
      <c r="F120" s="107"/>
      <c r="G120" s="107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44" t="s">
        <v>1</v>
      </c>
    </row>
    <row r="121" spans="1:19" ht="12">
      <c r="A121" s="42"/>
      <c r="B121" s="88"/>
      <c r="C121" s="29" t="s">
        <v>130</v>
      </c>
      <c r="D121" s="107" t="s">
        <v>180</v>
      </c>
      <c r="E121" s="107" t="s">
        <v>180</v>
      </c>
      <c r="F121" s="107" t="s">
        <v>180</v>
      </c>
      <c r="G121" s="107" t="s">
        <v>180</v>
      </c>
      <c r="H121" s="112">
        <f t="shared" si="1"/>
        <v>-2.821753752768444</v>
      </c>
      <c r="I121" s="112">
        <f t="shared" si="2"/>
        <v>-2.7183201757955544</v>
      </c>
      <c r="J121" s="112">
        <f t="shared" si="3"/>
        <v>-3.4844633926375366</v>
      </c>
      <c r="K121" s="112">
        <f t="shared" si="4"/>
        <v>-4.661666950741434</v>
      </c>
      <c r="L121" s="112">
        <f t="shared" si="5"/>
        <v>-7.495568498354004</v>
      </c>
      <c r="M121" s="112">
        <f t="shared" si="6"/>
        <v>-9.713042750773866</v>
      </c>
      <c r="N121" s="112">
        <f t="shared" si="7"/>
        <v>-9.378185524974512</v>
      </c>
      <c r="O121" s="112">
        <f t="shared" si="8"/>
        <v>-9.19817645481362</v>
      </c>
      <c r="P121" s="112">
        <f t="shared" si="9"/>
        <v>-8.331052103294098</v>
      </c>
      <c r="Q121" s="112">
        <f t="shared" si="10"/>
        <v>-6.495552260934019</v>
      </c>
      <c r="R121" s="112">
        <f t="shared" si="11"/>
        <v>-8.342707161604807</v>
      </c>
      <c r="S121" s="44">
        <v>18</v>
      </c>
    </row>
    <row r="122" spans="1:19" ht="12">
      <c r="A122" s="42"/>
      <c r="B122" s="88"/>
      <c r="C122" s="29"/>
      <c r="D122" s="107"/>
      <c r="E122" s="107"/>
      <c r="F122" s="107"/>
      <c r="G122" s="107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44"/>
    </row>
    <row r="123" spans="1:19" ht="12">
      <c r="A123" s="42">
        <v>19</v>
      </c>
      <c r="B123" s="88" t="s">
        <v>131</v>
      </c>
      <c r="C123" s="29" t="s">
        <v>132</v>
      </c>
      <c r="D123" s="107" t="s">
        <v>180</v>
      </c>
      <c r="E123" s="107" t="s">
        <v>180</v>
      </c>
      <c r="F123" s="107" t="s">
        <v>180</v>
      </c>
      <c r="G123" s="107" t="s">
        <v>180</v>
      </c>
      <c r="H123" s="112">
        <f t="shared" si="1"/>
        <v>-4.744657732705534</v>
      </c>
      <c r="I123" s="112">
        <f t="shared" si="2"/>
        <v>-6.2898376428141916</v>
      </c>
      <c r="J123" s="112">
        <f t="shared" si="3"/>
        <v>-7.425682994343489</v>
      </c>
      <c r="K123" s="112">
        <f t="shared" si="4"/>
        <v>-5.439278105025693</v>
      </c>
      <c r="L123" s="112">
        <f t="shared" si="5"/>
        <v>-5.1711026615969615</v>
      </c>
      <c r="M123" s="112">
        <f t="shared" si="6"/>
        <v>-2.5282340862422927</v>
      </c>
      <c r="N123" s="112">
        <f t="shared" si="7"/>
        <v>-2.1580863234529346</v>
      </c>
      <c r="O123" s="112">
        <f t="shared" si="8"/>
        <v>-1.03379721669981</v>
      </c>
      <c r="P123" s="112">
        <f t="shared" si="9"/>
        <v>0.30740443731622236</v>
      </c>
      <c r="Q123" s="112">
        <f t="shared" si="10"/>
        <v>0.7636603028308144</v>
      </c>
      <c r="R123" s="112">
        <f t="shared" si="11"/>
        <v>0.7440871644964062</v>
      </c>
      <c r="S123" s="44">
        <v>19</v>
      </c>
    </row>
    <row r="124" spans="1:19" ht="12">
      <c r="A124" s="42"/>
      <c r="B124" s="88"/>
      <c r="C124" s="29"/>
      <c r="D124" s="107"/>
      <c r="E124" s="107"/>
      <c r="F124" s="107"/>
      <c r="G124" s="107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44"/>
    </row>
    <row r="125" spans="1:19" ht="12">
      <c r="A125" s="42">
        <v>20</v>
      </c>
      <c r="B125" s="88" t="s">
        <v>133</v>
      </c>
      <c r="C125" s="29" t="s">
        <v>134</v>
      </c>
      <c r="D125" s="107" t="s">
        <v>180</v>
      </c>
      <c r="E125" s="107" t="s">
        <v>180</v>
      </c>
      <c r="F125" s="107" t="s">
        <v>180</v>
      </c>
      <c r="G125" s="107" t="s">
        <v>180</v>
      </c>
      <c r="H125" s="112">
        <f t="shared" si="1"/>
        <v>-11.345037182926404</v>
      </c>
      <c r="I125" s="112">
        <f t="shared" si="2"/>
        <v>-14.05802586972979</v>
      </c>
      <c r="J125" s="112">
        <f t="shared" si="3"/>
        <v>-15.01529243988412</v>
      </c>
      <c r="K125" s="112">
        <f t="shared" si="4"/>
        <v>-15.985245002741635</v>
      </c>
      <c r="L125" s="112">
        <f t="shared" si="5"/>
        <v>-13.74004136663092</v>
      </c>
      <c r="M125" s="112">
        <f t="shared" si="6"/>
        <v>-11.704500847319693</v>
      </c>
      <c r="N125" s="112">
        <f t="shared" si="7"/>
        <v>-12.129559270516722</v>
      </c>
      <c r="O125" s="112">
        <f t="shared" si="8"/>
        <v>-11.959036916614252</v>
      </c>
      <c r="P125" s="112">
        <f t="shared" si="9"/>
        <v>-12.595051230531837</v>
      </c>
      <c r="Q125" s="112">
        <f t="shared" si="10"/>
        <v>-13.226778859708105</v>
      </c>
      <c r="R125" s="112">
        <f t="shared" si="11"/>
        <v>-13.63696417204146</v>
      </c>
      <c r="S125" s="44">
        <v>20</v>
      </c>
    </row>
    <row r="126" spans="1:19" ht="12">
      <c r="A126" s="42">
        <v>21</v>
      </c>
      <c r="B126" s="88" t="s">
        <v>135</v>
      </c>
      <c r="C126" s="29" t="s">
        <v>136</v>
      </c>
      <c r="D126" s="107" t="s">
        <v>180</v>
      </c>
      <c r="E126" s="107" t="s">
        <v>180</v>
      </c>
      <c r="F126" s="107" t="s">
        <v>180</v>
      </c>
      <c r="G126" s="107" t="s">
        <v>180</v>
      </c>
      <c r="H126" s="112">
        <f t="shared" si="1"/>
        <v>-12.908253037285306</v>
      </c>
      <c r="I126" s="112">
        <f t="shared" si="2"/>
        <v>-15.928180752702175</v>
      </c>
      <c r="J126" s="112">
        <f t="shared" si="3"/>
        <v>-16.695205479452056</v>
      </c>
      <c r="K126" s="112">
        <f t="shared" si="4"/>
        <v>-18.527178298744033</v>
      </c>
      <c r="L126" s="112">
        <f t="shared" si="5"/>
        <v>-15.646886785192024</v>
      </c>
      <c r="M126" s="112">
        <f t="shared" si="6"/>
        <v>-12.962998818905263</v>
      </c>
      <c r="N126" s="112">
        <f t="shared" si="7"/>
        <v>-14.996391944195409</v>
      </c>
      <c r="O126" s="112">
        <f t="shared" si="8"/>
        <v>-14.326349206349207</v>
      </c>
      <c r="P126" s="112">
        <f t="shared" si="9"/>
        <v>-14.785583941605836</v>
      </c>
      <c r="Q126" s="112">
        <f t="shared" si="10"/>
        <v>-14.822477309129738</v>
      </c>
      <c r="R126" s="112">
        <f t="shared" si="11"/>
        <v>-14.30298664883081</v>
      </c>
      <c r="S126" s="44">
        <v>21</v>
      </c>
    </row>
    <row r="127" spans="1:19" ht="12">
      <c r="A127" s="42"/>
      <c r="B127" s="88"/>
      <c r="C127" s="29"/>
      <c r="D127" s="107"/>
      <c r="E127" s="107"/>
      <c r="F127" s="107"/>
      <c r="G127" s="107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44"/>
    </row>
    <row r="128" spans="1:19" ht="12">
      <c r="A128" s="42">
        <v>22</v>
      </c>
      <c r="B128" s="88" t="s">
        <v>137</v>
      </c>
      <c r="C128" s="29" t="s">
        <v>138</v>
      </c>
      <c r="D128" s="107"/>
      <c r="E128" s="107"/>
      <c r="F128" s="107"/>
      <c r="G128" s="107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44" t="s">
        <v>1</v>
      </c>
    </row>
    <row r="129" spans="1:19" ht="12">
      <c r="A129" s="42"/>
      <c r="B129" s="88"/>
      <c r="C129" s="29" t="s">
        <v>139</v>
      </c>
      <c r="D129" s="107" t="s">
        <v>180</v>
      </c>
      <c r="E129" s="107" t="s">
        <v>180</v>
      </c>
      <c r="F129" s="107" t="s">
        <v>180</v>
      </c>
      <c r="G129" s="107" t="s">
        <v>180</v>
      </c>
      <c r="H129" s="112">
        <f t="shared" si="1"/>
        <v>-2.6436369980624903</v>
      </c>
      <c r="I129" s="112">
        <f t="shared" si="2"/>
        <v>-3.472448942576264</v>
      </c>
      <c r="J129" s="112">
        <f t="shared" si="3"/>
        <v>-4.096317589695076</v>
      </c>
      <c r="K129" s="112">
        <f t="shared" si="4"/>
        <v>-4.649298597194388</v>
      </c>
      <c r="L129" s="112">
        <f t="shared" si="5"/>
        <v>-3.779332981211809</v>
      </c>
      <c r="M129" s="112">
        <f t="shared" si="6"/>
        <v>-3.092851304503057</v>
      </c>
      <c r="N129" s="112">
        <f t="shared" si="7"/>
        <v>-2.795352146075416</v>
      </c>
      <c r="O129" s="112">
        <f t="shared" si="8"/>
        <v>-1.9951709238785043</v>
      </c>
      <c r="P129" s="112">
        <f t="shared" si="9"/>
        <v>-2.5074252330494033</v>
      </c>
      <c r="Q129" s="112">
        <f t="shared" si="10"/>
        <v>-3.1692632844387134</v>
      </c>
      <c r="R129" s="112">
        <f t="shared" si="11"/>
        <v>-3.2689943207322614</v>
      </c>
      <c r="S129" s="44">
        <v>22</v>
      </c>
    </row>
    <row r="130" spans="1:19" ht="12">
      <c r="A130" s="42">
        <v>23</v>
      </c>
      <c r="B130" s="88" t="s">
        <v>140</v>
      </c>
      <c r="C130" s="29"/>
      <c r="D130" s="107"/>
      <c r="E130" s="107"/>
      <c r="F130" s="107"/>
      <c r="G130" s="107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44" t="s">
        <v>1</v>
      </c>
    </row>
    <row r="131" spans="1:19" ht="12">
      <c r="A131" s="42"/>
      <c r="B131" s="88" t="s">
        <v>141</v>
      </c>
      <c r="C131" s="29" t="s">
        <v>142</v>
      </c>
      <c r="D131" s="107" t="s">
        <v>180</v>
      </c>
      <c r="E131" s="107" t="s">
        <v>180</v>
      </c>
      <c r="F131" s="107" t="s">
        <v>180</v>
      </c>
      <c r="G131" s="107" t="s">
        <v>180</v>
      </c>
      <c r="H131" s="112">
        <f t="shared" si="1"/>
        <v>-2.257493699394061</v>
      </c>
      <c r="I131" s="112">
        <f t="shared" si="2"/>
        <v>-3.48092895307623</v>
      </c>
      <c r="J131" s="112">
        <f t="shared" si="3"/>
        <v>-4.499839863350061</v>
      </c>
      <c r="K131" s="112">
        <f t="shared" si="4"/>
        <v>-6.061257388500806</v>
      </c>
      <c r="L131" s="112">
        <f t="shared" si="5"/>
        <v>-4.569892473118273</v>
      </c>
      <c r="M131" s="112">
        <f t="shared" si="6"/>
        <v>-4.439572485612501</v>
      </c>
      <c r="N131" s="112">
        <f t="shared" si="7"/>
        <v>-5.84651500754569</v>
      </c>
      <c r="O131" s="112">
        <f t="shared" si="8"/>
        <v>-6.41230980437021</v>
      </c>
      <c r="P131" s="112">
        <f t="shared" si="9"/>
        <v>-5.766024719747051</v>
      </c>
      <c r="Q131" s="112">
        <f t="shared" si="10"/>
        <v>-6.119873817034701</v>
      </c>
      <c r="R131" s="112">
        <f t="shared" si="11"/>
        <v>-3.751855149896116</v>
      </c>
      <c r="S131" s="44">
        <v>23</v>
      </c>
    </row>
    <row r="132" spans="1:19" ht="12">
      <c r="A132" s="42">
        <v>24</v>
      </c>
      <c r="B132" s="88">
        <v>52</v>
      </c>
      <c r="C132" s="29" t="s">
        <v>143</v>
      </c>
      <c r="D132" s="107" t="s">
        <v>180</v>
      </c>
      <c r="E132" s="107" t="s">
        <v>180</v>
      </c>
      <c r="F132" s="107" t="s">
        <v>180</v>
      </c>
      <c r="G132" s="107" t="s">
        <v>180</v>
      </c>
      <c r="H132" s="112">
        <f t="shared" si="1"/>
        <v>-3.427787934186483</v>
      </c>
      <c r="I132" s="112">
        <f t="shared" si="2"/>
        <v>-3.8322652005595472</v>
      </c>
      <c r="J132" s="112">
        <f t="shared" si="3"/>
        <v>-4.419261616391211</v>
      </c>
      <c r="K132" s="112">
        <f t="shared" si="4"/>
        <v>-4.423981583425089</v>
      </c>
      <c r="L132" s="112">
        <f t="shared" si="5"/>
        <v>-3.573118788452433</v>
      </c>
      <c r="M132" s="112">
        <f t="shared" si="6"/>
        <v>-2.9650553093603094</v>
      </c>
      <c r="N132" s="112">
        <f t="shared" si="7"/>
        <v>-2.3593558907460306</v>
      </c>
      <c r="O132" s="112">
        <f t="shared" si="8"/>
        <v>-1.5673543477502108</v>
      </c>
      <c r="P132" s="112">
        <f t="shared" si="9"/>
        <v>-2.594215600350566</v>
      </c>
      <c r="Q132" s="112">
        <f t="shared" si="10"/>
        <v>-3.3380397078561543</v>
      </c>
      <c r="R132" s="112">
        <f t="shared" si="11"/>
        <v>-4.154271697719324</v>
      </c>
      <c r="S132" s="44">
        <v>24</v>
      </c>
    </row>
    <row r="133" spans="1:19" ht="12">
      <c r="A133" s="42"/>
      <c r="B133" s="88"/>
      <c r="C133" s="29"/>
      <c r="D133" s="107"/>
      <c r="E133" s="107"/>
      <c r="F133" s="107"/>
      <c r="G133" s="107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44"/>
    </row>
    <row r="134" spans="1:19" ht="12">
      <c r="A134" s="42">
        <v>25</v>
      </c>
      <c r="B134" s="88" t="s">
        <v>144</v>
      </c>
      <c r="C134" s="29" t="s">
        <v>145</v>
      </c>
      <c r="D134" s="107" t="s">
        <v>180</v>
      </c>
      <c r="E134" s="107" t="s">
        <v>180</v>
      </c>
      <c r="F134" s="107" t="s">
        <v>180</v>
      </c>
      <c r="G134" s="107" t="s">
        <v>180</v>
      </c>
      <c r="H134" s="112">
        <f t="shared" si="1"/>
        <v>-2.34683676869615</v>
      </c>
      <c r="I134" s="112">
        <f t="shared" si="2"/>
        <v>-2.979020979020973</v>
      </c>
      <c r="J134" s="112">
        <f t="shared" si="3"/>
        <v>-5.2025606726543145</v>
      </c>
      <c r="K134" s="112">
        <f t="shared" si="4"/>
        <v>-4.447293166354399</v>
      </c>
      <c r="L134" s="112">
        <f t="shared" si="5"/>
        <v>-4.362874134737254</v>
      </c>
      <c r="M134" s="112">
        <f t="shared" si="6"/>
        <v>-2.2440055739753006</v>
      </c>
      <c r="N134" s="112">
        <f t="shared" si="7"/>
        <v>0.5039560550319919</v>
      </c>
      <c r="O134" s="112">
        <f t="shared" si="8"/>
        <v>0.3147574819401484</v>
      </c>
      <c r="P134" s="112">
        <f t="shared" si="9"/>
        <v>0.19878689025945562</v>
      </c>
      <c r="Q134" s="112">
        <f t="shared" si="10"/>
        <v>-1.5926071569012947</v>
      </c>
      <c r="R134" s="112">
        <f t="shared" si="11"/>
        <v>-1.915459058316202</v>
      </c>
      <c r="S134" s="44">
        <v>25</v>
      </c>
    </row>
    <row r="135" spans="1:19" ht="12">
      <c r="A135" s="42"/>
      <c r="B135" s="88"/>
      <c r="C135" s="29"/>
      <c r="D135" s="107"/>
      <c r="E135" s="107"/>
      <c r="F135" s="107"/>
      <c r="G135" s="107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44"/>
    </row>
    <row r="136" spans="1:19" ht="12">
      <c r="A136" s="42">
        <v>26</v>
      </c>
      <c r="B136" s="88" t="s">
        <v>146</v>
      </c>
      <c r="C136" s="29" t="s">
        <v>147</v>
      </c>
      <c r="D136" s="107" t="s">
        <v>180</v>
      </c>
      <c r="E136" s="107" t="s">
        <v>180</v>
      </c>
      <c r="F136" s="107" t="s">
        <v>180</v>
      </c>
      <c r="G136" s="107" t="s">
        <v>180</v>
      </c>
      <c r="H136" s="112">
        <f t="shared" si="1"/>
        <v>-0.4955229070677234</v>
      </c>
      <c r="I136" s="112">
        <f t="shared" si="2"/>
        <v>-1.9659071440808589</v>
      </c>
      <c r="J136" s="112">
        <f t="shared" si="3"/>
        <v>-3.0195882774029883</v>
      </c>
      <c r="K136" s="112">
        <f t="shared" si="4"/>
        <v>-4.281682688067733</v>
      </c>
      <c r="L136" s="112">
        <f t="shared" si="5"/>
        <v>-3.916215271710641</v>
      </c>
      <c r="M136" s="112">
        <f t="shared" si="6"/>
        <v>-3.7201275721962475</v>
      </c>
      <c r="N136" s="112">
        <f t="shared" si="7"/>
        <v>-4.189500525644746</v>
      </c>
      <c r="O136" s="112">
        <f t="shared" si="8"/>
        <v>-2.893075966278161</v>
      </c>
      <c r="P136" s="112">
        <f t="shared" si="9"/>
        <v>-2.51642381396195</v>
      </c>
      <c r="Q136" s="112">
        <f t="shared" si="10"/>
        <v>-2.409529211571183</v>
      </c>
      <c r="R136" s="112">
        <f t="shared" si="11"/>
        <v>-3.4085072605873847</v>
      </c>
      <c r="S136" s="44">
        <v>26</v>
      </c>
    </row>
    <row r="137" spans="1:19" ht="12">
      <c r="A137" s="42">
        <v>27</v>
      </c>
      <c r="B137" s="88" t="s">
        <v>148</v>
      </c>
      <c r="C137" s="29" t="s">
        <v>149</v>
      </c>
      <c r="D137" s="107" t="s">
        <v>180</v>
      </c>
      <c r="E137" s="107" t="s">
        <v>180</v>
      </c>
      <c r="F137" s="107" t="s">
        <v>180</v>
      </c>
      <c r="G137" s="107" t="s">
        <v>180</v>
      </c>
      <c r="H137" s="112">
        <f t="shared" si="1"/>
        <v>0.36306324055050254</v>
      </c>
      <c r="I137" s="112">
        <f t="shared" si="2"/>
        <v>-1.708224273315878</v>
      </c>
      <c r="J137" s="112">
        <f t="shared" si="3"/>
        <v>-3.0673987338226283</v>
      </c>
      <c r="K137" s="112">
        <f t="shared" si="4"/>
        <v>-4.83421486663255</v>
      </c>
      <c r="L137" s="112">
        <f t="shared" si="5"/>
        <v>-4.054963544587778</v>
      </c>
      <c r="M137" s="112">
        <f t="shared" si="6"/>
        <v>-4.5830413454800265</v>
      </c>
      <c r="N137" s="112">
        <f t="shared" si="7"/>
        <v>-4.779932375805558</v>
      </c>
      <c r="O137" s="112">
        <f t="shared" si="8"/>
        <v>-3.6933006633598353</v>
      </c>
      <c r="P137" s="112">
        <f t="shared" si="9"/>
        <v>-3.469340036242471</v>
      </c>
      <c r="Q137" s="112">
        <f t="shared" si="10"/>
        <v>-2.1886016451233843</v>
      </c>
      <c r="R137" s="112">
        <f t="shared" si="11"/>
        <v>-2.600989407872774</v>
      </c>
      <c r="S137" s="44">
        <v>27</v>
      </c>
    </row>
    <row r="138" spans="1:19" ht="12">
      <c r="A138" s="42">
        <v>28</v>
      </c>
      <c r="B138" s="88">
        <v>64</v>
      </c>
      <c r="C138" s="29" t="s">
        <v>150</v>
      </c>
      <c r="D138" s="107" t="s">
        <v>180</v>
      </c>
      <c r="E138" s="107" t="s">
        <v>180</v>
      </c>
      <c r="F138" s="107" t="s">
        <v>180</v>
      </c>
      <c r="G138" s="107" t="s">
        <v>180</v>
      </c>
      <c r="H138" s="112">
        <f t="shared" si="1"/>
        <v>-3.4061635340139276</v>
      </c>
      <c r="I138" s="112">
        <f t="shared" si="2"/>
        <v>-2.8651091241226823</v>
      </c>
      <c r="J138" s="112">
        <f t="shared" si="3"/>
        <v>-2.855494663974625</v>
      </c>
      <c r="K138" s="112">
        <f t="shared" si="4"/>
        <v>-2.3748773307163873</v>
      </c>
      <c r="L138" s="112">
        <f t="shared" si="5"/>
        <v>-3.42749901224812</v>
      </c>
      <c r="M138" s="112">
        <f t="shared" si="6"/>
        <v>-0.6730674057210706</v>
      </c>
      <c r="N138" s="112">
        <f t="shared" si="7"/>
        <v>-2.1674584323040307</v>
      </c>
      <c r="O138" s="112">
        <f t="shared" si="8"/>
        <v>-0.2010454362686005</v>
      </c>
      <c r="P138" s="112">
        <f t="shared" si="9"/>
        <v>0.8182469060038926</v>
      </c>
      <c r="Q138" s="112">
        <f t="shared" si="10"/>
        <v>-3.1589436970602947</v>
      </c>
      <c r="R138" s="112">
        <f t="shared" si="11"/>
        <v>-6.100151745068288</v>
      </c>
      <c r="S138" s="44">
        <v>28</v>
      </c>
    </row>
    <row r="139" spans="1:19" ht="12">
      <c r="A139" s="42"/>
      <c r="B139" s="88"/>
      <c r="C139" s="29"/>
      <c r="D139" s="107"/>
      <c r="E139" s="107"/>
      <c r="F139" s="107"/>
      <c r="G139" s="107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44"/>
    </row>
    <row r="140" spans="1:19" ht="12">
      <c r="A140" s="42">
        <v>29</v>
      </c>
      <c r="B140" s="88" t="s">
        <v>151</v>
      </c>
      <c r="C140" s="29" t="s">
        <v>152</v>
      </c>
      <c r="D140" s="107" t="s">
        <v>180</v>
      </c>
      <c r="E140" s="107" t="s">
        <v>180</v>
      </c>
      <c r="F140" s="107" t="s">
        <v>180</v>
      </c>
      <c r="G140" s="107" t="s">
        <v>180</v>
      </c>
      <c r="H140" s="112">
        <f t="shared" si="1"/>
        <v>-0.3481071672779166</v>
      </c>
      <c r="I140" s="112">
        <f t="shared" si="2"/>
        <v>-0.6105751618024158</v>
      </c>
      <c r="J140" s="112">
        <f t="shared" si="3"/>
        <v>-1.6004886988393423</v>
      </c>
      <c r="K140" s="112">
        <f t="shared" si="4"/>
        <v>-1.566257630881168</v>
      </c>
      <c r="L140" s="112">
        <f t="shared" si="5"/>
        <v>-1.82147090013099</v>
      </c>
      <c r="M140" s="112">
        <f t="shared" si="6"/>
        <v>-1.8491215136994725</v>
      </c>
      <c r="N140" s="112">
        <f t="shared" si="7"/>
        <v>-1.0119195430841899</v>
      </c>
      <c r="O140" s="112">
        <f t="shared" si="8"/>
        <v>-1.6726179289607188</v>
      </c>
      <c r="P140" s="112">
        <f t="shared" si="9"/>
        <v>-1.8616176377152271</v>
      </c>
      <c r="Q140" s="112">
        <f t="shared" si="10"/>
        <v>-2.278275020341752</v>
      </c>
      <c r="R140" s="112">
        <f t="shared" si="11"/>
        <v>-2.891188460332401</v>
      </c>
      <c r="S140" s="44">
        <v>29</v>
      </c>
    </row>
    <row r="141" spans="1:19" ht="12">
      <c r="A141" s="42">
        <v>30</v>
      </c>
      <c r="B141" s="88">
        <v>65</v>
      </c>
      <c r="C141" s="29" t="s">
        <v>153</v>
      </c>
      <c r="D141" s="107" t="s">
        <v>180</v>
      </c>
      <c r="E141" s="107" t="s">
        <v>180</v>
      </c>
      <c r="F141" s="107" t="s">
        <v>180</v>
      </c>
      <c r="G141" s="107" t="s">
        <v>180</v>
      </c>
      <c r="H141" s="112">
        <f t="shared" si="1"/>
        <v>-0.34990642037594455</v>
      </c>
      <c r="I141" s="112">
        <f t="shared" si="2"/>
        <v>-0.6309400207651095</v>
      </c>
      <c r="J141" s="112">
        <f t="shared" si="3"/>
        <v>-1.3388920067345538</v>
      </c>
      <c r="K141" s="112">
        <f t="shared" si="4"/>
        <v>-1.2539438556751037</v>
      </c>
      <c r="L141" s="112">
        <f t="shared" si="5"/>
        <v>-2.000653274538621</v>
      </c>
      <c r="M141" s="112">
        <f t="shared" si="6"/>
        <v>-2.2102555859186594</v>
      </c>
      <c r="N141" s="112">
        <f t="shared" si="7"/>
        <v>-1.6983585242970918</v>
      </c>
      <c r="O141" s="112">
        <f t="shared" si="8"/>
        <v>-2.99033262330002</v>
      </c>
      <c r="P141" s="112">
        <f t="shared" si="9"/>
        <v>-2.9664194650445808</v>
      </c>
      <c r="Q141" s="112">
        <f t="shared" si="10"/>
        <v>-3.3779896441193387</v>
      </c>
      <c r="R141" s="112">
        <f t="shared" si="11"/>
        <v>-4.083657105067374</v>
      </c>
      <c r="S141" s="44">
        <v>30</v>
      </c>
    </row>
    <row r="142" spans="1:19" ht="12">
      <c r="A142" s="42"/>
      <c r="B142" s="88"/>
      <c r="C142" s="29"/>
      <c r="D142" s="107"/>
      <c r="E142" s="107"/>
      <c r="F142" s="107"/>
      <c r="G142" s="107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44"/>
    </row>
    <row r="143" spans="1:19" ht="12">
      <c r="A143" s="42">
        <v>31</v>
      </c>
      <c r="B143" s="88" t="s">
        <v>154</v>
      </c>
      <c r="C143" s="29" t="s">
        <v>155</v>
      </c>
      <c r="D143" s="107"/>
      <c r="E143" s="107"/>
      <c r="F143" s="107"/>
      <c r="G143" s="107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44" t="s">
        <v>1</v>
      </c>
    </row>
    <row r="144" spans="1:19" ht="12">
      <c r="A144" s="42"/>
      <c r="B144" s="88"/>
      <c r="C144" s="29" t="s">
        <v>156</v>
      </c>
      <c r="D144" s="107" t="s">
        <v>180</v>
      </c>
      <c r="E144" s="107" t="s">
        <v>180</v>
      </c>
      <c r="F144" s="107" t="s">
        <v>180</v>
      </c>
      <c r="G144" s="107" t="s">
        <v>180</v>
      </c>
      <c r="H144" s="112">
        <f t="shared" si="1"/>
        <v>4.392588549247932</v>
      </c>
      <c r="I144" s="112">
        <f t="shared" si="2"/>
        <v>2.635753685834459</v>
      </c>
      <c r="J144" s="112">
        <f t="shared" si="3"/>
        <v>4.0409578566771245</v>
      </c>
      <c r="K144" s="112">
        <f t="shared" si="4"/>
        <v>3.1507854500801216</v>
      </c>
      <c r="L144" s="112">
        <f t="shared" si="5"/>
        <v>2.0000290490784067</v>
      </c>
      <c r="M144" s="112">
        <f t="shared" si="6"/>
        <v>2.6063528077141314</v>
      </c>
      <c r="N144" s="112">
        <f t="shared" si="7"/>
        <v>0.5526199598353543</v>
      </c>
      <c r="O144" s="112">
        <f t="shared" si="8"/>
        <v>0.3368127640423353</v>
      </c>
      <c r="P144" s="112">
        <f t="shared" si="9"/>
        <v>1.1263634551305728</v>
      </c>
      <c r="Q144" s="112">
        <f t="shared" si="10"/>
        <v>1.9444981895574927</v>
      </c>
      <c r="R144" s="112">
        <f t="shared" si="11"/>
        <v>0.5325854473859408</v>
      </c>
      <c r="S144" s="44">
        <v>31</v>
      </c>
    </row>
    <row r="145" spans="1:19" ht="12">
      <c r="A145" s="42">
        <v>32</v>
      </c>
      <c r="B145" s="88" t="s">
        <v>157</v>
      </c>
      <c r="C145" s="29" t="s">
        <v>158</v>
      </c>
      <c r="D145" s="107" t="s">
        <v>180</v>
      </c>
      <c r="E145" s="107" t="s">
        <v>180</v>
      </c>
      <c r="F145" s="107" t="s">
        <v>180</v>
      </c>
      <c r="G145" s="107" t="s">
        <v>180</v>
      </c>
      <c r="H145" s="112">
        <f t="shared" si="1"/>
        <v>4.845234735158527</v>
      </c>
      <c r="I145" s="112">
        <f t="shared" si="2"/>
        <v>3.026700804681795</v>
      </c>
      <c r="J145" s="112">
        <f t="shared" si="3"/>
        <v>2.817788980914642</v>
      </c>
      <c r="K145" s="112">
        <f t="shared" si="4"/>
        <v>-0.29612347451542576</v>
      </c>
      <c r="L145" s="112">
        <f t="shared" si="5"/>
        <v>-4.55850681981336</v>
      </c>
      <c r="M145" s="112">
        <f t="shared" si="6"/>
        <v>-2.316499511848761</v>
      </c>
      <c r="N145" s="112">
        <f t="shared" si="7"/>
        <v>-3.7212153051396513</v>
      </c>
      <c r="O145" s="112">
        <f t="shared" si="8"/>
        <v>-1.3230132301323039</v>
      </c>
      <c r="P145" s="112">
        <f t="shared" si="9"/>
        <v>3.2813087626927455</v>
      </c>
      <c r="Q145" s="112">
        <f t="shared" si="10"/>
        <v>3.0710521533708857</v>
      </c>
      <c r="R145" s="112">
        <f t="shared" si="11"/>
        <v>1.8643142961076649</v>
      </c>
      <c r="S145" s="44">
        <v>32</v>
      </c>
    </row>
    <row r="146" spans="1:19" ht="12">
      <c r="A146" s="45"/>
      <c r="B146" s="88"/>
      <c r="C146" s="29"/>
      <c r="D146" s="107"/>
      <c r="E146" s="107"/>
      <c r="F146" s="107"/>
      <c r="G146" s="107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47"/>
    </row>
    <row r="147" spans="1:19" ht="12">
      <c r="A147" s="42">
        <v>33</v>
      </c>
      <c r="B147" s="88" t="s">
        <v>159</v>
      </c>
      <c r="C147" s="29" t="s">
        <v>160</v>
      </c>
      <c r="D147" s="107" t="s">
        <v>180</v>
      </c>
      <c r="E147" s="107" t="s">
        <v>180</v>
      </c>
      <c r="F147" s="107" t="s">
        <v>180</v>
      </c>
      <c r="G147" s="107" t="s">
        <v>180</v>
      </c>
      <c r="H147" s="112">
        <f t="shared" si="1"/>
        <v>-3.4882907095564093</v>
      </c>
      <c r="I147" s="112">
        <f t="shared" si="2"/>
        <v>-0.09120653212497132</v>
      </c>
      <c r="J147" s="112">
        <f t="shared" si="3"/>
        <v>-3.947177477869687</v>
      </c>
      <c r="K147" s="112">
        <f t="shared" si="4"/>
        <v>-4.9746824198276585</v>
      </c>
      <c r="L147" s="112">
        <f t="shared" si="5"/>
        <v>-5.7377405833466355</v>
      </c>
      <c r="M147" s="112">
        <f t="shared" si="6"/>
        <v>-6.427960759878857</v>
      </c>
      <c r="N147" s="112">
        <f t="shared" si="7"/>
        <v>-5.697235231908152</v>
      </c>
      <c r="O147" s="112">
        <f t="shared" si="8"/>
        <v>-4.853385684459823</v>
      </c>
      <c r="P147" s="112">
        <f t="shared" si="9"/>
        <v>-5.116092997491961</v>
      </c>
      <c r="Q147" s="112">
        <f t="shared" si="10"/>
        <v>-2.7456445993031338</v>
      </c>
      <c r="R147" s="112">
        <f t="shared" si="11"/>
        <v>-3.226581649818158</v>
      </c>
      <c r="S147" s="44">
        <v>33</v>
      </c>
    </row>
    <row r="148" spans="1:19" ht="12">
      <c r="A148" s="42">
        <v>34</v>
      </c>
      <c r="B148" s="88" t="s">
        <v>161</v>
      </c>
      <c r="C148" s="29" t="s">
        <v>162</v>
      </c>
      <c r="D148" s="107" t="s">
        <v>180</v>
      </c>
      <c r="E148" s="107" t="s">
        <v>180</v>
      </c>
      <c r="F148" s="107" t="s">
        <v>180</v>
      </c>
      <c r="G148" s="107" t="s">
        <v>180</v>
      </c>
      <c r="H148" s="112">
        <f t="shared" si="1"/>
        <v>-3.588328075709782</v>
      </c>
      <c r="I148" s="112">
        <f t="shared" si="2"/>
        <v>0.3557386257255075</v>
      </c>
      <c r="J148" s="112">
        <f t="shared" si="3"/>
        <v>-4.505028519963972</v>
      </c>
      <c r="K148" s="112">
        <f t="shared" si="4"/>
        <v>-5.765251379521757</v>
      </c>
      <c r="L148" s="112">
        <f t="shared" si="5"/>
        <v>-6.965978806469607</v>
      </c>
      <c r="M148" s="112">
        <f t="shared" si="6"/>
        <v>-7.604477611940297</v>
      </c>
      <c r="N148" s="112">
        <f t="shared" si="7"/>
        <v>-6.74525984870813</v>
      </c>
      <c r="O148" s="112">
        <f t="shared" si="8"/>
        <v>-6.252160299290409</v>
      </c>
      <c r="P148" s="112">
        <f t="shared" si="9"/>
        <v>-6.37451791459344</v>
      </c>
      <c r="Q148" s="112">
        <f t="shared" si="10"/>
        <v>-4.197964623212997</v>
      </c>
      <c r="R148" s="112">
        <f t="shared" si="11"/>
        <v>-4.258143356790697</v>
      </c>
      <c r="S148" s="44">
        <v>34</v>
      </c>
    </row>
    <row r="149" spans="1:19" ht="12">
      <c r="A149" s="42">
        <v>35</v>
      </c>
      <c r="B149" s="88" t="s">
        <v>163</v>
      </c>
      <c r="C149" s="29" t="s">
        <v>164</v>
      </c>
      <c r="D149" s="107" t="s">
        <v>180</v>
      </c>
      <c r="E149" s="107" t="s">
        <v>180</v>
      </c>
      <c r="F149" s="107" t="s">
        <v>180</v>
      </c>
      <c r="G149" s="107" t="s">
        <v>180</v>
      </c>
      <c r="H149" s="112">
        <f t="shared" si="1"/>
        <v>-4.172304916553898</v>
      </c>
      <c r="I149" s="112">
        <f t="shared" si="2"/>
        <v>-4.049135577797998</v>
      </c>
      <c r="J149" s="112">
        <f t="shared" si="3"/>
        <v>-5.2512449071978295</v>
      </c>
      <c r="K149" s="112">
        <f t="shared" si="4"/>
        <v>-7.02802021129996</v>
      </c>
      <c r="L149" s="112">
        <f t="shared" si="5"/>
        <v>-6.330901388562012</v>
      </c>
      <c r="M149" s="112">
        <f t="shared" si="6"/>
        <v>-5.974395448079662</v>
      </c>
      <c r="N149" s="112">
        <f t="shared" si="7"/>
        <v>-4.1328236980410935</v>
      </c>
      <c r="O149" s="112">
        <f t="shared" si="8"/>
        <v>-2.173913043478265</v>
      </c>
      <c r="P149" s="112">
        <f t="shared" si="9"/>
        <v>-3.7185929648241256</v>
      </c>
      <c r="Q149" s="112">
        <f t="shared" si="10"/>
        <v>-4.664649520927895</v>
      </c>
      <c r="R149" s="112">
        <f t="shared" si="11"/>
        <v>-6.47894343384003</v>
      </c>
      <c r="S149" s="44">
        <v>35</v>
      </c>
    </row>
    <row r="150" spans="1:19" ht="12">
      <c r="A150" s="42"/>
      <c r="B150" s="88"/>
      <c r="C150" s="29"/>
      <c r="D150" s="107"/>
      <c r="E150" s="107"/>
      <c r="F150" s="107"/>
      <c r="G150" s="107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44"/>
    </row>
    <row r="151" spans="1:19" ht="12">
      <c r="A151" s="42">
        <v>36</v>
      </c>
      <c r="B151" s="88" t="s">
        <v>165</v>
      </c>
      <c r="C151" s="29" t="s">
        <v>166</v>
      </c>
      <c r="D151" s="107" t="s">
        <v>180</v>
      </c>
      <c r="E151" s="107" t="s">
        <v>180</v>
      </c>
      <c r="F151" s="107" t="s">
        <v>180</v>
      </c>
      <c r="G151" s="107" t="s">
        <v>180</v>
      </c>
      <c r="H151" s="112">
        <f t="shared" si="1"/>
        <v>-4.644756230379912</v>
      </c>
      <c r="I151" s="112">
        <f t="shared" si="2"/>
        <v>-3.0820917323984816</v>
      </c>
      <c r="J151" s="112">
        <f t="shared" si="3"/>
        <v>-3.553036437246959</v>
      </c>
      <c r="K151" s="112">
        <f t="shared" si="4"/>
        <v>-3.7889896027726024</v>
      </c>
      <c r="L151" s="112">
        <f t="shared" si="5"/>
        <v>-4.101719967750611</v>
      </c>
      <c r="M151" s="112">
        <f t="shared" si="6"/>
        <v>-2.7631248430042774</v>
      </c>
      <c r="N151" s="112">
        <f t="shared" si="7"/>
        <v>-2.2147222781919425</v>
      </c>
      <c r="O151" s="112">
        <f t="shared" si="8"/>
        <v>-3.0168681375775037</v>
      </c>
      <c r="P151" s="112">
        <f t="shared" si="9"/>
        <v>-4.858654149297649</v>
      </c>
      <c r="Q151" s="112">
        <f t="shared" si="10"/>
        <v>-5.907172995780584</v>
      </c>
      <c r="R151" s="112">
        <f t="shared" si="11"/>
        <v>-8.17693219087522</v>
      </c>
      <c r="S151" s="44">
        <v>36</v>
      </c>
    </row>
    <row r="152" spans="1:19" ht="12">
      <c r="A152" s="42"/>
      <c r="B152" s="88"/>
      <c r="C152" s="29"/>
      <c r="D152" s="107"/>
      <c r="E152" s="107"/>
      <c r="F152" s="107"/>
      <c r="G152" s="107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44"/>
    </row>
    <row r="153" spans="1:19" ht="12">
      <c r="A153" s="42">
        <v>37</v>
      </c>
      <c r="B153" s="88" t="s">
        <v>167</v>
      </c>
      <c r="C153" s="29" t="s">
        <v>168</v>
      </c>
      <c r="D153" s="107" t="s">
        <v>180</v>
      </c>
      <c r="E153" s="107" t="s">
        <v>180</v>
      </c>
      <c r="F153" s="107" t="s">
        <v>180</v>
      </c>
      <c r="G153" s="107" t="s">
        <v>180</v>
      </c>
      <c r="H153" s="112">
        <f t="shared" si="1"/>
        <v>0.7690958739384257</v>
      </c>
      <c r="I153" s="112">
        <f t="shared" si="2"/>
        <v>1.970646747494456</v>
      </c>
      <c r="J153" s="112">
        <f t="shared" si="3"/>
        <v>1.1323565929972688</v>
      </c>
      <c r="K153" s="112">
        <f t="shared" si="4"/>
        <v>0.4114919379902773</v>
      </c>
      <c r="L153" s="112">
        <f t="shared" si="5"/>
        <v>0.37539777247414463</v>
      </c>
      <c r="M153" s="112">
        <f t="shared" si="6"/>
        <v>0.544798645365546</v>
      </c>
      <c r="N153" s="112">
        <f t="shared" si="7"/>
        <v>1.3603103668418157</v>
      </c>
      <c r="O153" s="112">
        <f t="shared" si="8"/>
        <v>1.8311254178531726</v>
      </c>
      <c r="P153" s="112">
        <f t="shared" si="9"/>
        <v>1.6099071207430313</v>
      </c>
      <c r="Q153" s="112">
        <f t="shared" si="10"/>
        <v>1.4009909448146232</v>
      </c>
      <c r="R153" s="112">
        <f t="shared" si="11"/>
        <v>0.3585271317829495</v>
      </c>
      <c r="S153" s="44">
        <v>37</v>
      </c>
    </row>
    <row r="154" spans="1:19" ht="12">
      <c r="A154" s="42">
        <v>38</v>
      </c>
      <c r="B154" s="88" t="s">
        <v>176</v>
      </c>
      <c r="C154" s="29" t="s">
        <v>25</v>
      </c>
      <c r="D154" s="107" t="s">
        <v>180</v>
      </c>
      <c r="E154" s="107" t="s">
        <v>180</v>
      </c>
      <c r="F154" s="107" t="s">
        <v>180</v>
      </c>
      <c r="G154" s="107" t="s">
        <v>180</v>
      </c>
      <c r="H154" s="112">
        <f t="shared" si="1"/>
        <v>0.6117294182650568</v>
      </c>
      <c r="I154" s="112">
        <f t="shared" si="2"/>
        <v>0.6832152225832999</v>
      </c>
      <c r="J154" s="112">
        <f t="shared" si="3"/>
        <v>0.42092955276234534</v>
      </c>
      <c r="K154" s="112">
        <f t="shared" si="4"/>
        <v>0.11717148046166415</v>
      </c>
      <c r="L154" s="112">
        <f t="shared" si="5"/>
        <v>0.19417094888794395</v>
      </c>
      <c r="M154" s="112">
        <f t="shared" si="6"/>
        <v>0.7330209406778039</v>
      </c>
      <c r="N154" s="112">
        <f t="shared" si="7"/>
        <v>1.2943664978362506</v>
      </c>
      <c r="O154" s="112">
        <f t="shared" si="8"/>
        <v>1.8705990208126195</v>
      </c>
      <c r="P154" s="112">
        <f t="shared" si="9"/>
        <v>1.4877165508466277</v>
      </c>
      <c r="Q154" s="112">
        <f t="shared" si="10"/>
        <v>1.3221896232242187</v>
      </c>
      <c r="R154" s="112">
        <f t="shared" si="11"/>
        <v>0.30077780757883943</v>
      </c>
      <c r="S154" s="44">
        <v>38</v>
      </c>
    </row>
    <row r="155" spans="1:19" ht="12">
      <c r="A155" s="42">
        <v>39</v>
      </c>
      <c r="B155" s="88" t="s">
        <v>169</v>
      </c>
      <c r="C155" s="29" t="s">
        <v>170</v>
      </c>
      <c r="D155" s="107" t="s">
        <v>180</v>
      </c>
      <c r="E155" s="107" t="s">
        <v>180</v>
      </c>
      <c r="F155" s="107" t="s">
        <v>180</v>
      </c>
      <c r="G155" s="107" t="s">
        <v>180</v>
      </c>
      <c r="H155" s="112">
        <f t="shared" si="1"/>
        <v>1.0425955140956233</v>
      </c>
      <c r="I155" s="112">
        <f t="shared" si="2"/>
        <v>4.250892826184938</v>
      </c>
      <c r="J155" s="112">
        <f t="shared" si="3"/>
        <v>2.3815226689478237</v>
      </c>
      <c r="K155" s="112">
        <f t="shared" si="4"/>
        <v>0.9270662287903804</v>
      </c>
      <c r="L155" s="112">
        <f t="shared" si="5"/>
        <v>0.6890231484624252</v>
      </c>
      <c r="M155" s="112">
        <f t="shared" si="6"/>
        <v>0.22283566701032953</v>
      </c>
      <c r="N155" s="112">
        <f t="shared" si="7"/>
        <v>1.4738812205474403</v>
      </c>
      <c r="O155" s="112">
        <f t="shared" si="8"/>
        <v>1.762532623800979</v>
      </c>
      <c r="P155" s="112">
        <f t="shared" si="9"/>
        <v>1.82032698466206</v>
      </c>
      <c r="Q155" s="112">
        <f t="shared" si="10"/>
        <v>1.5364704320700753</v>
      </c>
      <c r="R155" s="112">
        <f t="shared" si="11"/>
        <v>0.4578091034846352</v>
      </c>
      <c r="S155" s="44">
        <v>39</v>
      </c>
    </row>
    <row r="156" spans="1:19" ht="12">
      <c r="A156" s="42"/>
      <c r="B156" s="88"/>
      <c r="C156" s="29"/>
      <c r="D156" s="107"/>
      <c r="E156" s="107"/>
      <c r="F156" s="107"/>
      <c r="G156" s="107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44"/>
    </row>
    <row r="157" spans="1:19" ht="12">
      <c r="A157" s="42">
        <v>40</v>
      </c>
      <c r="B157" s="88" t="s">
        <v>171</v>
      </c>
      <c r="C157" s="29" t="s">
        <v>172</v>
      </c>
      <c r="D157" s="107"/>
      <c r="E157" s="107"/>
      <c r="F157" s="107"/>
      <c r="G157" s="107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44" t="s">
        <v>1</v>
      </c>
    </row>
    <row r="158" spans="1:19" ht="12">
      <c r="A158" s="42"/>
      <c r="B158" s="88"/>
      <c r="C158" s="29" t="s">
        <v>173</v>
      </c>
      <c r="D158" s="107" t="s">
        <v>180</v>
      </c>
      <c r="E158" s="107" t="s">
        <v>180</v>
      </c>
      <c r="F158" s="107" t="s">
        <v>180</v>
      </c>
      <c r="G158" s="107" t="s">
        <v>180</v>
      </c>
      <c r="H158" s="112">
        <f aca="true" t="shared" si="12" ref="H158:R158">H75/D75*100-100</f>
        <v>-8.854961832061065</v>
      </c>
      <c r="I158" s="112">
        <f t="shared" si="12"/>
        <v>-4.679360313018961</v>
      </c>
      <c r="J158" s="112">
        <f t="shared" si="12"/>
        <v>-7.308819187353791</v>
      </c>
      <c r="K158" s="112">
        <f t="shared" si="12"/>
        <v>-5.8584755619911135</v>
      </c>
      <c r="L158" s="112">
        <f t="shared" si="12"/>
        <v>-7.53061080048127</v>
      </c>
      <c r="M158" s="112">
        <f t="shared" si="12"/>
        <v>-4.734857524700487</v>
      </c>
      <c r="N158" s="112">
        <f t="shared" si="12"/>
        <v>-5.795006248315403</v>
      </c>
      <c r="O158" s="112">
        <f t="shared" si="12"/>
        <v>-5.885171083486725</v>
      </c>
      <c r="P158" s="112">
        <f t="shared" si="12"/>
        <v>-3.4417655313177704</v>
      </c>
      <c r="Q158" s="112">
        <f t="shared" si="12"/>
        <v>-3.2917480835713206</v>
      </c>
      <c r="R158" s="112">
        <f t="shared" si="12"/>
        <v>-3.123862040264271</v>
      </c>
      <c r="S158" s="44">
        <v>40</v>
      </c>
    </row>
    <row r="159" spans="1:19" ht="12">
      <c r="A159" s="42"/>
      <c r="B159" s="88"/>
      <c r="C159" s="29"/>
      <c r="D159" s="107"/>
      <c r="E159" s="107"/>
      <c r="F159" s="107"/>
      <c r="G159" s="107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44"/>
    </row>
    <row r="160" spans="1:19" ht="12">
      <c r="A160" s="42">
        <v>41</v>
      </c>
      <c r="B160" s="88" t="s">
        <v>174</v>
      </c>
      <c r="C160" s="29" t="s">
        <v>175</v>
      </c>
      <c r="D160" s="107" t="s">
        <v>180</v>
      </c>
      <c r="E160" s="107" t="s">
        <v>180</v>
      </c>
      <c r="F160" s="107" t="s">
        <v>180</v>
      </c>
      <c r="G160" s="107" t="s">
        <v>180</v>
      </c>
      <c r="H160" s="112">
        <f aca="true" t="shared" si="13" ref="H160:R160">H77/D77*100-100</f>
        <v>8.849557522123888</v>
      </c>
      <c r="I160" s="112">
        <f t="shared" si="13"/>
        <v>5.485232067510552</v>
      </c>
      <c r="J160" s="112">
        <f t="shared" si="13"/>
        <v>-3.7974683544303787</v>
      </c>
      <c r="K160" s="112">
        <f t="shared" si="13"/>
        <v>-11.290322580645167</v>
      </c>
      <c r="L160" s="112">
        <f t="shared" si="13"/>
        <v>-7.7235772357723675</v>
      </c>
      <c r="M160" s="112">
        <f t="shared" si="13"/>
        <v>-7.199999999999989</v>
      </c>
      <c r="N160" s="112">
        <f t="shared" si="13"/>
        <v>-0.43859649122806843</v>
      </c>
      <c r="O160" s="112">
        <f t="shared" si="13"/>
        <v>-10</v>
      </c>
      <c r="P160" s="112">
        <f t="shared" si="13"/>
        <v>-9.691629955947135</v>
      </c>
      <c r="Q160" s="112">
        <f t="shared" si="13"/>
        <v>-12.93103448275862</v>
      </c>
      <c r="R160" s="112">
        <f t="shared" si="13"/>
        <v>-13.21585903083701</v>
      </c>
      <c r="S160" s="44">
        <v>41</v>
      </c>
    </row>
    <row r="161" spans="1:19" ht="12">
      <c r="A161" s="42"/>
      <c r="B161" s="88"/>
      <c r="C161" s="29"/>
      <c r="D161" s="107"/>
      <c r="E161" s="107"/>
      <c r="F161" s="107"/>
      <c r="G161" s="107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44"/>
    </row>
    <row r="162" spans="1:19" s="54" customFormat="1" ht="13.5">
      <c r="A162" s="45">
        <v>42</v>
      </c>
      <c r="B162" s="92"/>
      <c r="C162" s="46" t="s">
        <v>183</v>
      </c>
      <c r="D162" s="41" t="s">
        <v>180</v>
      </c>
      <c r="E162" s="41" t="s">
        <v>180</v>
      </c>
      <c r="F162" s="41" t="s">
        <v>180</v>
      </c>
      <c r="G162" s="41" t="s">
        <v>180</v>
      </c>
      <c r="H162" s="113">
        <f aca="true" t="shared" si="14" ref="H162:R162">H79/D79*100-100</f>
        <v>-2.503800188854271</v>
      </c>
      <c r="I162" s="113">
        <f t="shared" si="14"/>
        <v>-2.335755781483499</v>
      </c>
      <c r="J162" s="113">
        <f t="shared" si="14"/>
        <v>-2.8628446633030364</v>
      </c>
      <c r="K162" s="113">
        <f t="shared" si="14"/>
        <v>-3.2544870886450354</v>
      </c>
      <c r="L162" s="113">
        <f t="shared" si="14"/>
        <v>-3.425186899079364</v>
      </c>
      <c r="M162" s="113">
        <f t="shared" si="14"/>
        <v>-2.788054188822983</v>
      </c>
      <c r="N162" s="113">
        <f t="shared" si="14"/>
        <v>-2.967220198777696</v>
      </c>
      <c r="O162" s="113">
        <f t="shared" si="14"/>
        <v>-2.834088028684789</v>
      </c>
      <c r="P162" s="113">
        <f t="shared" si="14"/>
        <v>-3.0086143764203115</v>
      </c>
      <c r="Q162" s="113">
        <f t="shared" si="14"/>
        <v>-3.055386307232766</v>
      </c>
      <c r="R162" s="113">
        <f t="shared" si="14"/>
        <v>-3.765537582212872</v>
      </c>
      <c r="S162" s="47">
        <v>42</v>
      </c>
    </row>
    <row r="163" spans="1:19" ht="12.75">
      <c r="A163" s="95" t="s">
        <v>194</v>
      </c>
      <c r="B163"/>
      <c r="S163" s="95"/>
    </row>
    <row r="164" spans="1:19" ht="12.75">
      <c r="A164" s="93" t="s">
        <v>198</v>
      </c>
      <c r="B164"/>
      <c r="K164" s="32" t="s">
        <v>197</v>
      </c>
      <c r="S164" s="93"/>
    </row>
    <row r="165" spans="1:19" ht="14.25">
      <c r="A165" s="110"/>
      <c r="J165" s="71" t="s">
        <v>205</v>
      </c>
      <c r="K165" s="72" t="s">
        <v>192</v>
      </c>
      <c r="S165" s="110"/>
    </row>
    <row r="166" spans="1:19" ht="12.75">
      <c r="A166" s="27"/>
      <c r="B166" s="86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27"/>
    </row>
    <row r="167" spans="1:20" ht="12">
      <c r="A167" s="28"/>
      <c r="B167" s="87"/>
      <c r="C167" s="30"/>
      <c r="D167" s="30"/>
      <c r="E167" s="30"/>
      <c r="F167" s="30"/>
      <c r="G167" s="30"/>
      <c r="H167" s="30"/>
      <c r="I167" s="30"/>
      <c r="J167" s="97"/>
      <c r="K167" s="55"/>
      <c r="L167" s="30"/>
      <c r="M167" s="30"/>
      <c r="N167" s="30"/>
      <c r="O167" s="30"/>
      <c r="P167" s="30"/>
      <c r="Q167" s="30"/>
      <c r="R167" s="30"/>
      <c r="S167" s="40"/>
      <c r="T167" s="31"/>
    </row>
    <row r="168" spans="1:20" ht="12">
      <c r="A168" s="28"/>
      <c r="B168" s="88"/>
      <c r="C168" s="89"/>
      <c r="D168" s="89"/>
      <c r="E168" s="89"/>
      <c r="F168" s="89"/>
      <c r="G168" s="89"/>
      <c r="H168" s="89"/>
      <c r="I168" s="89"/>
      <c r="J168" s="83"/>
      <c r="K168" s="29"/>
      <c r="L168" s="89"/>
      <c r="M168" s="89"/>
      <c r="N168" s="89"/>
      <c r="O168" s="89"/>
      <c r="P168" s="89"/>
      <c r="Q168" s="89"/>
      <c r="R168" s="89"/>
      <c r="S168" s="40"/>
      <c r="T168" s="31"/>
    </row>
    <row r="169" spans="1:20" ht="12">
      <c r="A169" s="28"/>
      <c r="B169" s="88"/>
      <c r="C169" s="90" t="s">
        <v>84</v>
      </c>
      <c r="D169" s="34">
        <v>36341</v>
      </c>
      <c r="E169" s="34">
        <v>36433</v>
      </c>
      <c r="F169" s="34">
        <v>36525</v>
      </c>
      <c r="G169" s="34">
        <v>36616</v>
      </c>
      <c r="H169" s="34">
        <v>36707</v>
      </c>
      <c r="I169" s="34">
        <v>36799</v>
      </c>
      <c r="J169" s="98">
        <v>36891</v>
      </c>
      <c r="K169" s="33">
        <v>36981</v>
      </c>
      <c r="L169" s="34">
        <v>37072</v>
      </c>
      <c r="M169" s="34">
        <v>37164</v>
      </c>
      <c r="N169" s="34">
        <v>37256</v>
      </c>
      <c r="O169" s="34">
        <v>37346</v>
      </c>
      <c r="P169" s="34">
        <v>37437</v>
      </c>
      <c r="Q169" s="34">
        <v>37529</v>
      </c>
      <c r="R169" s="34">
        <v>37621</v>
      </c>
      <c r="S169" s="40"/>
      <c r="T169" s="31"/>
    </row>
    <row r="170" spans="1:20" ht="12">
      <c r="A170" s="29"/>
      <c r="B170" s="88"/>
      <c r="C170" s="89"/>
      <c r="D170" s="89"/>
      <c r="E170" s="89"/>
      <c r="F170" s="89"/>
      <c r="G170" s="89"/>
      <c r="H170" s="89"/>
      <c r="I170" s="89"/>
      <c r="J170" s="83"/>
      <c r="K170" s="29"/>
      <c r="L170" s="89"/>
      <c r="M170" s="89"/>
      <c r="N170" s="89"/>
      <c r="O170" s="89"/>
      <c r="P170" s="89"/>
      <c r="Q170" s="89"/>
      <c r="R170" s="89"/>
      <c r="S170" s="31"/>
      <c r="T170" s="31"/>
    </row>
    <row r="171" spans="1:20" ht="12">
      <c r="A171" s="37"/>
      <c r="B171" s="94"/>
      <c r="C171" s="38"/>
      <c r="D171" s="38"/>
      <c r="E171" s="38"/>
      <c r="F171" s="38"/>
      <c r="G171" s="38"/>
      <c r="H171" s="38"/>
      <c r="I171" s="38"/>
      <c r="J171" s="99"/>
      <c r="K171" s="37"/>
      <c r="L171" s="38"/>
      <c r="M171" s="38"/>
      <c r="N171" s="38"/>
      <c r="O171" s="38"/>
      <c r="P171" s="38"/>
      <c r="Q171" s="38"/>
      <c r="R171" s="38"/>
      <c r="S171" s="39"/>
      <c r="T171" s="31"/>
    </row>
    <row r="172" spans="1:19" ht="12">
      <c r="A172" s="111"/>
      <c r="B172" s="95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111"/>
    </row>
    <row r="173" spans="1:20" ht="12">
      <c r="A173" s="161" t="s">
        <v>215</v>
      </c>
      <c r="B173" s="161"/>
      <c r="C173" s="161"/>
      <c r="D173" s="161"/>
      <c r="E173" s="161"/>
      <c r="F173" s="161"/>
      <c r="G173" s="161"/>
      <c r="H173" s="161"/>
      <c r="I173" s="161"/>
      <c r="J173" s="161"/>
      <c r="K173" s="161" t="s">
        <v>215</v>
      </c>
      <c r="L173" s="161"/>
      <c r="M173" s="161"/>
      <c r="N173" s="161"/>
      <c r="O173" s="161"/>
      <c r="P173" s="161"/>
      <c r="Q173" s="161"/>
      <c r="R173" s="161"/>
      <c r="S173" s="161"/>
      <c r="T173" s="106"/>
    </row>
    <row r="174" spans="1:19" ht="12">
      <c r="A174" s="31"/>
      <c r="B174" s="95"/>
      <c r="C174" s="31"/>
      <c r="S174" s="31"/>
    </row>
    <row r="175" spans="1:19" ht="12">
      <c r="A175" s="42">
        <v>1</v>
      </c>
      <c r="B175" s="88" t="s">
        <v>85</v>
      </c>
      <c r="C175" s="29" t="s">
        <v>86</v>
      </c>
      <c r="D175" s="112">
        <f>D9/$D$79*100</f>
        <v>3.5343237322534438</v>
      </c>
      <c r="E175" s="112">
        <f>E9/$E$79*100</f>
        <v>3.390408422171456</v>
      </c>
      <c r="F175" s="112">
        <f>F9/$F$79*100</f>
        <v>3.005681075434656</v>
      </c>
      <c r="G175" s="112">
        <f>G9/$G$79*100</f>
        <v>3.000634631143753</v>
      </c>
      <c r="H175" s="112">
        <f>H9/$H$79*100</f>
        <v>3.2234622750648922</v>
      </c>
      <c r="I175" s="112">
        <f>I9/$I$79*100</f>
        <v>3.2340898885332106</v>
      </c>
      <c r="J175" s="112">
        <f>J9/$J$79*100</f>
        <v>2.8590653744058274</v>
      </c>
      <c r="K175" s="112">
        <f>K9/$K$79*100</f>
        <v>2.8728099505149123</v>
      </c>
      <c r="L175" s="112">
        <f>L9/$L$79*100</f>
        <v>3.117709678149985</v>
      </c>
      <c r="M175" s="112">
        <f>M9/$M$79*100</f>
        <v>3.11693490461825</v>
      </c>
      <c r="N175" s="112">
        <f>N9/$N$79*100</f>
        <v>2.727768962880304</v>
      </c>
      <c r="O175" s="112">
        <f>O9/$O$79*100</f>
        <v>2.8618246409774066</v>
      </c>
      <c r="P175" s="112">
        <f>P9/$P$79*100</f>
        <v>3.057700490913431</v>
      </c>
      <c r="Q175" s="112">
        <f>Q9/$Q$79*100</f>
        <v>3.052425845021844</v>
      </c>
      <c r="R175" s="112">
        <f>R9/$R$79*100</f>
        <v>2.663412325157373</v>
      </c>
      <c r="S175" s="44">
        <v>1</v>
      </c>
    </row>
    <row r="176" spans="1:19" ht="12">
      <c r="A176" s="42"/>
      <c r="B176" s="88"/>
      <c r="C176" s="29"/>
      <c r="D176" s="112">
        <f aca="true" t="shared" si="15" ref="D176:D238">D10/$D$79*100</f>
        <v>0</v>
      </c>
      <c r="E176" s="112">
        <f aca="true" t="shared" si="16" ref="E176:E238">E10/$E$79*100</f>
        <v>0</v>
      </c>
      <c r="F176" s="112">
        <f aca="true" t="shared" si="17" ref="F176:F238">F10/$F$79*100</f>
        <v>0</v>
      </c>
      <c r="G176" s="112">
        <f aca="true" t="shared" si="18" ref="G176:G238">G10/$G$79*100</f>
        <v>0</v>
      </c>
      <c r="H176" s="112">
        <f aca="true" t="shared" si="19" ref="H176:H238">H10/$H$79*100</f>
        <v>0</v>
      </c>
      <c r="I176" s="112">
        <f aca="true" t="shared" si="20" ref="I176:I238">I10/$I$79*100</f>
        <v>0</v>
      </c>
      <c r="J176" s="112">
        <f aca="true" t="shared" si="21" ref="J176:J238">J10/$J$79*100</f>
        <v>0</v>
      </c>
      <c r="K176" s="112">
        <f aca="true" t="shared" si="22" ref="K176:K238">K10/$K$79*100</f>
        <v>0</v>
      </c>
      <c r="L176" s="112">
        <f aca="true" t="shared" si="23" ref="L176:L238">L10/$L$79*100</f>
        <v>0</v>
      </c>
      <c r="M176" s="112">
        <f aca="true" t="shared" si="24" ref="M176:M238">M10/$M$79*100</f>
        <v>0</v>
      </c>
      <c r="N176" s="112">
        <f aca="true" t="shared" si="25" ref="N176:N238">N10/$N$79*100</f>
        <v>0</v>
      </c>
      <c r="O176" s="112">
        <f aca="true" t="shared" si="26" ref="O176:O238">O10/$O$79*100</f>
        <v>0</v>
      </c>
      <c r="P176" s="112">
        <f aca="true" t="shared" si="27" ref="P176:P238">P10/$P$79*100</f>
        <v>0</v>
      </c>
      <c r="Q176" s="112">
        <f aca="true" t="shared" si="28" ref="Q176:Q238">Q10/$Q$79*100</f>
        <v>0</v>
      </c>
      <c r="R176" s="112">
        <f aca="true" t="shared" si="29" ref="R176:R238">R10/$R$79*100</f>
        <v>0</v>
      </c>
      <c r="S176" s="44"/>
    </row>
    <row r="177" spans="1:19" ht="12">
      <c r="A177" s="42">
        <v>2</v>
      </c>
      <c r="B177" s="88" t="s">
        <v>87</v>
      </c>
      <c r="C177" s="29" t="s">
        <v>88</v>
      </c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44"/>
    </row>
    <row r="178" spans="1:19" ht="12">
      <c r="A178" s="42"/>
      <c r="B178" s="88"/>
      <c r="C178" s="29" t="s">
        <v>89</v>
      </c>
      <c r="D178" s="112">
        <f t="shared" si="15"/>
        <v>0.45673353182384185</v>
      </c>
      <c r="E178" s="112">
        <f t="shared" si="16"/>
        <v>0.48158943325059933</v>
      </c>
      <c r="F178" s="112">
        <f t="shared" si="17"/>
        <v>0.472403549442866</v>
      </c>
      <c r="G178" s="112">
        <f t="shared" si="18"/>
        <v>0.48281258664563553</v>
      </c>
      <c r="H178" s="112">
        <f t="shared" si="19"/>
        <v>0.4921594742521606</v>
      </c>
      <c r="I178" s="112">
        <f t="shared" si="20"/>
        <v>0.47926265061981504</v>
      </c>
      <c r="J178" s="112">
        <f t="shared" si="21"/>
        <v>0.4621272918081363</v>
      </c>
      <c r="K178" s="112">
        <f t="shared" si="22"/>
        <v>0.45523733098963803</v>
      </c>
      <c r="L178" s="112">
        <f t="shared" si="23"/>
        <v>0.45651413457352163</v>
      </c>
      <c r="M178" s="112">
        <f t="shared" si="24"/>
        <v>0.453998305865569</v>
      </c>
      <c r="N178" s="112">
        <f t="shared" si="25"/>
        <v>0.43452425637821807</v>
      </c>
      <c r="O178" s="112">
        <f t="shared" si="26"/>
        <v>0.3747861595233569</v>
      </c>
      <c r="P178" s="112">
        <f t="shared" si="27"/>
        <v>0.38530996045707877</v>
      </c>
      <c r="Q178" s="112">
        <f t="shared" si="28"/>
        <v>0.3864234434480468</v>
      </c>
      <c r="R178" s="112">
        <f t="shared" si="29"/>
        <v>0.3669067316477219</v>
      </c>
      <c r="S178" s="44">
        <v>2</v>
      </c>
    </row>
    <row r="179" spans="1:19" ht="12">
      <c r="A179" s="42">
        <v>3</v>
      </c>
      <c r="B179" s="88" t="s">
        <v>90</v>
      </c>
      <c r="C179" s="29" t="s">
        <v>91</v>
      </c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44" t="s">
        <v>1</v>
      </c>
    </row>
    <row r="180" spans="1:19" ht="12">
      <c r="A180" s="42"/>
      <c r="B180" s="88"/>
      <c r="C180" s="29" t="s">
        <v>92</v>
      </c>
      <c r="D180" s="112">
        <f t="shared" si="15"/>
        <v>0.011729343618822398</v>
      </c>
      <c r="E180" s="112">
        <f t="shared" si="16"/>
        <v>0.011992705613174105</v>
      </c>
      <c r="F180" s="112">
        <f t="shared" si="17"/>
        <v>0.012112911524176052</v>
      </c>
      <c r="G180" s="112">
        <f t="shared" si="18"/>
        <v>0.012199705481857559</v>
      </c>
      <c r="H180" s="112">
        <f t="shared" si="19"/>
        <v>0.011058398063443609</v>
      </c>
      <c r="I180" s="112">
        <f t="shared" si="20"/>
        <v>0.010353325283422279</v>
      </c>
      <c r="J180" s="112">
        <f t="shared" si="21"/>
        <v>0.01284029878387555</v>
      </c>
      <c r="K180" s="112">
        <f t="shared" si="22"/>
        <v>0.013629097486259449</v>
      </c>
      <c r="L180" s="112">
        <f t="shared" si="23"/>
        <v>0.013589726167017733</v>
      </c>
      <c r="M180" s="112">
        <f t="shared" si="24"/>
        <v>0.013003224799750336</v>
      </c>
      <c r="N180" s="112">
        <f t="shared" si="25"/>
        <v>0.013105709636004822</v>
      </c>
      <c r="O180" s="112">
        <f t="shared" si="26"/>
        <v>0.013240084684106</v>
      </c>
      <c r="P180" s="112">
        <f t="shared" si="27"/>
        <v>0.013622069309088644</v>
      </c>
      <c r="Q180" s="112">
        <f t="shared" si="28"/>
        <v>0.013668531718658184</v>
      </c>
      <c r="R180" s="112">
        <f t="shared" si="29"/>
        <v>0.013750738771662371</v>
      </c>
      <c r="S180" s="44">
        <v>3</v>
      </c>
    </row>
    <row r="181" spans="1:19" ht="12">
      <c r="A181" s="42">
        <v>4</v>
      </c>
      <c r="B181" s="88" t="s">
        <v>93</v>
      </c>
      <c r="C181" s="29" t="s">
        <v>94</v>
      </c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44" t="s">
        <v>1</v>
      </c>
    </row>
    <row r="182" spans="1:19" ht="12">
      <c r="A182" s="42"/>
      <c r="B182" s="88"/>
      <c r="C182" s="29" t="s">
        <v>95</v>
      </c>
      <c r="D182" s="112">
        <f t="shared" si="15"/>
        <v>0.4450041882050194</v>
      </c>
      <c r="E182" s="112">
        <f t="shared" si="16"/>
        <v>0.4695967276374252</v>
      </c>
      <c r="F182" s="112">
        <f t="shared" si="17"/>
        <v>0.46029063791869</v>
      </c>
      <c r="G182" s="112">
        <f t="shared" si="18"/>
        <v>0.470612881163778</v>
      </c>
      <c r="H182" s="112">
        <f t="shared" si="19"/>
        <v>0.48110107618871706</v>
      </c>
      <c r="I182" s="112">
        <f t="shared" si="20"/>
        <v>0.4689093253363928</v>
      </c>
      <c r="J182" s="112">
        <f t="shared" si="21"/>
        <v>0.4492869930242608</v>
      </c>
      <c r="K182" s="112">
        <f t="shared" si="22"/>
        <v>0.44160823350337863</v>
      </c>
      <c r="L182" s="112">
        <f t="shared" si="23"/>
        <v>0.44292440840650393</v>
      </c>
      <c r="M182" s="112">
        <f t="shared" si="24"/>
        <v>0.4409950810658186</v>
      </c>
      <c r="N182" s="112">
        <f t="shared" si="25"/>
        <v>0.4214185467422133</v>
      </c>
      <c r="O182" s="112">
        <f t="shared" si="26"/>
        <v>0.36154607483925094</v>
      </c>
      <c r="P182" s="112">
        <f t="shared" si="27"/>
        <v>0.37168789114799017</v>
      </c>
      <c r="Q182" s="112">
        <f t="shared" si="28"/>
        <v>0.3727549117293886</v>
      </c>
      <c r="R182" s="112">
        <f t="shared" si="29"/>
        <v>0.3531559928760596</v>
      </c>
      <c r="S182" s="44">
        <v>4</v>
      </c>
    </row>
    <row r="183" spans="1:19" ht="12">
      <c r="A183" s="42"/>
      <c r="B183" s="88"/>
      <c r="C183" s="29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44"/>
    </row>
    <row r="184" spans="1:19" ht="12">
      <c r="A184" s="42">
        <v>5</v>
      </c>
      <c r="B184" s="88" t="s">
        <v>96</v>
      </c>
      <c r="C184" s="29" t="s">
        <v>97</v>
      </c>
      <c r="D184" s="112">
        <f t="shared" si="15"/>
        <v>19.63421034859846</v>
      </c>
      <c r="E184" s="112">
        <f t="shared" si="16"/>
        <v>19.903188296059927</v>
      </c>
      <c r="F184" s="112">
        <f t="shared" si="17"/>
        <v>20.224724491227732</v>
      </c>
      <c r="G184" s="112">
        <f t="shared" si="18"/>
        <v>20.770922802974756</v>
      </c>
      <c r="H184" s="112">
        <f t="shared" si="19"/>
        <v>20.79768721503359</v>
      </c>
      <c r="I184" s="112">
        <f t="shared" si="20"/>
        <v>21.10104002764097</v>
      </c>
      <c r="J184" s="112">
        <f t="shared" si="21"/>
        <v>21.72763750848818</v>
      </c>
      <c r="K184" s="112">
        <f t="shared" si="22"/>
        <v>22.21823114694587</v>
      </c>
      <c r="L184" s="112">
        <f t="shared" si="23"/>
        <v>21.98276621392746</v>
      </c>
      <c r="M184" s="112">
        <f t="shared" si="24"/>
        <v>22.054583822502266</v>
      </c>
      <c r="N184" s="112">
        <f t="shared" si="25"/>
        <v>22.46331355601164</v>
      </c>
      <c r="O184" s="112">
        <f t="shared" si="26"/>
        <v>22.671350947452595</v>
      </c>
      <c r="P184" s="112">
        <f t="shared" si="27"/>
        <v>22.502490892673663</v>
      </c>
      <c r="Q184" s="112">
        <f t="shared" si="28"/>
        <v>22.554737998518178</v>
      </c>
      <c r="R184" s="112">
        <f t="shared" si="29"/>
        <v>22.893128993829357</v>
      </c>
      <c r="S184" s="44">
        <v>5</v>
      </c>
    </row>
    <row r="185" spans="1:19" ht="12">
      <c r="A185" s="42">
        <v>6</v>
      </c>
      <c r="B185" s="88" t="s">
        <v>98</v>
      </c>
      <c r="C185" s="29" t="s">
        <v>99</v>
      </c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44" t="s">
        <v>1</v>
      </c>
    </row>
    <row r="186" spans="1:19" ht="12">
      <c r="A186" s="42"/>
      <c r="B186" s="88"/>
      <c r="C186" s="29" t="s">
        <v>100</v>
      </c>
      <c r="D186" s="112">
        <f t="shared" si="15"/>
        <v>2.451906729207369</v>
      </c>
      <c r="E186" s="112">
        <f t="shared" si="16"/>
        <v>2.4800209754772684</v>
      </c>
      <c r="F186" s="112">
        <f t="shared" si="17"/>
        <v>2.4940604758095564</v>
      </c>
      <c r="G186" s="112">
        <f t="shared" si="18"/>
        <v>2.568962224043278</v>
      </c>
      <c r="H186" s="112">
        <f t="shared" si="19"/>
        <v>2.5425809085871496</v>
      </c>
      <c r="I186" s="112">
        <f t="shared" si="20"/>
        <v>2.5825527206973806</v>
      </c>
      <c r="J186" s="112">
        <f t="shared" si="21"/>
        <v>2.624482992777332</v>
      </c>
      <c r="K186" s="112">
        <f t="shared" si="22"/>
        <v>2.6541075170204502</v>
      </c>
      <c r="L186" s="112">
        <f t="shared" si="23"/>
        <v>2.599286791037827</v>
      </c>
      <c r="M186" s="112">
        <f t="shared" si="24"/>
        <v>2.6334626225399136</v>
      </c>
      <c r="N186" s="112">
        <f t="shared" si="25"/>
        <v>2.743164990705125</v>
      </c>
      <c r="O186" s="112">
        <f t="shared" si="26"/>
        <v>2.7857924715043225</v>
      </c>
      <c r="P186" s="112">
        <f t="shared" si="27"/>
        <v>2.772674907369929</v>
      </c>
      <c r="Q186" s="112">
        <f t="shared" si="28"/>
        <v>2.8141846145985028</v>
      </c>
      <c r="R186" s="112">
        <f t="shared" si="29"/>
        <v>2.8319910937522725</v>
      </c>
      <c r="S186" s="44">
        <v>6</v>
      </c>
    </row>
    <row r="187" spans="1:19" ht="12">
      <c r="A187" s="42">
        <v>7</v>
      </c>
      <c r="B187" s="88" t="s">
        <v>101</v>
      </c>
      <c r="C187" s="29" t="s">
        <v>102</v>
      </c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44" t="s">
        <v>1</v>
      </c>
    </row>
    <row r="188" spans="1:19" ht="12">
      <c r="A188" s="42"/>
      <c r="B188" s="88"/>
      <c r="C188" s="29" t="s">
        <v>103</v>
      </c>
      <c r="D188" s="112">
        <f t="shared" si="15"/>
        <v>0.7646584213725227</v>
      </c>
      <c r="E188" s="112">
        <f t="shared" si="16"/>
        <v>0.7527186405445159</v>
      </c>
      <c r="F188" s="112">
        <f t="shared" si="17"/>
        <v>0.7566372159012547</v>
      </c>
      <c r="G188" s="112">
        <f t="shared" si="18"/>
        <v>0.7646381062113753</v>
      </c>
      <c r="H188" s="112">
        <f t="shared" si="19"/>
        <v>0.7544014854709662</v>
      </c>
      <c r="I188" s="112">
        <f t="shared" si="20"/>
        <v>0.7400219827581018</v>
      </c>
      <c r="J188" s="112">
        <f t="shared" si="21"/>
        <v>0.7544910179640718</v>
      </c>
      <c r="K188" s="112">
        <f t="shared" si="22"/>
        <v>0.7581344695160397</v>
      </c>
      <c r="L188" s="112">
        <f t="shared" si="23"/>
        <v>0.7343485362103287</v>
      </c>
      <c r="M188" s="112">
        <f t="shared" si="24"/>
        <v>0.7150535237500805</v>
      </c>
      <c r="N188" s="112">
        <f t="shared" si="25"/>
        <v>0.7284484239429864</v>
      </c>
      <c r="O188" s="112">
        <f t="shared" si="26"/>
        <v>0.7367255042047101</v>
      </c>
      <c r="P188" s="112">
        <f t="shared" si="27"/>
        <v>0.7169100476383224</v>
      </c>
      <c r="Q188" s="112">
        <f t="shared" si="28"/>
        <v>0.6863646815359853</v>
      </c>
      <c r="R188" s="112">
        <f t="shared" si="29"/>
        <v>0.6961311503154076</v>
      </c>
      <c r="S188" s="44">
        <v>7</v>
      </c>
    </row>
    <row r="189" spans="1:19" ht="12">
      <c r="A189" s="42">
        <v>8</v>
      </c>
      <c r="B189" s="88" t="s">
        <v>104</v>
      </c>
      <c r="C189" s="29" t="s">
        <v>105</v>
      </c>
      <c r="D189" s="112">
        <f t="shared" si="15"/>
        <v>0.7154899607481663</v>
      </c>
      <c r="E189" s="112">
        <f t="shared" si="16"/>
        <v>0.7681210369692787</v>
      </c>
      <c r="F189" s="112">
        <f t="shared" si="17"/>
        <v>0.7610746191328834</v>
      </c>
      <c r="G189" s="112">
        <f t="shared" si="18"/>
        <v>0.7751126008170106</v>
      </c>
      <c r="H189" s="112">
        <f t="shared" si="19"/>
        <v>0.7911007845386582</v>
      </c>
      <c r="I189" s="112">
        <f t="shared" si="20"/>
        <v>0.7916682216719175</v>
      </c>
      <c r="J189" s="112">
        <f t="shared" si="21"/>
        <v>0.7715291067349836</v>
      </c>
      <c r="K189" s="112">
        <f t="shared" si="22"/>
        <v>0.7041275785424508</v>
      </c>
      <c r="L189" s="112">
        <f t="shared" si="23"/>
        <v>0.7153480857360724</v>
      </c>
      <c r="M189" s="112">
        <f t="shared" si="24"/>
        <v>0.71443432256914</v>
      </c>
      <c r="N189" s="112">
        <f t="shared" si="25"/>
        <v>0.7169968329989045</v>
      </c>
      <c r="O189" s="136" t="s">
        <v>206</v>
      </c>
      <c r="P189" s="136" t="s">
        <v>206</v>
      </c>
      <c r="Q189" s="136" t="s">
        <v>206</v>
      </c>
      <c r="R189" s="136" t="s">
        <v>206</v>
      </c>
      <c r="S189" s="44">
        <v>8</v>
      </c>
    </row>
    <row r="190" spans="1:19" ht="12">
      <c r="A190" s="42">
        <v>9</v>
      </c>
      <c r="B190" s="88" t="s">
        <v>106</v>
      </c>
      <c r="C190" s="29" t="s">
        <v>107</v>
      </c>
      <c r="D190" s="112">
        <f t="shared" si="15"/>
        <v>0.9419018360569501</v>
      </c>
      <c r="E190" s="112">
        <f t="shared" si="16"/>
        <v>0.9604746289609731</v>
      </c>
      <c r="F190" s="112">
        <f t="shared" si="17"/>
        <v>0.997336358762852</v>
      </c>
      <c r="G190" s="112">
        <f t="shared" si="18"/>
        <v>1.0223106735100032</v>
      </c>
      <c r="H190" s="112">
        <f t="shared" si="19"/>
        <v>1.0710848410021097</v>
      </c>
      <c r="I190" s="112">
        <f t="shared" si="20"/>
        <v>1.0740973044034137</v>
      </c>
      <c r="J190" s="112">
        <f t="shared" si="21"/>
        <v>1.1178467806654733</v>
      </c>
      <c r="K190" s="112">
        <f t="shared" si="22"/>
        <v>1.1600017832464</v>
      </c>
      <c r="L190" s="112">
        <f t="shared" si="23"/>
        <v>1.152735939037495</v>
      </c>
      <c r="M190" s="112">
        <f t="shared" si="24"/>
        <v>1.1403208948200108</v>
      </c>
      <c r="N190" s="112">
        <f t="shared" si="25"/>
        <v>1.1707343141833044</v>
      </c>
      <c r="O190" s="112">
        <f t="shared" si="26"/>
        <v>1.203798986674707</v>
      </c>
      <c r="P190" s="112">
        <f t="shared" si="27"/>
        <v>1.1773359902855185</v>
      </c>
      <c r="Q190" s="112">
        <f t="shared" si="28"/>
        <v>1.1634858588181192</v>
      </c>
      <c r="R190" s="112">
        <f t="shared" si="29"/>
        <v>1.2057017967191266</v>
      </c>
      <c r="S190" s="44">
        <v>9</v>
      </c>
    </row>
    <row r="191" spans="1:19" ht="12">
      <c r="A191" s="42">
        <v>10</v>
      </c>
      <c r="B191" s="88" t="s">
        <v>108</v>
      </c>
      <c r="C191" s="29" t="s">
        <v>109</v>
      </c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44" t="s">
        <v>1</v>
      </c>
    </row>
    <row r="192" spans="1:19" ht="12">
      <c r="A192" s="42"/>
      <c r="B192" s="88"/>
      <c r="C192" s="29" t="s">
        <v>110</v>
      </c>
      <c r="D192" s="136" t="s">
        <v>206</v>
      </c>
      <c r="E192" s="136" t="s">
        <v>206</v>
      </c>
      <c r="F192" s="114" t="s">
        <v>195</v>
      </c>
      <c r="G192" s="114" t="s">
        <v>195</v>
      </c>
      <c r="H192" s="114" t="s">
        <v>195</v>
      </c>
      <c r="I192" s="114" t="s">
        <v>195</v>
      </c>
      <c r="J192" s="136" t="s">
        <v>206</v>
      </c>
      <c r="K192" s="136" t="s">
        <v>206</v>
      </c>
      <c r="L192" s="136" t="s">
        <v>206</v>
      </c>
      <c r="M192" s="136" t="s">
        <v>206</v>
      </c>
      <c r="N192" s="136" t="s">
        <v>206</v>
      </c>
      <c r="O192" s="136" t="s">
        <v>206</v>
      </c>
      <c r="P192" s="136" t="s">
        <v>206</v>
      </c>
      <c r="Q192" s="136" t="s">
        <v>206</v>
      </c>
      <c r="R192" s="136" t="s">
        <v>206</v>
      </c>
      <c r="S192" s="44">
        <v>10</v>
      </c>
    </row>
    <row r="193" spans="1:19" ht="12">
      <c r="A193" s="42">
        <v>11</v>
      </c>
      <c r="B193" s="88" t="s">
        <v>111</v>
      </c>
      <c r="C193" s="29" t="s">
        <v>112</v>
      </c>
      <c r="D193" s="136" t="s">
        <v>206</v>
      </c>
      <c r="E193" s="136" t="s">
        <v>206</v>
      </c>
      <c r="F193" s="112">
        <f t="shared" si="17"/>
        <v>0.6201570840743997</v>
      </c>
      <c r="G193" s="112">
        <f t="shared" si="18"/>
        <v>0.6598931601550225</v>
      </c>
      <c r="H193" s="112">
        <f t="shared" si="19"/>
        <v>0.6694584058407785</v>
      </c>
      <c r="I193" s="112">
        <f t="shared" si="20"/>
        <v>0.6877738063278079</v>
      </c>
      <c r="J193" s="136" t="s">
        <v>206</v>
      </c>
      <c r="K193" s="136" t="s">
        <v>206</v>
      </c>
      <c r="L193" s="136" t="s">
        <v>206</v>
      </c>
      <c r="M193" s="136" t="s">
        <v>206</v>
      </c>
      <c r="N193" s="136" t="s">
        <v>206</v>
      </c>
      <c r="O193" s="112">
        <f t="shared" si="26"/>
        <v>0.7781499275728041</v>
      </c>
      <c r="P193" s="112">
        <f t="shared" si="27"/>
        <v>0.7694523149733786</v>
      </c>
      <c r="Q193" s="112">
        <f t="shared" si="28"/>
        <v>0.7791063079635164</v>
      </c>
      <c r="R193" s="112">
        <f t="shared" si="29"/>
        <v>0.8140701790108195</v>
      </c>
      <c r="S193" s="44">
        <v>11</v>
      </c>
    </row>
    <row r="194" spans="1:19" ht="12">
      <c r="A194" s="42">
        <v>12</v>
      </c>
      <c r="B194" s="88" t="s">
        <v>113</v>
      </c>
      <c r="C194" s="29" t="s">
        <v>114</v>
      </c>
      <c r="D194" s="112">
        <f t="shared" si="15"/>
        <v>1.3449647349583016</v>
      </c>
      <c r="E194" s="112">
        <f t="shared" si="16"/>
        <v>1.3253115458009657</v>
      </c>
      <c r="F194" s="112">
        <f t="shared" si="17"/>
        <v>1.362282792110057</v>
      </c>
      <c r="G194" s="112">
        <f t="shared" si="18"/>
        <v>1.4380864946795728</v>
      </c>
      <c r="H194" s="112">
        <f t="shared" si="19"/>
        <v>1.4998104274617694</v>
      </c>
      <c r="I194" s="112">
        <f t="shared" si="20"/>
        <v>1.5244669542322828</v>
      </c>
      <c r="J194" s="112">
        <f t="shared" si="21"/>
        <v>1.5650348786962156</v>
      </c>
      <c r="K194" s="112">
        <f t="shared" si="22"/>
        <v>1.6323073297795783</v>
      </c>
      <c r="L194" s="112">
        <f t="shared" si="23"/>
        <v>1.6398269574868067</v>
      </c>
      <c r="M194" s="112">
        <f t="shared" si="24"/>
        <v>1.6458367389398285</v>
      </c>
      <c r="N194" s="112">
        <f t="shared" si="25"/>
        <v>1.660480686891873</v>
      </c>
      <c r="O194" s="112">
        <f t="shared" si="26"/>
        <v>1.6759849770920316</v>
      </c>
      <c r="P194" s="112">
        <f t="shared" si="27"/>
        <v>1.6749955890442239</v>
      </c>
      <c r="Q194" s="112">
        <f t="shared" si="28"/>
        <v>1.6788022789402417</v>
      </c>
      <c r="R194" s="112">
        <f t="shared" si="29"/>
        <v>1.7321964293033534</v>
      </c>
      <c r="S194" s="44">
        <v>12</v>
      </c>
    </row>
    <row r="195" spans="1:19" ht="12">
      <c r="A195" s="42">
        <v>13</v>
      </c>
      <c r="B195" s="88" t="s">
        <v>115</v>
      </c>
      <c r="C195" s="29" t="s">
        <v>116</v>
      </c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44" t="s">
        <v>1</v>
      </c>
    </row>
    <row r="196" spans="1:19" ht="12">
      <c r="A196" s="42"/>
      <c r="B196" s="88"/>
      <c r="C196" s="29" t="s">
        <v>117</v>
      </c>
      <c r="D196" s="112">
        <f t="shared" si="15"/>
        <v>1.6084602926175036</v>
      </c>
      <c r="E196" s="112">
        <f t="shared" si="16"/>
        <v>1.5942068177355655</v>
      </c>
      <c r="F196" s="112">
        <f t="shared" si="17"/>
        <v>1.579715550459871</v>
      </c>
      <c r="G196" s="112">
        <f t="shared" si="18"/>
        <v>1.596436207247118</v>
      </c>
      <c r="H196" s="112">
        <f t="shared" si="19"/>
        <v>1.614526117262767</v>
      </c>
      <c r="I196" s="112">
        <f t="shared" si="20"/>
        <v>1.6317322196686697</v>
      </c>
      <c r="J196" s="112">
        <f t="shared" si="21"/>
        <v>1.6172603247114021</v>
      </c>
      <c r="K196" s="112">
        <f t="shared" si="22"/>
        <v>1.6240279714935326</v>
      </c>
      <c r="L196" s="112">
        <f t="shared" si="23"/>
        <v>1.6342904023817253</v>
      </c>
      <c r="M196" s="112">
        <f t="shared" si="24"/>
        <v>1.6090561887919634</v>
      </c>
      <c r="N196" s="112">
        <f t="shared" si="25"/>
        <v>1.5595794466845736</v>
      </c>
      <c r="O196" s="112">
        <f t="shared" si="26"/>
        <v>1.5532847863561583</v>
      </c>
      <c r="P196" s="112">
        <f t="shared" si="27"/>
        <v>1.6080528484395598</v>
      </c>
      <c r="Q196" s="112">
        <f t="shared" si="28"/>
        <v>1.6084157277535067</v>
      </c>
      <c r="R196" s="112">
        <f t="shared" si="29"/>
        <v>1.5418015847726434</v>
      </c>
      <c r="S196" s="44">
        <v>13</v>
      </c>
    </row>
    <row r="197" spans="1:19" ht="12">
      <c r="A197" s="42">
        <v>14</v>
      </c>
      <c r="B197" s="88" t="s">
        <v>118</v>
      </c>
      <c r="C197" s="29" t="s">
        <v>119</v>
      </c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44" t="s">
        <v>1</v>
      </c>
    </row>
    <row r="198" spans="1:19" ht="12">
      <c r="A198" s="42"/>
      <c r="B198" s="88"/>
      <c r="C198" s="29" t="s">
        <v>120</v>
      </c>
      <c r="D198" s="112">
        <f t="shared" si="15"/>
        <v>3.5080215677748723</v>
      </c>
      <c r="E198" s="112">
        <f t="shared" si="16"/>
        <v>3.5986347127688214</v>
      </c>
      <c r="F198" s="112">
        <f t="shared" si="17"/>
        <v>3.6373514219478764</v>
      </c>
      <c r="G198" s="112">
        <f t="shared" si="18"/>
        <v>3.7354512350661437</v>
      </c>
      <c r="H198" s="112">
        <f t="shared" si="19"/>
        <v>3.728381439390257</v>
      </c>
      <c r="I198" s="112">
        <f t="shared" si="20"/>
        <v>3.801837354075298</v>
      </c>
      <c r="J198" s="112">
        <f t="shared" si="21"/>
        <v>3.936662756960306</v>
      </c>
      <c r="K198" s="112">
        <f t="shared" si="22"/>
        <v>4.071915779820019</v>
      </c>
      <c r="L198" s="112">
        <f t="shared" si="23"/>
        <v>4.0801894508492325</v>
      </c>
      <c r="M198" s="112">
        <f t="shared" si="24"/>
        <v>4.125489788134124</v>
      </c>
      <c r="N198" s="112">
        <f t="shared" si="25"/>
        <v>4.1986621996979325</v>
      </c>
      <c r="O198" s="112">
        <f t="shared" si="26"/>
        <v>4.281135501124096</v>
      </c>
      <c r="P198" s="112">
        <f t="shared" si="27"/>
        <v>4.252420836317215</v>
      </c>
      <c r="Q198" s="112">
        <f t="shared" si="28"/>
        <v>4.299455813596995</v>
      </c>
      <c r="R198" s="112">
        <f t="shared" si="29"/>
        <v>4.400236406931959</v>
      </c>
      <c r="S198" s="44">
        <v>14</v>
      </c>
    </row>
    <row r="199" spans="1:19" ht="12">
      <c r="A199" s="42">
        <v>15</v>
      </c>
      <c r="B199" s="88" t="s">
        <v>121</v>
      </c>
      <c r="C199" s="29" t="s">
        <v>122</v>
      </c>
      <c r="D199" s="112">
        <f t="shared" si="15"/>
        <v>2.175734002182369</v>
      </c>
      <c r="E199" s="112">
        <f t="shared" si="16"/>
        <v>2.1937245228490436</v>
      </c>
      <c r="F199" s="112">
        <f t="shared" si="17"/>
        <v>2.2383701058140777</v>
      </c>
      <c r="G199" s="112">
        <f t="shared" si="18"/>
        <v>2.2913265023197926</v>
      </c>
      <c r="H199" s="112">
        <f t="shared" si="19"/>
        <v>2.2476497866093736</v>
      </c>
      <c r="I199" s="112">
        <f t="shared" si="20"/>
        <v>2.278213112366084</v>
      </c>
      <c r="J199" s="112">
        <f t="shared" si="21"/>
        <v>2.355207111550096</v>
      </c>
      <c r="K199" s="112">
        <f t="shared" si="22"/>
        <v>2.407255265353433</v>
      </c>
      <c r="L199" s="112">
        <f t="shared" si="23"/>
        <v>2.3515259500854393</v>
      </c>
      <c r="M199" s="112">
        <f t="shared" si="24"/>
        <v>2.39209800220931</v>
      </c>
      <c r="N199" s="112">
        <f t="shared" si="25"/>
        <v>2.4539486994173685</v>
      </c>
      <c r="O199" s="112">
        <f t="shared" si="26"/>
        <v>2.479041994664639</v>
      </c>
      <c r="P199" s="112">
        <f t="shared" si="27"/>
        <v>2.4530103475833154</v>
      </c>
      <c r="Q199" s="112">
        <f t="shared" si="28"/>
        <v>2.433892848930789</v>
      </c>
      <c r="R199" s="112">
        <f t="shared" si="29"/>
        <v>2.4772484771717904</v>
      </c>
      <c r="S199" s="44">
        <v>15</v>
      </c>
    </row>
    <row r="200" spans="1:19" ht="12">
      <c r="A200" s="42">
        <v>16</v>
      </c>
      <c r="B200" s="88" t="s">
        <v>123</v>
      </c>
      <c r="C200" s="29" t="s">
        <v>124</v>
      </c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44" t="s">
        <v>1</v>
      </c>
    </row>
    <row r="201" spans="1:19" ht="12">
      <c r="A201" s="42"/>
      <c r="B201" s="88"/>
      <c r="C201" s="29" t="s">
        <v>125</v>
      </c>
      <c r="D201" s="112">
        <f t="shared" si="15"/>
        <v>2.9612445899883535</v>
      </c>
      <c r="E201" s="112">
        <f t="shared" si="16"/>
        <v>3.0528490318241728</v>
      </c>
      <c r="F201" s="112">
        <f t="shared" si="17"/>
        <v>3.136044786590887</v>
      </c>
      <c r="G201" s="112">
        <f t="shared" si="18"/>
        <v>3.258183969094079</v>
      </c>
      <c r="H201" s="112">
        <f t="shared" si="19"/>
        <v>3.2303889639617744</v>
      </c>
      <c r="I201" s="112">
        <f t="shared" si="20"/>
        <v>3.326427103560942</v>
      </c>
      <c r="J201" s="112">
        <f t="shared" si="21"/>
        <v>3.527131304401506</v>
      </c>
      <c r="K201" s="112">
        <f t="shared" si="22"/>
        <v>3.6939949177477596</v>
      </c>
      <c r="L201" s="112">
        <f t="shared" si="23"/>
        <v>3.640159150793112</v>
      </c>
      <c r="M201" s="112">
        <f t="shared" si="24"/>
        <v>3.684494707068305</v>
      </c>
      <c r="N201" s="112">
        <f t="shared" si="25"/>
        <v>3.7520501528787396</v>
      </c>
      <c r="O201" s="112">
        <f t="shared" si="26"/>
        <v>3.7443221666546505</v>
      </c>
      <c r="P201" s="112">
        <f t="shared" si="27"/>
        <v>3.679515521374973</v>
      </c>
      <c r="Q201" s="112">
        <f t="shared" si="28"/>
        <v>3.7423673385963565</v>
      </c>
      <c r="R201" s="112">
        <f t="shared" si="29"/>
        <v>3.8037981127111036</v>
      </c>
      <c r="S201" s="44">
        <v>16</v>
      </c>
    </row>
    <row r="202" spans="1:19" ht="12">
      <c r="A202" s="42">
        <v>17</v>
      </c>
      <c r="B202" s="88" t="s">
        <v>126</v>
      </c>
      <c r="C202" s="29" t="s">
        <v>127</v>
      </c>
      <c r="D202" s="112">
        <f t="shared" si="15"/>
        <v>1.122107206200676</v>
      </c>
      <c r="E202" s="112">
        <f t="shared" si="16"/>
        <v>1.136485220166087</v>
      </c>
      <c r="F202" s="112">
        <f t="shared" si="17"/>
        <v>1.1789101018084218</v>
      </c>
      <c r="G202" s="112">
        <f t="shared" si="18"/>
        <v>1.2145484568604858</v>
      </c>
      <c r="H202" s="112">
        <f t="shared" si="19"/>
        <v>1.2086464520770346</v>
      </c>
      <c r="I202" s="112">
        <f t="shared" si="20"/>
        <v>1.223257420986672</v>
      </c>
      <c r="J202" s="112">
        <f t="shared" si="21"/>
        <v>1.288844990431508</v>
      </c>
      <c r="K202" s="112">
        <f t="shared" si="22"/>
        <v>1.3362884273677373</v>
      </c>
      <c r="L202" s="112">
        <f t="shared" si="23"/>
        <v>1.3083886359689851</v>
      </c>
      <c r="M202" s="112">
        <f t="shared" si="24"/>
        <v>1.3124588231214676</v>
      </c>
      <c r="N202" s="112">
        <f t="shared" si="25"/>
        <v>1.3567590470749455</v>
      </c>
      <c r="O202" s="112">
        <f t="shared" si="26"/>
        <v>1.4097412939888705</v>
      </c>
      <c r="P202" s="112">
        <f t="shared" si="27"/>
        <v>1.4041110107834895</v>
      </c>
      <c r="Q202" s="112">
        <f t="shared" si="28"/>
        <v>1.3824378528908305</v>
      </c>
      <c r="R202" s="112">
        <f t="shared" si="29"/>
        <v>1.4287546458325344</v>
      </c>
      <c r="S202" s="44">
        <v>17</v>
      </c>
    </row>
    <row r="203" spans="1:19" ht="12">
      <c r="A203" s="42">
        <v>18</v>
      </c>
      <c r="B203" s="88" t="s">
        <v>128</v>
      </c>
      <c r="C203" s="29" t="s">
        <v>129</v>
      </c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44" t="s">
        <v>1</v>
      </c>
    </row>
    <row r="204" spans="1:19" ht="12">
      <c r="A204" s="42"/>
      <c r="B204" s="88"/>
      <c r="C204" s="29" t="s">
        <v>130</v>
      </c>
      <c r="D204" s="112">
        <f t="shared" si="15"/>
        <v>1.4443679601723622</v>
      </c>
      <c r="E204" s="112">
        <f t="shared" si="16"/>
        <v>1.444650724206571</v>
      </c>
      <c r="F204" s="112">
        <f t="shared" si="17"/>
        <v>1.4627839788155972</v>
      </c>
      <c r="G204" s="112">
        <f t="shared" si="18"/>
        <v>1.445973172970875</v>
      </c>
      <c r="H204" s="112">
        <f t="shared" si="19"/>
        <v>1.4396576028309498</v>
      </c>
      <c r="I204" s="112">
        <f t="shared" si="20"/>
        <v>1.4389918268924013</v>
      </c>
      <c r="J204" s="112">
        <f t="shared" si="21"/>
        <v>1.4534230508056052</v>
      </c>
      <c r="K204" s="112">
        <f t="shared" si="22"/>
        <v>1.4249412483998547</v>
      </c>
      <c r="L204" s="112">
        <f t="shared" si="23"/>
        <v>1.3789797135587718</v>
      </c>
      <c r="M204" s="112">
        <f t="shared" si="24"/>
        <v>1.3364838289419585</v>
      </c>
      <c r="N204" s="112">
        <f t="shared" si="25"/>
        <v>1.3573952465718389</v>
      </c>
      <c r="O204" s="112">
        <f t="shared" si="26"/>
        <v>1.3316116853579083</v>
      </c>
      <c r="P204" s="112">
        <f t="shared" si="27"/>
        <v>1.3033076978962337</v>
      </c>
      <c r="Q204" s="112">
        <f t="shared" si="28"/>
        <v>1.2890575100278479</v>
      </c>
      <c r="R204" s="112">
        <f t="shared" si="29"/>
        <v>1.2928338818203333</v>
      </c>
      <c r="S204" s="44">
        <v>18</v>
      </c>
    </row>
    <row r="205" spans="1:19" ht="12">
      <c r="A205" s="42"/>
      <c r="B205" s="88"/>
      <c r="C205" s="29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44"/>
    </row>
    <row r="206" spans="1:19" ht="12">
      <c r="A206" s="42">
        <v>19</v>
      </c>
      <c r="B206" s="88" t="s">
        <v>131</v>
      </c>
      <c r="C206" s="29" t="s">
        <v>132</v>
      </c>
      <c r="D206" s="112">
        <f t="shared" si="15"/>
        <v>0.9813550827748072</v>
      </c>
      <c r="E206" s="112">
        <f t="shared" si="16"/>
        <v>0.977640658564144</v>
      </c>
      <c r="F206" s="112">
        <f t="shared" si="17"/>
        <v>0.9964968500433546</v>
      </c>
      <c r="G206" s="112">
        <f t="shared" si="18"/>
        <v>0.9832469700983986</v>
      </c>
      <c r="H206" s="112">
        <f t="shared" si="19"/>
        <v>0.9587995683579129</v>
      </c>
      <c r="I206" s="112">
        <f t="shared" si="20"/>
        <v>0.9380594256793767</v>
      </c>
      <c r="J206" s="112">
        <f t="shared" si="21"/>
        <v>0.9496882523612569</v>
      </c>
      <c r="K206" s="112">
        <f t="shared" si="22"/>
        <v>0.9610424348955846</v>
      </c>
      <c r="L206" s="112">
        <f t="shared" si="23"/>
        <v>0.9414660294595064</v>
      </c>
      <c r="M206" s="112">
        <f t="shared" si="24"/>
        <v>0.9405665938486077</v>
      </c>
      <c r="N206" s="112">
        <f t="shared" si="25"/>
        <v>0.9576074827240026</v>
      </c>
      <c r="O206" s="112">
        <f t="shared" si="26"/>
        <v>0.9788486369922722</v>
      </c>
      <c r="P206" s="112">
        <f t="shared" si="27"/>
        <v>0.9736536206162885</v>
      </c>
      <c r="Q206" s="112">
        <f t="shared" si="28"/>
        <v>0.9776193761017858</v>
      </c>
      <c r="R206" s="112">
        <f t="shared" si="29"/>
        <v>1.002481743911001</v>
      </c>
      <c r="S206" s="44">
        <v>19</v>
      </c>
    </row>
    <row r="207" spans="1:19" ht="12">
      <c r="A207" s="42"/>
      <c r="B207" s="88"/>
      <c r="C207" s="29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44"/>
    </row>
    <row r="208" spans="1:19" ht="12">
      <c r="A208" s="42">
        <v>20</v>
      </c>
      <c r="B208" s="88" t="s">
        <v>133</v>
      </c>
      <c r="C208" s="29" t="s">
        <v>134</v>
      </c>
      <c r="D208" s="112">
        <f t="shared" si="15"/>
        <v>13.956260211341446</v>
      </c>
      <c r="E208" s="112">
        <f t="shared" si="16"/>
        <v>14.289191162551717</v>
      </c>
      <c r="F208" s="112">
        <f t="shared" si="17"/>
        <v>13.37133509470258</v>
      </c>
      <c r="G208" s="112">
        <f t="shared" si="18"/>
        <v>12.360519781391135</v>
      </c>
      <c r="H208" s="112">
        <f t="shared" si="19"/>
        <v>12.690666225951022</v>
      </c>
      <c r="I208" s="112">
        <f t="shared" si="20"/>
        <v>12.574113556716359</v>
      </c>
      <c r="J208" s="112">
        <f t="shared" si="21"/>
        <v>11.698499907401692</v>
      </c>
      <c r="K208" s="112">
        <f t="shared" si="22"/>
        <v>10.733996955743645</v>
      </c>
      <c r="L208" s="112">
        <f t="shared" si="23"/>
        <v>11.33521576206906</v>
      </c>
      <c r="M208" s="112">
        <f t="shared" si="24"/>
        <v>11.420794261738816</v>
      </c>
      <c r="N208" s="112">
        <f t="shared" si="25"/>
        <v>10.593866782370148</v>
      </c>
      <c r="O208" s="112">
        <f t="shared" si="26"/>
        <v>9.72595646502848</v>
      </c>
      <c r="P208" s="112">
        <f t="shared" si="27"/>
        <v>10.214865439902026</v>
      </c>
      <c r="Q208" s="112">
        <f t="shared" si="28"/>
        <v>10.222528806111239</v>
      </c>
      <c r="R208" s="112">
        <f t="shared" si="29"/>
        <v>9.507181455542142</v>
      </c>
      <c r="S208" s="44">
        <v>20</v>
      </c>
    </row>
    <row r="209" spans="1:19" ht="12">
      <c r="A209" s="42">
        <v>21</v>
      </c>
      <c r="B209" s="88" t="s">
        <v>135</v>
      </c>
      <c r="C209" s="29" t="s">
        <v>136</v>
      </c>
      <c r="D209" s="112">
        <f t="shared" si="15"/>
        <v>7.070187681345723</v>
      </c>
      <c r="E209" s="112">
        <f t="shared" si="16"/>
        <v>7.222900894397173</v>
      </c>
      <c r="F209" s="112">
        <f t="shared" si="17"/>
        <v>6.583667237932361</v>
      </c>
      <c r="G209" s="112">
        <f t="shared" si="18"/>
        <v>5.955551174067616</v>
      </c>
      <c r="H209" s="112">
        <f t="shared" si="19"/>
        <v>6.315682023662542</v>
      </c>
      <c r="I209" s="112">
        <f t="shared" si="20"/>
        <v>6.217653382708262</v>
      </c>
      <c r="J209" s="112">
        <f t="shared" si="21"/>
        <v>5.646150996975122</v>
      </c>
      <c r="K209" s="112">
        <f t="shared" si="22"/>
        <v>5.0153805002006155</v>
      </c>
      <c r="L209" s="112">
        <f t="shared" si="23"/>
        <v>5.516422177426458</v>
      </c>
      <c r="M209" s="112">
        <f t="shared" si="24"/>
        <v>5.566866297127402</v>
      </c>
      <c r="N209" s="112">
        <f t="shared" si="25"/>
        <v>4.946196608547722</v>
      </c>
      <c r="O209" s="112">
        <f t="shared" si="26"/>
        <v>4.422188284491404</v>
      </c>
      <c r="P209" s="112">
        <f t="shared" si="27"/>
        <v>4.84660252618032</v>
      </c>
      <c r="Q209" s="112">
        <f t="shared" si="28"/>
        <v>4.891162719399095</v>
      </c>
      <c r="R209" s="112">
        <f t="shared" si="29"/>
        <v>4.404599622119121</v>
      </c>
      <c r="S209" s="44">
        <v>21</v>
      </c>
    </row>
    <row r="210" spans="1:19" ht="12">
      <c r="A210" s="42"/>
      <c r="B210" s="88"/>
      <c r="C210" s="29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44"/>
    </row>
    <row r="211" spans="1:19" ht="12">
      <c r="A211" s="42">
        <v>22</v>
      </c>
      <c r="B211" s="88" t="s">
        <v>137</v>
      </c>
      <c r="C211" s="29" t="s">
        <v>138</v>
      </c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44" t="s">
        <v>1</v>
      </c>
    </row>
    <row r="212" spans="1:19" ht="12">
      <c r="A212" s="42"/>
      <c r="B212" s="88"/>
      <c r="C212" s="29" t="s">
        <v>139</v>
      </c>
      <c r="D212" s="112">
        <f t="shared" si="15"/>
        <v>12.902633415359755</v>
      </c>
      <c r="E212" s="112">
        <f t="shared" si="16"/>
        <v>12.96482022111257</v>
      </c>
      <c r="F212" s="112">
        <f t="shared" si="17"/>
        <v>13.183644930986388</v>
      </c>
      <c r="G212" s="112">
        <f t="shared" si="18"/>
        <v>13.220660632536244</v>
      </c>
      <c r="H212" s="112">
        <f t="shared" si="19"/>
        <v>12.884127431632367</v>
      </c>
      <c r="I212" s="112">
        <f t="shared" si="20"/>
        <v>12.813925463281208</v>
      </c>
      <c r="J212" s="112">
        <f t="shared" si="21"/>
        <v>13.01623557009692</v>
      </c>
      <c r="K212" s="112">
        <f t="shared" si="22"/>
        <v>13.030054070578345</v>
      </c>
      <c r="L212" s="112">
        <f t="shared" si="23"/>
        <v>12.83688050352452</v>
      </c>
      <c r="M212" s="112">
        <f t="shared" si="24"/>
        <v>12.773748842093791</v>
      </c>
      <c r="N212" s="112">
        <f t="shared" si="25"/>
        <v>13.039290408529144</v>
      </c>
      <c r="O212" s="112">
        <f t="shared" si="26"/>
        <v>13.142553763264663</v>
      </c>
      <c r="P212" s="112">
        <f t="shared" si="27"/>
        <v>12.903213251549023</v>
      </c>
      <c r="Q212" s="112">
        <f t="shared" si="28"/>
        <v>12.75874402800133</v>
      </c>
      <c r="R212" s="112">
        <f t="shared" si="29"/>
        <v>13.106569547666805</v>
      </c>
      <c r="S212" s="44">
        <v>22</v>
      </c>
    </row>
    <row r="213" spans="1:19" ht="12">
      <c r="A213" s="42"/>
      <c r="B213" s="88"/>
      <c r="C213" s="29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44"/>
    </row>
    <row r="214" spans="1:19" ht="12">
      <c r="A214" s="42"/>
      <c r="B214" s="88" t="s">
        <v>141</v>
      </c>
      <c r="C214" s="29" t="s">
        <v>142</v>
      </c>
      <c r="D214" s="112">
        <f t="shared" si="15"/>
        <v>2.2095002944183726</v>
      </c>
      <c r="E214" s="112">
        <f t="shared" si="16"/>
        <v>2.222530531429707</v>
      </c>
      <c r="F214" s="112">
        <f t="shared" si="17"/>
        <v>2.246765193009051</v>
      </c>
      <c r="G214" s="112">
        <f t="shared" si="18"/>
        <v>2.293298171892618</v>
      </c>
      <c r="H214" s="112">
        <f t="shared" si="19"/>
        <v>2.215082196708243</v>
      </c>
      <c r="I214" s="112">
        <f t="shared" si="20"/>
        <v>2.196469997628366</v>
      </c>
      <c r="J214" s="112">
        <f t="shared" si="21"/>
        <v>2.2089017840607443</v>
      </c>
      <c r="K214" s="112">
        <f t="shared" si="22"/>
        <v>2.226765254717642</v>
      </c>
      <c r="L214" s="112">
        <f t="shared" si="23"/>
        <v>2.1888267284747545</v>
      </c>
      <c r="M214" s="112">
        <f t="shared" si="24"/>
        <v>2.1591545179394966</v>
      </c>
      <c r="N214" s="112">
        <f t="shared" si="25"/>
        <v>2.143356105033992</v>
      </c>
      <c r="O214" s="112">
        <f t="shared" si="26"/>
        <v>2.1447626288778046</v>
      </c>
      <c r="P214" s="112">
        <f t="shared" si="27"/>
        <v>2.126599620138867</v>
      </c>
      <c r="Q214" s="112">
        <f t="shared" si="28"/>
        <v>2.0909021230934313</v>
      </c>
      <c r="R214" s="112">
        <f t="shared" si="29"/>
        <v>2.1436608433169426</v>
      </c>
      <c r="S214" s="44">
        <v>23</v>
      </c>
    </row>
    <row r="215" spans="1:19" ht="12">
      <c r="A215" s="42">
        <v>24</v>
      </c>
      <c r="B215" s="88">
        <v>52</v>
      </c>
      <c r="C215" s="29" t="s">
        <v>143</v>
      </c>
      <c r="D215" s="112">
        <f t="shared" si="15"/>
        <v>7.258449570338741</v>
      </c>
      <c r="E215" s="112">
        <f t="shared" si="16"/>
        <v>7.228309369477623</v>
      </c>
      <c r="F215" s="112">
        <f t="shared" si="17"/>
        <v>7.386957152674254</v>
      </c>
      <c r="G215" s="112">
        <f t="shared" si="18"/>
        <v>7.387106513287205</v>
      </c>
      <c r="H215" s="112">
        <f t="shared" si="19"/>
        <v>7.189660033248106</v>
      </c>
      <c r="I215" s="112">
        <f t="shared" si="20"/>
        <v>7.117549969842931</v>
      </c>
      <c r="J215" s="112">
        <f t="shared" si="21"/>
        <v>7.268596826964628</v>
      </c>
      <c r="K215" s="112">
        <f t="shared" si="22"/>
        <v>7.297808517549055</v>
      </c>
      <c r="L215" s="112">
        <f t="shared" si="23"/>
        <v>7.1786470169292755</v>
      </c>
      <c r="M215" s="112">
        <f t="shared" si="24"/>
        <v>7.104590509875021</v>
      </c>
      <c r="N215" s="112">
        <f t="shared" si="25"/>
        <v>7.3141311359850985</v>
      </c>
      <c r="O215" s="112">
        <f t="shared" si="26"/>
        <v>7.392948671731109</v>
      </c>
      <c r="P215" s="112">
        <f t="shared" si="27"/>
        <v>7.209318014343389</v>
      </c>
      <c r="Q215" s="112">
        <f t="shared" si="28"/>
        <v>7.083876242303468</v>
      </c>
      <c r="R215" s="112">
        <f t="shared" si="29"/>
        <v>7.2845860829301765</v>
      </c>
      <c r="S215" s="44">
        <v>24</v>
      </c>
    </row>
    <row r="216" spans="1:19" ht="12">
      <c r="A216" s="42"/>
      <c r="B216" s="88"/>
      <c r="C216" s="29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44"/>
    </row>
    <row r="217" spans="1:19" ht="12">
      <c r="A217" s="42">
        <v>25</v>
      </c>
      <c r="B217" s="88" t="s">
        <v>144</v>
      </c>
      <c r="C217" s="29" t="s">
        <v>145</v>
      </c>
      <c r="D217" s="112">
        <f t="shared" si="15"/>
        <v>2.488871933339415</v>
      </c>
      <c r="E217" s="112">
        <f t="shared" si="16"/>
        <v>2.5219954451233777</v>
      </c>
      <c r="F217" s="112">
        <f t="shared" si="17"/>
        <v>2.5103709309312188</v>
      </c>
      <c r="G217" s="112">
        <f t="shared" si="18"/>
        <v>2.499337642252879</v>
      </c>
      <c r="H217" s="112">
        <f t="shared" si="19"/>
        <v>2.4928788777305737</v>
      </c>
      <c r="I217" s="112">
        <f t="shared" si="20"/>
        <v>2.505384331084896</v>
      </c>
      <c r="J217" s="112">
        <f t="shared" si="21"/>
        <v>2.4499043150811777</v>
      </c>
      <c r="K217" s="112">
        <f t="shared" si="22"/>
        <v>2.4685225166701694</v>
      </c>
      <c r="L217" s="112">
        <f t="shared" si="23"/>
        <v>2.468674422877046</v>
      </c>
      <c r="M217" s="112">
        <f t="shared" si="24"/>
        <v>2.5194057650106747</v>
      </c>
      <c r="N217" s="112">
        <f t="shared" si="25"/>
        <v>2.5375453133091663</v>
      </c>
      <c r="O217" s="112">
        <f t="shared" si="26"/>
        <v>2.5485196667693537</v>
      </c>
      <c r="P217" s="112">
        <f t="shared" si="27"/>
        <v>2.550310842648234</v>
      </c>
      <c r="Q217" s="112">
        <f t="shared" si="28"/>
        <v>2.557420607547073</v>
      </c>
      <c r="R217" s="112">
        <f t="shared" si="29"/>
        <v>2.586328856850843</v>
      </c>
      <c r="S217" s="44">
        <v>25</v>
      </c>
    </row>
    <row r="218" spans="1:19" ht="12">
      <c r="A218" s="42"/>
      <c r="B218" s="88"/>
      <c r="C218" s="29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44"/>
    </row>
    <row r="219" spans="1:19" ht="12">
      <c r="A219" s="42">
        <v>26</v>
      </c>
      <c r="B219" s="88" t="s">
        <v>146</v>
      </c>
      <c r="C219" s="29" t="s">
        <v>147</v>
      </c>
      <c r="D219" s="112">
        <f t="shared" si="15"/>
        <v>5.45141978372986</v>
      </c>
      <c r="E219" s="112">
        <f t="shared" si="16"/>
        <v>5.490307659929196</v>
      </c>
      <c r="F219" s="112">
        <f t="shared" si="17"/>
        <v>5.528644637158335</v>
      </c>
      <c r="G219" s="112">
        <f t="shared" si="18"/>
        <v>5.589190321566984</v>
      </c>
      <c r="H219" s="112">
        <f t="shared" si="19"/>
        <v>5.563710955348376</v>
      </c>
      <c r="I219" s="112">
        <f t="shared" si="20"/>
        <v>5.511099125866338</v>
      </c>
      <c r="J219" s="112">
        <f t="shared" si="21"/>
        <v>5.5197234397185015</v>
      </c>
      <c r="K219" s="112">
        <f t="shared" si="22"/>
        <v>5.529847086621194</v>
      </c>
      <c r="L219" s="112">
        <f t="shared" si="23"/>
        <v>5.535422627900714</v>
      </c>
      <c r="M219" s="112">
        <f t="shared" si="24"/>
        <v>5.45825840999044</v>
      </c>
      <c r="N219" s="112">
        <f t="shared" si="25"/>
        <v>5.450193849986704</v>
      </c>
      <c r="O219" s="112">
        <f t="shared" si="26"/>
        <v>5.526490001114265</v>
      </c>
      <c r="P219" s="112">
        <f t="shared" si="27"/>
        <v>5.563512573818643</v>
      </c>
      <c r="Q219" s="112">
        <f t="shared" si="28"/>
        <v>5.4946220076135</v>
      </c>
      <c r="R219" s="112">
        <f t="shared" si="29"/>
        <v>5.47041409556499</v>
      </c>
      <c r="S219" s="44">
        <v>26</v>
      </c>
    </row>
    <row r="220" spans="1:19" ht="12">
      <c r="A220" s="42">
        <v>27</v>
      </c>
      <c r="B220" s="88" t="s">
        <v>148</v>
      </c>
      <c r="C220" s="29" t="s">
        <v>149</v>
      </c>
      <c r="D220" s="112">
        <f t="shared" si="15"/>
        <v>4.209649576973521</v>
      </c>
      <c r="E220" s="112">
        <f t="shared" si="16"/>
        <v>4.267404414021119</v>
      </c>
      <c r="F220" s="112">
        <f t="shared" si="17"/>
        <v>4.281254609802343</v>
      </c>
      <c r="G220" s="112">
        <f t="shared" si="18"/>
        <v>4.333483262373767</v>
      </c>
      <c r="H220" s="112">
        <f t="shared" si="19"/>
        <v>4.333433790575814</v>
      </c>
      <c r="I220" s="112">
        <f t="shared" si="20"/>
        <v>4.294824180070812</v>
      </c>
      <c r="J220" s="112">
        <f t="shared" si="21"/>
        <v>4.272239027100438</v>
      </c>
      <c r="K220" s="112">
        <f t="shared" si="22"/>
        <v>4.2627231446276515</v>
      </c>
      <c r="L220" s="112">
        <f t="shared" si="23"/>
        <v>4.3051749173920815</v>
      </c>
      <c r="M220" s="112">
        <f t="shared" si="24"/>
        <v>4.215521639842872</v>
      </c>
      <c r="N220" s="112">
        <f t="shared" si="25"/>
        <v>4.192427444628377</v>
      </c>
      <c r="O220" s="112">
        <f t="shared" si="26"/>
        <v>4.225029003650855</v>
      </c>
      <c r="P220" s="112">
        <f t="shared" si="27"/>
        <v>4.284724600678768</v>
      </c>
      <c r="Q220" s="112">
        <f t="shared" si="28"/>
        <v>4.25321274367032</v>
      </c>
      <c r="R220" s="112">
        <f t="shared" si="29"/>
        <v>4.243160660194124</v>
      </c>
      <c r="S220" s="44">
        <v>27</v>
      </c>
    </row>
    <row r="221" spans="1:19" ht="12">
      <c r="A221" s="42">
        <v>28</v>
      </c>
      <c r="B221" s="88">
        <v>64</v>
      </c>
      <c r="C221" s="29" t="s">
        <v>150</v>
      </c>
      <c r="D221" s="112">
        <f t="shared" si="15"/>
        <v>1.2417702067563388</v>
      </c>
      <c r="E221" s="112">
        <f t="shared" si="16"/>
        <v>1.222903245908077</v>
      </c>
      <c r="F221" s="112">
        <f t="shared" si="17"/>
        <v>1.2473900273559912</v>
      </c>
      <c r="G221" s="112">
        <f t="shared" si="18"/>
        <v>1.2557070591932176</v>
      </c>
      <c r="H221" s="112">
        <f t="shared" si="19"/>
        <v>1.2302771647725614</v>
      </c>
      <c r="I221" s="112">
        <f t="shared" si="20"/>
        <v>1.2162749457955266</v>
      </c>
      <c r="J221" s="112">
        <f t="shared" si="21"/>
        <v>1.2474844126180629</v>
      </c>
      <c r="K221" s="112">
        <f t="shared" si="22"/>
        <v>1.267123941993542</v>
      </c>
      <c r="L221" s="112">
        <f t="shared" si="23"/>
        <v>1.2302477105086334</v>
      </c>
      <c r="M221" s="112">
        <f t="shared" si="24"/>
        <v>1.242736770147568</v>
      </c>
      <c r="N221" s="112">
        <f t="shared" si="25"/>
        <v>1.2577664053583266</v>
      </c>
      <c r="O221" s="112">
        <f t="shared" si="26"/>
        <v>1.3014609974634095</v>
      </c>
      <c r="P221" s="112">
        <f t="shared" si="27"/>
        <v>1.2787879731398741</v>
      </c>
      <c r="Q221" s="112">
        <f t="shared" si="28"/>
        <v>1.2414092639431797</v>
      </c>
      <c r="R221" s="112">
        <f t="shared" si="29"/>
        <v>1.2272534353708666</v>
      </c>
      <c r="S221" s="44">
        <v>28</v>
      </c>
    </row>
    <row r="222" spans="1:19" ht="12">
      <c r="A222" s="42"/>
      <c r="B222" s="88"/>
      <c r="C222" s="29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44"/>
    </row>
    <row r="223" spans="1:19" ht="12">
      <c r="A223" s="42">
        <v>29</v>
      </c>
      <c r="B223" s="88" t="s">
        <v>151</v>
      </c>
      <c r="C223" s="29" t="s">
        <v>152</v>
      </c>
      <c r="D223" s="112">
        <f t="shared" si="15"/>
        <v>1.9059590989494537</v>
      </c>
      <c r="E223" s="112">
        <f t="shared" si="16"/>
        <v>1.925652279731034</v>
      </c>
      <c r="F223" s="112">
        <f t="shared" si="17"/>
        <v>1.9632511054530888</v>
      </c>
      <c r="G223" s="112">
        <f t="shared" si="18"/>
        <v>1.9984103414069094</v>
      </c>
      <c r="H223" s="112">
        <f t="shared" si="19"/>
        <v>1.948100872033676</v>
      </c>
      <c r="I223" s="112">
        <f t="shared" si="20"/>
        <v>1.9596677786459054</v>
      </c>
      <c r="J223" s="112">
        <f t="shared" si="21"/>
        <v>1.988764738564109</v>
      </c>
      <c r="K223" s="112">
        <f t="shared" si="22"/>
        <v>2.0332830203099026</v>
      </c>
      <c r="L223" s="112">
        <f t="shared" si="23"/>
        <v>1.9804509272471496</v>
      </c>
      <c r="M223" s="112">
        <f t="shared" si="24"/>
        <v>1.978595453577249</v>
      </c>
      <c r="N223" s="112">
        <f t="shared" si="25"/>
        <v>2.0288401955931734</v>
      </c>
      <c r="O223" s="112">
        <f t="shared" si="26"/>
        <v>2.057587813878493</v>
      </c>
      <c r="P223" s="112">
        <f t="shared" si="27"/>
        <v>2.0038712623636497</v>
      </c>
      <c r="Q223" s="112">
        <f t="shared" si="28"/>
        <v>1.9944559413402827</v>
      </c>
      <c r="R223" s="112">
        <f t="shared" si="29"/>
        <v>2.0472734532732706</v>
      </c>
      <c r="S223" s="44">
        <v>29</v>
      </c>
    </row>
    <row r="224" spans="1:19" ht="12">
      <c r="A224" s="42">
        <v>30</v>
      </c>
      <c r="B224" s="88">
        <v>65</v>
      </c>
      <c r="C224" s="29" t="s">
        <v>153</v>
      </c>
      <c r="D224" s="112">
        <f t="shared" si="15"/>
        <v>1.4559788255728126</v>
      </c>
      <c r="E224" s="112">
        <f t="shared" si="16"/>
        <v>1.472163401789735</v>
      </c>
      <c r="F224" s="112">
        <f t="shared" si="17"/>
        <v>1.495884608327207</v>
      </c>
      <c r="G224" s="112">
        <f t="shared" si="18"/>
        <v>1.5232379743559727</v>
      </c>
      <c r="H224" s="112">
        <f t="shared" si="19"/>
        <v>1.4881444251091258</v>
      </c>
      <c r="I224" s="112">
        <f t="shared" si="20"/>
        <v>1.4978613160039536</v>
      </c>
      <c r="J224" s="112">
        <f t="shared" si="21"/>
        <v>1.519353046484351</v>
      </c>
      <c r="K224" s="112">
        <f t="shared" si="22"/>
        <v>1.5547361113764753</v>
      </c>
      <c r="L224" s="112">
        <f t="shared" si="23"/>
        <v>1.5100954049109245</v>
      </c>
      <c r="M224" s="112">
        <f t="shared" si="24"/>
        <v>1.506764153700594</v>
      </c>
      <c r="N224" s="112">
        <f t="shared" si="25"/>
        <v>1.5392210627839835</v>
      </c>
      <c r="O224" s="112">
        <f t="shared" si="26"/>
        <v>1.5522360667772193</v>
      </c>
      <c r="P224" s="112">
        <f t="shared" si="27"/>
        <v>1.5107523533746405</v>
      </c>
      <c r="Q224" s="112">
        <f t="shared" si="28"/>
        <v>1.5017500830331365</v>
      </c>
      <c r="R224" s="112">
        <f t="shared" si="29"/>
        <v>1.534132903534601</v>
      </c>
      <c r="S224" s="44">
        <v>30</v>
      </c>
    </row>
    <row r="225" spans="1:19" ht="12">
      <c r="A225" s="42"/>
      <c r="B225" s="88"/>
      <c r="C225" s="29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44"/>
    </row>
    <row r="226" spans="1:19" ht="12">
      <c r="A226" s="42">
        <v>31</v>
      </c>
      <c r="B226" s="88" t="s">
        <v>154</v>
      </c>
      <c r="C226" s="29" t="s">
        <v>155</v>
      </c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44" t="s">
        <v>1</v>
      </c>
    </row>
    <row r="227" spans="1:19" ht="12">
      <c r="A227" s="42"/>
      <c r="B227" s="88"/>
      <c r="C227" s="29" t="s">
        <v>156</v>
      </c>
      <c r="D227" s="112">
        <f t="shared" si="15"/>
        <v>7.813875458066412</v>
      </c>
      <c r="E227" s="112">
        <f t="shared" si="16"/>
        <v>8.078498137015485</v>
      </c>
      <c r="F227" s="112">
        <f t="shared" si="17"/>
        <v>8.09334377522274</v>
      </c>
      <c r="G227" s="112">
        <f t="shared" si="18"/>
        <v>8.228886191535375</v>
      </c>
      <c r="H227" s="112">
        <f t="shared" si="19"/>
        <v>8.36658954142889</v>
      </c>
      <c r="I227" s="112">
        <f t="shared" si="20"/>
        <v>8.48972673240627</v>
      </c>
      <c r="J227" s="112">
        <f t="shared" si="21"/>
        <v>8.668559787641213</v>
      </c>
      <c r="K227" s="112">
        <f t="shared" si="22"/>
        <v>8.773699663093804</v>
      </c>
      <c r="L227" s="112">
        <f t="shared" si="23"/>
        <v>8.836593609305439</v>
      </c>
      <c r="M227" s="112">
        <f t="shared" si="24"/>
        <v>8.960831810098428</v>
      </c>
      <c r="N227" s="112">
        <f t="shared" si="25"/>
        <v>8.983009656235964</v>
      </c>
      <c r="O227" s="112">
        <f t="shared" si="26"/>
        <v>9.060019532402158</v>
      </c>
      <c r="P227" s="112">
        <f t="shared" si="27"/>
        <v>9.21331901070046</v>
      </c>
      <c r="Q227" s="112">
        <f t="shared" si="28"/>
        <v>9.42298357221328</v>
      </c>
      <c r="R227" s="112">
        <f t="shared" si="29"/>
        <v>9.384218118449393</v>
      </c>
      <c r="S227" s="44">
        <v>31</v>
      </c>
    </row>
    <row r="228" spans="1:19" ht="12">
      <c r="A228" s="42">
        <v>32</v>
      </c>
      <c r="B228" s="88" t="s">
        <v>157</v>
      </c>
      <c r="C228" s="29" t="s">
        <v>158</v>
      </c>
      <c r="D228" s="112">
        <f t="shared" si="15"/>
        <v>1.2593049830753866</v>
      </c>
      <c r="E228" s="112">
        <f t="shared" si="16"/>
        <v>1.2858061626046275</v>
      </c>
      <c r="F228" s="112">
        <f t="shared" si="17"/>
        <v>1.3321804080252238</v>
      </c>
      <c r="G228" s="112">
        <f t="shared" si="18"/>
        <v>1.3732678574729358</v>
      </c>
      <c r="H228" s="112">
        <f t="shared" si="19"/>
        <v>1.354228439769402</v>
      </c>
      <c r="I228" s="112">
        <f t="shared" si="20"/>
        <v>1.3564059996316142</v>
      </c>
      <c r="J228" s="112">
        <f t="shared" si="21"/>
        <v>1.4100870424100254</v>
      </c>
      <c r="K228" s="112">
        <f t="shared" si="22"/>
        <v>1.4152607679423248</v>
      </c>
      <c r="L228" s="112">
        <f t="shared" si="23"/>
        <v>1.3383363658555614</v>
      </c>
      <c r="M228" s="112">
        <f t="shared" si="24"/>
        <v>1.3629856394862117</v>
      </c>
      <c r="N228" s="112">
        <f t="shared" si="25"/>
        <v>1.3991299335680485</v>
      </c>
      <c r="O228" s="112">
        <f t="shared" si="26"/>
        <v>1.4372701829360215</v>
      </c>
      <c r="P228" s="112">
        <f t="shared" si="27"/>
        <v>1.425127917717512</v>
      </c>
      <c r="Q228" s="112">
        <f t="shared" si="28"/>
        <v>1.449119848751948</v>
      </c>
      <c r="R228" s="112">
        <f t="shared" si="29"/>
        <v>1.4809810094364444</v>
      </c>
      <c r="S228" s="44">
        <v>32</v>
      </c>
    </row>
    <row r="229" spans="1:19" ht="12">
      <c r="A229" s="45"/>
      <c r="B229" s="88"/>
      <c r="C229" s="29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47"/>
    </row>
    <row r="230" spans="1:19" ht="12">
      <c r="A230" s="42">
        <v>33</v>
      </c>
      <c r="B230" s="88" t="s">
        <v>159</v>
      </c>
      <c r="C230" s="29" t="s">
        <v>160</v>
      </c>
      <c r="D230" s="112">
        <f t="shared" si="15"/>
        <v>8.463965442273265</v>
      </c>
      <c r="E230" s="112">
        <f t="shared" si="16"/>
        <v>8.121413211023413</v>
      </c>
      <c r="F230" s="112">
        <f t="shared" si="17"/>
        <v>8.264363694366057</v>
      </c>
      <c r="G230" s="112">
        <f t="shared" si="18"/>
        <v>8.323156642986094</v>
      </c>
      <c r="H230" s="112">
        <f t="shared" si="19"/>
        <v>8.378498585497214</v>
      </c>
      <c r="I230" s="112">
        <f t="shared" si="20"/>
        <v>8.308061989933197</v>
      </c>
      <c r="J230" s="112">
        <f t="shared" si="21"/>
        <v>8.172109389468487</v>
      </c>
      <c r="K230" s="112">
        <f t="shared" si="22"/>
        <v>8.175165746384149</v>
      </c>
      <c r="L230" s="112">
        <f t="shared" si="23"/>
        <v>8.177869382598606</v>
      </c>
      <c r="M230" s="112">
        <f t="shared" si="24"/>
        <v>7.9969832518464585</v>
      </c>
      <c r="N230" s="112">
        <f t="shared" si="25"/>
        <v>7.9421872793183</v>
      </c>
      <c r="O230" s="112">
        <f t="shared" si="26"/>
        <v>8.00526981588417</v>
      </c>
      <c r="P230" s="112">
        <f t="shared" si="27"/>
        <v>8.000176438231051</v>
      </c>
      <c r="Q230" s="112">
        <f t="shared" si="28"/>
        <v>8.022533915842722</v>
      </c>
      <c r="R230" s="112">
        <f t="shared" si="29"/>
        <v>7.986667072137169</v>
      </c>
      <c r="S230" s="44">
        <v>33</v>
      </c>
    </row>
    <row r="231" spans="1:19" ht="12">
      <c r="A231" s="42">
        <v>34</v>
      </c>
      <c r="B231" s="88" t="s">
        <v>161</v>
      </c>
      <c r="C231" s="29" t="s">
        <v>162</v>
      </c>
      <c r="D231" s="112">
        <f t="shared" si="15"/>
        <v>6.610136759407467</v>
      </c>
      <c r="E231" s="112">
        <f t="shared" si="16"/>
        <v>6.279709870584598</v>
      </c>
      <c r="F231" s="112">
        <f t="shared" si="17"/>
        <v>6.391779530618683</v>
      </c>
      <c r="G231" s="112">
        <f t="shared" si="18"/>
        <v>6.431586146556664</v>
      </c>
      <c r="H231" s="112">
        <f t="shared" si="19"/>
        <v>6.536606943215734</v>
      </c>
      <c r="I231" s="112">
        <f t="shared" si="20"/>
        <v>6.452770176644583</v>
      </c>
      <c r="J231" s="112">
        <f t="shared" si="21"/>
        <v>6.283721217359097</v>
      </c>
      <c r="K231" s="112">
        <f t="shared" si="22"/>
        <v>6.2646719781934435</v>
      </c>
      <c r="L231" s="112">
        <f t="shared" si="23"/>
        <v>6.296950616445078</v>
      </c>
      <c r="M231" s="112">
        <f t="shared" si="24"/>
        <v>6.133063856979388</v>
      </c>
      <c r="N231" s="112">
        <f t="shared" si="25"/>
        <v>6.03906010431127</v>
      </c>
      <c r="O231" s="112">
        <f t="shared" si="26"/>
        <v>6.0442952932154395</v>
      </c>
      <c r="P231" s="112">
        <f t="shared" si="27"/>
        <v>6.078426793702193</v>
      </c>
      <c r="Q231" s="112">
        <f t="shared" si="28"/>
        <v>6.060780255997547</v>
      </c>
      <c r="R231" s="112">
        <f t="shared" si="29"/>
        <v>6.00814731272221</v>
      </c>
      <c r="S231" s="44">
        <v>34</v>
      </c>
    </row>
    <row r="232" spans="1:19" ht="12">
      <c r="A232" s="42">
        <v>35</v>
      </c>
      <c r="B232" s="88" t="s">
        <v>163</v>
      </c>
      <c r="C232" s="29" t="s">
        <v>164</v>
      </c>
      <c r="D232" s="112">
        <f t="shared" si="15"/>
        <v>0.5253324202611971</v>
      </c>
      <c r="E232" s="112">
        <f t="shared" si="16"/>
        <v>0.5168620968187585</v>
      </c>
      <c r="F232" s="112">
        <f t="shared" si="17"/>
        <v>0.5298499318198989</v>
      </c>
      <c r="G232" s="112">
        <f t="shared" si="18"/>
        <v>0.5365405825051294</v>
      </c>
      <c r="H232" s="112">
        <f t="shared" si="19"/>
        <v>0.5163421249623286</v>
      </c>
      <c r="I232" s="112">
        <f t="shared" si="20"/>
        <v>0.5077944889008742</v>
      </c>
      <c r="J232" s="112">
        <f t="shared" si="21"/>
        <v>0.5168220260509908</v>
      </c>
      <c r="K232" s="112">
        <f t="shared" si="22"/>
        <v>0.5156129591063388</v>
      </c>
      <c r="L232" s="112">
        <f t="shared" si="23"/>
        <v>0.5008065754141721</v>
      </c>
      <c r="M232" s="112">
        <f t="shared" si="24"/>
        <v>0.49115037672199846</v>
      </c>
      <c r="N232" s="112">
        <f t="shared" si="25"/>
        <v>0.5106137162066733</v>
      </c>
      <c r="O232" s="112">
        <f t="shared" si="26"/>
        <v>0.519116191574849</v>
      </c>
      <c r="P232" s="112">
        <f t="shared" si="27"/>
        <v>0.49714066278502556</v>
      </c>
      <c r="Q232" s="112">
        <f t="shared" si="28"/>
        <v>0.4829973684882859</v>
      </c>
      <c r="R232" s="112">
        <f t="shared" si="29"/>
        <v>0.4962165635581623</v>
      </c>
      <c r="S232" s="44">
        <v>35</v>
      </c>
    </row>
    <row r="233" spans="1:19" ht="12">
      <c r="A233" s="42"/>
      <c r="B233" s="88"/>
      <c r="C233" s="29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44"/>
    </row>
    <row r="234" spans="1:19" ht="12">
      <c r="A234" s="42">
        <v>36</v>
      </c>
      <c r="B234" s="88" t="s">
        <v>165</v>
      </c>
      <c r="C234" s="29" t="s">
        <v>166</v>
      </c>
      <c r="D234" s="112">
        <f t="shared" si="15"/>
        <v>7.3973060422706585</v>
      </c>
      <c r="E234" s="112">
        <f t="shared" si="16"/>
        <v>7.244299643628523</v>
      </c>
      <c r="F234" s="112">
        <f t="shared" si="17"/>
        <v>7.405666204137338</v>
      </c>
      <c r="G234" s="112">
        <f t="shared" si="18"/>
        <v>7.395732567668316</v>
      </c>
      <c r="H234" s="112">
        <f t="shared" si="19"/>
        <v>7.234865792364602</v>
      </c>
      <c r="I234" s="112">
        <f t="shared" si="20"/>
        <v>7.188939759297226</v>
      </c>
      <c r="J234" s="112">
        <f t="shared" si="21"/>
        <v>7.3530464843508865</v>
      </c>
      <c r="K234" s="112">
        <f t="shared" si="22"/>
        <v>7.354872402351338</v>
      </c>
      <c r="L234" s="112">
        <f t="shared" si="23"/>
        <v>7.184183572034357</v>
      </c>
      <c r="M234" s="112">
        <f t="shared" si="24"/>
        <v>7.190783314261936</v>
      </c>
      <c r="N234" s="112">
        <f t="shared" si="25"/>
        <v>7.4100700201166285</v>
      </c>
      <c r="O234" s="112">
        <f t="shared" si="26"/>
        <v>7.341037052573624</v>
      </c>
      <c r="P234" s="112">
        <f t="shared" si="27"/>
        <v>7.047150522568526</v>
      </c>
      <c r="Q234" s="112">
        <f t="shared" si="28"/>
        <v>6.979254490176541</v>
      </c>
      <c r="R234" s="112">
        <f t="shared" si="29"/>
        <v>7.070391882833128</v>
      </c>
      <c r="S234" s="44">
        <v>36</v>
      </c>
    </row>
    <row r="235" spans="1:19" ht="12">
      <c r="A235" s="42"/>
      <c r="B235" s="88"/>
      <c r="C235" s="29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44"/>
    </row>
    <row r="236" spans="1:19" ht="12">
      <c r="A236" s="42">
        <v>37</v>
      </c>
      <c r="B236" s="88" t="s">
        <v>167</v>
      </c>
      <c r="C236" s="29" t="s">
        <v>168</v>
      </c>
      <c r="D236" s="112">
        <f t="shared" si="15"/>
        <v>9.45859008550573</v>
      </c>
      <c r="E236" s="112">
        <f t="shared" si="16"/>
        <v>9.396990301193274</v>
      </c>
      <c r="F236" s="112">
        <f t="shared" si="17"/>
        <v>9.65914746690237</v>
      </c>
      <c r="G236" s="112">
        <f t="shared" si="18"/>
        <v>9.91244554803172</v>
      </c>
      <c r="H236" s="112">
        <f t="shared" si="19"/>
        <v>9.77610997151551</v>
      </c>
      <c r="I236" s="112">
        <f t="shared" si="20"/>
        <v>9.811340743585454</v>
      </c>
      <c r="J236" s="112">
        <f t="shared" si="21"/>
        <v>10.056423236002223</v>
      </c>
      <c r="K236" s="112">
        <f t="shared" si="22"/>
        <v>10.28805798098295</v>
      </c>
      <c r="L236" s="112">
        <f t="shared" si="23"/>
        <v>10.160836925802611</v>
      </c>
      <c r="M236" s="112">
        <f t="shared" si="24"/>
        <v>10.147716633725164</v>
      </c>
      <c r="N236" s="112">
        <f t="shared" si="25"/>
        <v>10.504926092704446</v>
      </c>
      <c r="O236" s="112">
        <f t="shared" si="26"/>
        <v>10.782017081020141</v>
      </c>
      <c r="P236" s="112">
        <f t="shared" si="27"/>
        <v>10.644674160102127</v>
      </c>
      <c r="Q236" s="112">
        <f t="shared" si="28"/>
        <v>10.614189724329986</v>
      </c>
      <c r="R236" s="112">
        <f t="shared" si="29"/>
        <v>10.955107804469783</v>
      </c>
      <c r="S236" s="44">
        <v>37</v>
      </c>
    </row>
    <row r="237" spans="1:19" ht="12">
      <c r="A237" s="42">
        <v>38</v>
      </c>
      <c r="B237" s="88" t="s">
        <v>176</v>
      </c>
      <c r="C237" s="29" t="s">
        <v>25</v>
      </c>
      <c r="D237" s="112">
        <f t="shared" si="15"/>
        <v>6.004002194216604</v>
      </c>
      <c r="E237" s="112">
        <f t="shared" si="16"/>
        <v>6.005994001295682</v>
      </c>
      <c r="F237" s="112">
        <f t="shared" si="17"/>
        <v>6.154198563000931</v>
      </c>
      <c r="G237" s="112">
        <f t="shared" si="18"/>
        <v>6.310205238479597</v>
      </c>
      <c r="H237" s="112">
        <f t="shared" si="19"/>
        <v>6.195862457832262</v>
      </c>
      <c r="I237" s="112">
        <f t="shared" si="20"/>
        <v>6.1916496819964095</v>
      </c>
      <c r="J237" s="112">
        <f t="shared" si="21"/>
        <v>6.362244582998951</v>
      </c>
      <c r="K237" s="112">
        <f t="shared" si="22"/>
        <v>6.530120942318347</v>
      </c>
      <c r="L237" s="112">
        <f t="shared" si="23"/>
        <v>6.428066307797231</v>
      </c>
      <c r="M237" s="112">
        <f t="shared" si="24"/>
        <v>6.415914956433006</v>
      </c>
      <c r="N237" s="112">
        <f t="shared" si="25"/>
        <v>6.641668267768734</v>
      </c>
      <c r="O237" s="112">
        <f t="shared" si="26"/>
        <v>6.846303591209107</v>
      </c>
      <c r="P237" s="112">
        <f t="shared" si="27"/>
        <v>6.726058888854293</v>
      </c>
      <c r="Q237" s="112">
        <f t="shared" si="28"/>
        <v>6.7056283692291965</v>
      </c>
      <c r="R237" s="112">
        <f t="shared" si="29"/>
        <v>6.922307003753687</v>
      </c>
      <c r="S237" s="44">
        <v>38</v>
      </c>
    </row>
    <row r="238" spans="1:19" ht="12">
      <c r="A238" s="42">
        <v>39</v>
      </c>
      <c r="B238" s="88" t="s">
        <v>169</v>
      </c>
      <c r="C238" s="29" t="s">
        <v>170</v>
      </c>
      <c r="D238" s="112">
        <f t="shared" si="15"/>
        <v>3.4545878912891257</v>
      </c>
      <c r="E238" s="112">
        <f t="shared" si="16"/>
        <v>3.3909962998975915</v>
      </c>
      <c r="F238" s="112">
        <f t="shared" si="17"/>
        <v>3.504948903901437</v>
      </c>
      <c r="G238" s="112">
        <f t="shared" si="18"/>
        <v>3.602240309552123</v>
      </c>
      <c r="H238" s="112">
        <f t="shared" si="19"/>
        <v>3.5802475136832483</v>
      </c>
      <c r="I238" s="112">
        <f t="shared" si="20"/>
        <v>3.6196910615890427</v>
      </c>
      <c r="J238" s="112">
        <f t="shared" si="21"/>
        <v>3.694178653003272</v>
      </c>
      <c r="K238" s="112">
        <f t="shared" si="22"/>
        <v>3.7579370386646027</v>
      </c>
      <c r="L238" s="112">
        <f t="shared" si="23"/>
        <v>3.7327706180053806</v>
      </c>
      <c r="M238" s="112">
        <f t="shared" si="24"/>
        <v>3.731801677292159</v>
      </c>
      <c r="N238" s="112">
        <f t="shared" si="25"/>
        <v>3.8632578249357117</v>
      </c>
      <c r="O238" s="112">
        <f t="shared" si="26"/>
        <v>3.9357134898110337</v>
      </c>
      <c r="P238" s="112">
        <f t="shared" si="27"/>
        <v>3.9186152712478335</v>
      </c>
      <c r="Q238" s="112">
        <f t="shared" si="28"/>
        <v>3.90856135510079</v>
      </c>
      <c r="R238" s="112">
        <f t="shared" si="29"/>
        <v>4.032800800716096</v>
      </c>
      <c r="S238" s="44">
        <v>39</v>
      </c>
    </row>
    <row r="239" spans="1:19" ht="12">
      <c r="A239" s="42"/>
      <c r="B239" s="88"/>
      <c r="C239" s="29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44"/>
    </row>
    <row r="240" spans="1:19" ht="12">
      <c r="A240" s="42">
        <v>40</v>
      </c>
      <c r="B240" s="88" t="s">
        <v>171</v>
      </c>
      <c r="C240" s="29" t="s">
        <v>172</v>
      </c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44" t="s">
        <v>1</v>
      </c>
    </row>
    <row r="241" spans="1:19" ht="12">
      <c r="A241" s="42"/>
      <c r="B241" s="88"/>
      <c r="C241" s="29" t="s">
        <v>173</v>
      </c>
      <c r="D241" s="112">
        <f>D75/$D$79*100</f>
        <v>5.509829545387229</v>
      </c>
      <c r="E241" s="112">
        <f>E75/$E$79*100</f>
        <v>5.168503392642357</v>
      </c>
      <c r="F241" s="112">
        <f>F75/$F$79*100</f>
        <v>5.280389915821261</v>
      </c>
      <c r="G241" s="112">
        <f>G75/$G$79*100</f>
        <v>5.191282755901145</v>
      </c>
      <c r="H241" s="112">
        <f>H75/$H$79*100</f>
        <v>5.150904601265761</v>
      </c>
      <c r="I241" s="112">
        <f>I75/$I$79*100</f>
        <v>5.044477163092562</v>
      </c>
      <c r="J241" s="112">
        <f>J75/$J$79*100</f>
        <v>5.0387060929687015</v>
      </c>
      <c r="K241" s="112">
        <f>K75/$K$79*100</f>
        <v>5.05155492717349</v>
      </c>
      <c r="L241" s="112">
        <f>L75/$L$79*100</f>
        <v>4.931938121446853</v>
      </c>
      <c r="M241" s="112">
        <f>M75/$M$79*100</f>
        <v>4.943454548156515</v>
      </c>
      <c r="N241" s="112">
        <f>N75/$N$79*100</f>
        <v>4.891865171513023</v>
      </c>
      <c r="O241" s="112">
        <f>O75/$O$79*100</f>
        <v>4.892932285487688</v>
      </c>
      <c r="P241" s="112">
        <f>P75/$P$79*100</f>
        <v>4.909912714969227</v>
      </c>
      <c r="Q241" s="112">
        <f>Q75/$Q$79*100</f>
        <v>4.9314018548325285</v>
      </c>
      <c r="R241" s="112">
        <f>R75/$R$79*100</f>
        <v>4.924483322601587</v>
      </c>
      <c r="S241" s="44">
        <v>40</v>
      </c>
    </row>
    <row r="242" spans="1:19" ht="12">
      <c r="A242" s="42"/>
      <c r="B242" s="88"/>
      <c r="C242" s="29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44"/>
    </row>
    <row r="243" spans="1:19" ht="12">
      <c r="A243" s="42">
        <v>41</v>
      </c>
      <c r="B243" s="88" t="s">
        <v>174</v>
      </c>
      <c r="C243" s="29" t="s">
        <v>175</v>
      </c>
      <c r="D243" s="112">
        <f>D77/$D$79*100</f>
        <v>0.02677607735205921</v>
      </c>
      <c r="E243" s="112">
        <f>E77/$E$79*100</f>
        <v>0.027865404218845712</v>
      </c>
      <c r="F243" s="112">
        <f>F77/$F$79*100</f>
        <v>0.028423366645838853</v>
      </c>
      <c r="G243" s="112">
        <f>G77/$G$79*100</f>
        <v>0.030560878378794693</v>
      </c>
      <c r="H243" s="112">
        <f>H77/$H$79*100</f>
        <v>0.029894131028649757</v>
      </c>
      <c r="I243" s="112">
        <f>I77/$I$79*100</f>
        <v>0.030096875823901973</v>
      </c>
      <c r="J243" s="112">
        <f>J77/$J$79*100</f>
        <v>0.02814988579541947</v>
      </c>
      <c r="K243" s="112">
        <f>K77/$K$79*100</f>
        <v>0.028022443429692328</v>
      </c>
      <c r="L243" s="112">
        <f>L77/$L$79*100</f>
        <v>0.02856359111030579</v>
      </c>
      <c r="M243" s="112">
        <f>M77/$M$79*100</f>
        <v>0.028730934795638846</v>
      </c>
      <c r="N243" s="112">
        <f>N77/$N$79*100</f>
        <v>0.028883457158962077</v>
      </c>
      <c r="O243" s="112">
        <f>O77/$O$79*100</f>
        <v>0.025955809578742457</v>
      </c>
      <c r="P243" s="112">
        <f>P77/$P$79*100</f>
        <v>0.026595468651077828</v>
      </c>
      <c r="Q243" s="112">
        <f>Q77/$Q$79*100</f>
        <v>0.02580414399223321</v>
      </c>
      <c r="R243" s="112">
        <f>R77/$R$79*100</f>
        <v>0.026047072480937378</v>
      </c>
      <c r="S243" s="44">
        <v>41</v>
      </c>
    </row>
    <row r="244" spans="1:19" ht="12">
      <c r="A244" s="42"/>
      <c r="B244" s="88"/>
      <c r="C244" s="29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44"/>
    </row>
    <row r="245" spans="1:19" s="54" customFormat="1" ht="13.5">
      <c r="A245" s="45">
        <v>42</v>
      </c>
      <c r="B245" s="92"/>
      <c r="C245" s="46" t="s">
        <v>183</v>
      </c>
      <c r="D245" s="124">
        <f>D79/$D$79*100</f>
        <v>100</v>
      </c>
      <c r="E245" s="124">
        <f>E79/$E$79*100</f>
        <v>100</v>
      </c>
      <c r="F245" s="124">
        <f>F79/$F$79*100</f>
        <v>100</v>
      </c>
      <c r="G245" s="124">
        <f>G79/$G$79*100</f>
        <v>100</v>
      </c>
      <c r="H245" s="124">
        <f>H79/$H$79*100</f>
        <v>100</v>
      </c>
      <c r="I245" s="124">
        <f>I79/$I$79*100</f>
        <v>100</v>
      </c>
      <c r="J245" s="124">
        <f>J79/$J$79*100</f>
        <v>100</v>
      </c>
      <c r="K245" s="124">
        <f>K79/$K$79*100</f>
        <v>100</v>
      </c>
      <c r="L245" s="124">
        <f>L79/$L$79*100</f>
        <v>100</v>
      </c>
      <c r="M245" s="124">
        <f>M79/$M$79*100</f>
        <v>100</v>
      </c>
      <c r="N245" s="124">
        <f>N79/$N$79*100</f>
        <v>100</v>
      </c>
      <c r="O245" s="124">
        <f>O79/$O$79*100</f>
        <v>100</v>
      </c>
      <c r="P245" s="124">
        <f>P79/$P$79*100</f>
        <v>100</v>
      </c>
      <c r="Q245" s="124">
        <f>Q79/$Q$79*100</f>
        <v>100</v>
      </c>
      <c r="R245" s="124">
        <f>R79/$R$79*100</f>
        <v>100</v>
      </c>
      <c r="S245" s="47">
        <v>42</v>
      </c>
    </row>
    <row r="246" spans="1:19" ht="12">
      <c r="A246" s="95" t="s">
        <v>194</v>
      </c>
      <c r="S246" s="95"/>
    </row>
    <row r="247" spans="1:19" ht="12">
      <c r="A247" s="93" t="s">
        <v>198</v>
      </c>
      <c r="K247" s="32" t="s">
        <v>197</v>
      </c>
      <c r="S247" s="93"/>
    </row>
    <row r="248" spans="1:19" ht="12">
      <c r="A248" s="93"/>
      <c r="S248" s="93"/>
    </row>
  </sheetData>
  <mergeCells count="4">
    <mergeCell ref="A90:J90"/>
    <mergeCell ref="K90:S90"/>
    <mergeCell ref="A173:J173"/>
    <mergeCell ref="K173:S173"/>
  </mergeCells>
  <printOptions horizontalCentered="1"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9" scale="73" r:id="rId2"/>
  <rowBreaks count="2" manualBreakCount="2">
    <brk id="81" max="255" man="1"/>
    <brk id="164" max="255" man="1"/>
  </rowBreaks>
  <colBreaks count="1" manualBreakCount="1">
    <brk id="1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14"/>
  <sheetViews>
    <sheetView workbookViewId="0" topLeftCell="E1">
      <selection activeCell="J1" sqref="J1"/>
    </sheetView>
  </sheetViews>
  <sheetFormatPr defaultColWidth="11.421875" defaultRowHeight="15" customHeight="1"/>
  <cols>
    <col min="1" max="1" width="4.7109375" style="32" customWidth="1"/>
    <col min="2" max="2" width="24.00390625" style="32" customWidth="1"/>
    <col min="3" max="17" width="9.7109375" style="32" customWidth="1"/>
    <col min="18" max="18" width="4.7109375" style="32" customWidth="1"/>
    <col min="19" max="16384" width="11.421875" style="32" customWidth="1"/>
  </cols>
  <sheetData>
    <row r="1" spans="9:10" ht="15" customHeight="1">
      <c r="I1" s="69" t="s">
        <v>45</v>
      </c>
      <c r="J1" s="70" t="s">
        <v>185</v>
      </c>
    </row>
    <row r="2" spans="1:18" ht="1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7" ht="15" customHeight="1">
      <c r="A3" s="29"/>
      <c r="B3" s="29"/>
      <c r="C3" s="29"/>
      <c r="D3" s="29"/>
      <c r="E3" s="29"/>
      <c r="F3" s="29"/>
      <c r="G3" s="29"/>
      <c r="H3" s="29"/>
      <c r="I3" s="97"/>
      <c r="J3" s="29"/>
      <c r="K3" s="30"/>
      <c r="L3" s="55"/>
      <c r="M3" s="29"/>
      <c r="N3" s="29"/>
      <c r="O3" s="29"/>
      <c r="P3" s="29"/>
      <c r="Q3" s="29"/>
    </row>
    <row r="4" spans="1:17" ht="15" customHeight="1">
      <c r="A4" s="29"/>
      <c r="B4" s="28" t="s">
        <v>26</v>
      </c>
      <c r="C4" s="34">
        <v>36341</v>
      </c>
      <c r="D4" s="33">
        <v>36433</v>
      </c>
      <c r="E4" s="34">
        <v>36525</v>
      </c>
      <c r="F4" s="34">
        <v>36616</v>
      </c>
      <c r="G4" s="34">
        <v>36707</v>
      </c>
      <c r="H4" s="34">
        <v>36799</v>
      </c>
      <c r="I4" s="98">
        <v>36891</v>
      </c>
      <c r="J4" s="33">
        <v>36981</v>
      </c>
      <c r="K4" s="34">
        <v>37072</v>
      </c>
      <c r="L4" s="34">
        <v>37164</v>
      </c>
      <c r="M4" s="34">
        <v>37256</v>
      </c>
      <c r="N4" s="34">
        <v>37346</v>
      </c>
      <c r="O4" s="34">
        <v>37437</v>
      </c>
      <c r="P4" s="34">
        <v>37529</v>
      </c>
      <c r="Q4" s="34">
        <v>37621</v>
      </c>
    </row>
    <row r="5" spans="1:18" ht="15" customHeight="1">
      <c r="A5" s="37"/>
      <c r="B5" s="37"/>
      <c r="C5" s="37"/>
      <c r="D5" s="37"/>
      <c r="E5" s="37"/>
      <c r="F5" s="37"/>
      <c r="G5" s="37"/>
      <c r="H5" s="37"/>
      <c r="I5" s="99"/>
      <c r="J5" s="37"/>
      <c r="K5" s="38"/>
      <c r="L5" s="37"/>
      <c r="M5" s="37"/>
      <c r="N5" s="37"/>
      <c r="O5" s="37"/>
      <c r="P5" s="37"/>
      <c r="Q5" s="37"/>
      <c r="R5" s="39"/>
    </row>
    <row r="6" spans="1:18" ht="15" customHeight="1">
      <c r="A6" s="29"/>
      <c r="B6" s="29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s="54" customFormat="1" ht="15" customHeight="1">
      <c r="A7" s="76">
        <v>1</v>
      </c>
      <c r="B7" s="46" t="s">
        <v>46</v>
      </c>
      <c r="C7" s="77">
        <v>844037</v>
      </c>
      <c r="D7" s="77">
        <v>850517</v>
      </c>
      <c r="E7" s="77">
        <v>833821</v>
      </c>
      <c r="F7" s="77">
        <v>811495</v>
      </c>
      <c r="G7" s="77">
        <v>822904</v>
      </c>
      <c r="H7" s="77">
        <v>830651</v>
      </c>
      <c r="I7" s="77">
        <v>809950</v>
      </c>
      <c r="J7" s="77">
        <v>785085</v>
      </c>
      <c r="K7" s="77">
        <v>794718</v>
      </c>
      <c r="L7" s="77">
        <v>807492</v>
      </c>
      <c r="M7" s="77">
        <v>785917</v>
      </c>
      <c r="N7" s="77">
        <v>762835</v>
      </c>
      <c r="O7" s="77">
        <v>770808</v>
      </c>
      <c r="P7" s="77">
        <v>782820</v>
      </c>
      <c r="Q7" s="77">
        <v>756323</v>
      </c>
      <c r="R7" s="78">
        <v>1</v>
      </c>
    </row>
    <row r="8" spans="1:18" ht="15" customHeight="1">
      <c r="A8" s="79">
        <v>2</v>
      </c>
      <c r="B8" s="29" t="s">
        <v>47</v>
      </c>
      <c r="C8" s="80">
        <f>C7-C9</f>
        <v>440821</v>
      </c>
      <c r="D8" s="80">
        <v>447705</v>
      </c>
      <c r="E8" s="80">
        <v>433202</v>
      </c>
      <c r="F8" s="80">
        <v>416867</v>
      </c>
      <c r="G8" s="80">
        <v>427930</v>
      </c>
      <c r="H8" s="80">
        <v>433118</v>
      </c>
      <c r="I8" s="80">
        <v>417084</v>
      </c>
      <c r="J8" s="80">
        <v>399540</v>
      </c>
      <c r="K8" s="80">
        <v>410090</v>
      </c>
      <c r="L8" s="80">
        <v>419053</v>
      </c>
      <c r="M8" s="80">
        <v>400699</v>
      </c>
      <c r="N8" s="80">
        <v>384766</v>
      </c>
      <c r="O8" s="80">
        <v>394327</v>
      </c>
      <c r="P8" s="80">
        <v>403113</v>
      </c>
      <c r="Q8" s="80">
        <v>383624</v>
      </c>
      <c r="R8" s="81">
        <v>2</v>
      </c>
    </row>
    <row r="9" spans="1:18" ht="15" customHeight="1">
      <c r="A9" s="79">
        <v>3</v>
      </c>
      <c r="B9" s="29" t="s">
        <v>48</v>
      </c>
      <c r="C9" s="80">
        <v>403216</v>
      </c>
      <c r="D9" s="80">
        <v>402812</v>
      </c>
      <c r="E9" s="80">
        <v>400619</v>
      </c>
      <c r="F9" s="80">
        <v>394628</v>
      </c>
      <c r="G9" s="80">
        <v>394974</v>
      </c>
      <c r="H9" s="80">
        <v>397533</v>
      </c>
      <c r="I9" s="80">
        <v>392866</v>
      </c>
      <c r="J9" s="80">
        <v>385545</v>
      </c>
      <c r="K9" s="80">
        <v>384628</v>
      </c>
      <c r="L9" s="80">
        <v>388439</v>
      </c>
      <c r="M9" s="80">
        <v>385218</v>
      </c>
      <c r="N9" s="80">
        <v>378069</v>
      </c>
      <c r="O9" s="80">
        <v>376481</v>
      </c>
      <c r="P9" s="80">
        <v>379707</v>
      </c>
      <c r="Q9" s="80">
        <v>372699</v>
      </c>
      <c r="R9" s="81">
        <v>3</v>
      </c>
    </row>
    <row r="10" spans="1:18" ht="15" customHeight="1">
      <c r="A10" s="79">
        <v>4</v>
      </c>
      <c r="B10" s="29" t="s">
        <v>49</v>
      </c>
      <c r="C10" s="80">
        <v>423173</v>
      </c>
      <c r="D10" s="80">
        <v>426818</v>
      </c>
      <c r="E10" s="80">
        <v>414498</v>
      </c>
      <c r="F10" s="80">
        <v>396701</v>
      </c>
      <c r="G10" s="80">
        <v>408359</v>
      </c>
      <c r="H10" s="80">
        <v>412996</v>
      </c>
      <c r="I10" s="80">
        <v>397379</v>
      </c>
      <c r="J10" s="80">
        <v>378818</v>
      </c>
      <c r="K10" s="80">
        <v>390110</v>
      </c>
      <c r="L10" s="80">
        <v>398751</v>
      </c>
      <c r="M10" s="80">
        <v>381024</v>
      </c>
      <c r="N10" s="80">
        <v>364138</v>
      </c>
      <c r="O10" s="80">
        <v>374299</v>
      </c>
      <c r="P10" s="80">
        <v>383303</v>
      </c>
      <c r="Q10" s="80">
        <v>363997</v>
      </c>
      <c r="R10" s="81">
        <v>4</v>
      </c>
    </row>
    <row r="11" spans="1:35" ht="15" customHeight="1">
      <c r="A11" s="79">
        <v>5</v>
      </c>
      <c r="B11" s="29" t="s">
        <v>50</v>
      </c>
      <c r="C11" s="80">
        <v>420864</v>
      </c>
      <c r="D11" s="80">
        <v>423699</v>
      </c>
      <c r="E11" s="80">
        <v>419323</v>
      </c>
      <c r="F11" s="80">
        <v>414794</v>
      </c>
      <c r="G11" s="80">
        <v>414545</v>
      </c>
      <c r="H11" s="80">
        <v>417655</v>
      </c>
      <c r="I11" s="80">
        <v>412571</v>
      </c>
      <c r="J11" s="80">
        <v>406267</v>
      </c>
      <c r="K11" s="80">
        <v>404608</v>
      </c>
      <c r="L11" s="80">
        <v>408741</v>
      </c>
      <c r="M11" s="80">
        <v>404893</v>
      </c>
      <c r="N11" s="80">
        <v>398697</v>
      </c>
      <c r="O11" s="80">
        <v>396509</v>
      </c>
      <c r="P11" s="80">
        <v>399517</v>
      </c>
      <c r="Q11" s="80">
        <v>392326</v>
      </c>
      <c r="R11" s="81">
        <v>5</v>
      </c>
      <c r="AI11" s="82" t="s">
        <v>27</v>
      </c>
    </row>
    <row r="12" spans="1:18" ht="15" customHeight="1">
      <c r="A12" s="79">
        <v>6</v>
      </c>
      <c r="B12" s="29" t="s">
        <v>51</v>
      </c>
      <c r="C12" s="80">
        <f>C7-C13</f>
        <v>839149</v>
      </c>
      <c r="D12" s="80">
        <v>845735</v>
      </c>
      <c r="E12" s="80">
        <v>829376</v>
      </c>
      <c r="F12" s="80">
        <v>807157</v>
      </c>
      <c r="G12" s="80">
        <v>818317</v>
      </c>
      <c r="H12" s="80">
        <v>822871</v>
      </c>
      <c r="I12" s="80">
        <v>802807</v>
      </c>
      <c r="J12" s="80">
        <v>778343</v>
      </c>
      <c r="K12" s="80">
        <v>788261</v>
      </c>
      <c r="L12" s="80">
        <v>801846</v>
      </c>
      <c r="M12" s="80">
        <v>781135</v>
      </c>
      <c r="N12" s="80">
        <v>758302</v>
      </c>
      <c r="O12" s="80">
        <v>766058</v>
      </c>
      <c r="P12" s="80">
        <v>778050</v>
      </c>
      <c r="Q12" s="80">
        <v>751820</v>
      </c>
      <c r="R12" s="81">
        <v>6</v>
      </c>
    </row>
    <row r="13" spans="1:18" ht="15" customHeight="1">
      <c r="A13" s="79">
        <v>7</v>
      </c>
      <c r="B13" s="29" t="s">
        <v>52</v>
      </c>
      <c r="C13" s="80">
        <v>4888</v>
      </c>
      <c r="D13" s="80">
        <v>4782</v>
      </c>
      <c r="E13" s="80">
        <v>4445</v>
      </c>
      <c r="F13" s="80">
        <v>4338</v>
      </c>
      <c r="G13" s="80">
        <v>4587</v>
      </c>
      <c r="H13" s="80">
        <v>7780</v>
      </c>
      <c r="I13" s="80">
        <v>7143</v>
      </c>
      <c r="J13" s="80">
        <v>6742</v>
      </c>
      <c r="K13" s="80">
        <v>6457</v>
      </c>
      <c r="L13" s="80">
        <v>5646</v>
      </c>
      <c r="M13" s="80">
        <v>4782</v>
      </c>
      <c r="N13" s="80">
        <v>4533</v>
      </c>
      <c r="O13" s="80">
        <v>4750</v>
      </c>
      <c r="P13" s="80">
        <v>4770</v>
      </c>
      <c r="Q13" s="80">
        <v>4503</v>
      </c>
      <c r="R13" s="81">
        <v>7</v>
      </c>
    </row>
    <row r="14" spans="1:18" ht="6" customHeight="1">
      <c r="A14" s="79"/>
      <c r="B14" s="29"/>
      <c r="R14" s="81"/>
    </row>
    <row r="15" spans="1:18" ht="15" customHeight="1">
      <c r="A15" s="79" t="s">
        <v>1</v>
      </c>
      <c r="B15" s="46" t="s">
        <v>53</v>
      </c>
      <c r="O15" s="61"/>
      <c r="R15" s="81" t="s">
        <v>1</v>
      </c>
    </row>
    <row r="16" spans="1:18" ht="15" customHeight="1">
      <c r="A16" s="79">
        <v>8</v>
      </c>
      <c r="B16" s="29" t="s">
        <v>47</v>
      </c>
      <c r="C16" s="125">
        <f aca="true" t="shared" si="0" ref="C16:I16">C8/C7*100</f>
        <v>52.22768670093847</v>
      </c>
      <c r="D16" s="125">
        <f t="shared" si="0"/>
        <v>52.63915947594228</v>
      </c>
      <c r="E16" s="125">
        <f t="shared" si="0"/>
        <v>51.95383661481301</v>
      </c>
      <c r="F16" s="125">
        <f t="shared" si="0"/>
        <v>51.37024873843955</v>
      </c>
      <c r="G16" s="125">
        <f t="shared" si="0"/>
        <v>52.00242069548817</v>
      </c>
      <c r="H16" s="125">
        <f t="shared" si="0"/>
        <v>52.141994652387105</v>
      </c>
      <c r="I16" s="125">
        <f t="shared" si="0"/>
        <v>51.495030557441815</v>
      </c>
      <c r="J16" s="125">
        <f aca="true" t="shared" si="1" ref="J16:Q16">J8/J7*100</f>
        <v>50.89130476317851</v>
      </c>
      <c r="K16" s="125">
        <f t="shared" si="1"/>
        <v>51.60195188733614</v>
      </c>
      <c r="L16" s="125">
        <f t="shared" si="1"/>
        <v>51.89562249533123</v>
      </c>
      <c r="M16" s="125">
        <f t="shared" si="1"/>
        <v>50.98490044114074</v>
      </c>
      <c r="N16" s="125">
        <f t="shared" si="1"/>
        <v>50.438954688759694</v>
      </c>
      <c r="O16" s="125">
        <f t="shared" si="1"/>
        <v>51.15761642328569</v>
      </c>
      <c r="P16" s="125">
        <f t="shared" si="1"/>
        <v>51.49497968881735</v>
      </c>
      <c r="Q16" s="125">
        <f t="shared" si="1"/>
        <v>50.72224433211736</v>
      </c>
      <c r="R16" s="81">
        <v>8</v>
      </c>
    </row>
    <row r="17" spans="1:18" ht="15" customHeight="1">
      <c r="A17" s="79">
        <v>9</v>
      </c>
      <c r="B17" s="29" t="s">
        <v>48</v>
      </c>
      <c r="C17" s="125">
        <f aca="true" t="shared" si="2" ref="C17:I17">C9/C7*100</f>
        <v>47.77231329906154</v>
      </c>
      <c r="D17" s="125">
        <f t="shared" si="2"/>
        <v>47.36084052405772</v>
      </c>
      <c r="E17" s="125">
        <f t="shared" si="2"/>
        <v>48.04616338518699</v>
      </c>
      <c r="F17" s="125">
        <f t="shared" si="2"/>
        <v>48.62975126156046</v>
      </c>
      <c r="G17" s="125">
        <f t="shared" si="2"/>
        <v>47.99757930451183</v>
      </c>
      <c r="H17" s="125">
        <f t="shared" si="2"/>
        <v>47.858005347612895</v>
      </c>
      <c r="I17" s="125">
        <f t="shared" si="2"/>
        <v>48.504969442558185</v>
      </c>
      <c r="J17" s="125">
        <f aca="true" t="shared" si="3" ref="J17:Q17">J9/J7*100</f>
        <v>49.10869523682149</v>
      </c>
      <c r="K17" s="125">
        <f t="shared" si="3"/>
        <v>48.39804811266386</v>
      </c>
      <c r="L17" s="125">
        <f t="shared" si="3"/>
        <v>48.104377504668776</v>
      </c>
      <c r="M17" s="125">
        <f t="shared" si="3"/>
        <v>49.01509955885927</v>
      </c>
      <c r="N17" s="125">
        <f t="shared" si="3"/>
        <v>49.561045311240306</v>
      </c>
      <c r="O17" s="125">
        <f t="shared" si="3"/>
        <v>48.842383576714305</v>
      </c>
      <c r="P17" s="125">
        <f t="shared" si="3"/>
        <v>48.50502031118265</v>
      </c>
      <c r="Q17" s="125">
        <f t="shared" si="3"/>
        <v>49.27775566788264</v>
      </c>
      <c r="R17" s="81">
        <v>9</v>
      </c>
    </row>
    <row r="18" spans="1:18" ht="15" customHeight="1">
      <c r="A18" s="79">
        <v>10</v>
      </c>
      <c r="B18" s="29" t="s">
        <v>49</v>
      </c>
      <c r="C18" s="125">
        <f aca="true" t="shared" si="4" ref="C18:I18">C10/C7*100</f>
        <v>50.1367831031104</v>
      </c>
      <c r="D18" s="125">
        <f t="shared" si="4"/>
        <v>50.18335906278182</v>
      </c>
      <c r="E18" s="125">
        <f t="shared" si="4"/>
        <v>49.71066931631609</v>
      </c>
      <c r="F18" s="125">
        <f t="shared" si="4"/>
        <v>48.88520570058965</v>
      </c>
      <c r="G18" s="125">
        <f t="shared" si="4"/>
        <v>49.62413598670076</v>
      </c>
      <c r="H18" s="125">
        <f t="shared" si="4"/>
        <v>49.71955731107288</v>
      </c>
      <c r="I18" s="125">
        <f t="shared" si="4"/>
        <v>49.062164331131555</v>
      </c>
      <c r="J18" s="125">
        <f aca="true" t="shared" si="5" ref="J18:Q18">J10/J7*100</f>
        <v>48.25184534158722</v>
      </c>
      <c r="K18" s="125">
        <f t="shared" si="5"/>
        <v>49.08785254643785</v>
      </c>
      <c r="L18" s="125">
        <f t="shared" si="5"/>
        <v>49.381418020240446</v>
      </c>
      <c r="M18" s="125">
        <f t="shared" si="5"/>
        <v>48.48145542086505</v>
      </c>
      <c r="N18" s="125">
        <f t="shared" si="5"/>
        <v>47.73483125446525</v>
      </c>
      <c r="O18" s="125">
        <f t="shared" si="5"/>
        <v>48.5593040030721</v>
      </c>
      <c r="P18" s="125">
        <f t="shared" si="5"/>
        <v>48.96438517155923</v>
      </c>
      <c r="Q18" s="125">
        <f t="shared" si="5"/>
        <v>48.12718904489219</v>
      </c>
      <c r="R18" s="81">
        <v>10</v>
      </c>
    </row>
    <row r="19" spans="1:18" ht="15" customHeight="1">
      <c r="A19" s="79">
        <v>11</v>
      </c>
      <c r="B19" s="29" t="s">
        <v>50</v>
      </c>
      <c r="C19" s="125">
        <f aca="true" t="shared" si="6" ref="C19:I19">C11/C7*100</f>
        <v>49.86321689688959</v>
      </c>
      <c r="D19" s="125">
        <f t="shared" si="6"/>
        <v>49.81664093721819</v>
      </c>
      <c r="E19" s="125">
        <f t="shared" si="6"/>
        <v>50.28933068368391</v>
      </c>
      <c r="F19" s="125">
        <f t="shared" si="6"/>
        <v>51.11479429941035</v>
      </c>
      <c r="G19" s="125">
        <f t="shared" si="6"/>
        <v>50.37586401329924</v>
      </c>
      <c r="H19" s="125">
        <f t="shared" si="6"/>
        <v>50.28044268892712</v>
      </c>
      <c r="I19" s="125">
        <f t="shared" si="6"/>
        <v>50.937835668868445</v>
      </c>
      <c r="J19" s="125">
        <f aca="true" t="shared" si="7" ref="J19:Q19">J11/J7*100</f>
        <v>51.74815465841278</v>
      </c>
      <c r="K19" s="125">
        <f t="shared" si="7"/>
        <v>50.91214745356214</v>
      </c>
      <c r="L19" s="125">
        <f t="shared" si="7"/>
        <v>50.61858197975955</v>
      </c>
      <c r="M19" s="125">
        <f t="shared" si="7"/>
        <v>51.518544579134954</v>
      </c>
      <c r="N19" s="125">
        <f t="shared" si="7"/>
        <v>52.26516874553475</v>
      </c>
      <c r="O19" s="125">
        <f t="shared" si="7"/>
        <v>51.4406959969279</v>
      </c>
      <c r="P19" s="125">
        <f t="shared" si="7"/>
        <v>51.03561482844077</v>
      </c>
      <c r="Q19" s="125">
        <f t="shared" si="7"/>
        <v>51.87281095510781</v>
      </c>
      <c r="R19" s="81">
        <v>11</v>
      </c>
    </row>
    <row r="20" spans="1:18" ht="6" customHeight="1">
      <c r="A20" s="79"/>
      <c r="B20" s="29"/>
      <c r="R20" s="81"/>
    </row>
    <row r="21" spans="1:18" ht="15" customHeight="1">
      <c r="A21" s="79" t="s">
        <v>1</v>
      </c>
      <c r="B21" s="46" t="s">
        <v>54</v>
      </c>
      <c r="R21" s="81" t="s">
        <v>1</v>
      </c>
    </row>
    <row r="22" spans="1:18" ht="15" customHeight="1">
      <c r="A22" s="79">
        <v>12</v>
      </c>
      <c r="B22" s="29" t="s">
        <v>55</v>
      </c>
      <c r="C22" s="80">
        <v>844037</v>
      </c>
      <c r="D22" s="80">
        <v>850517</v>
      </c>
      <c r="E22" s="80">
        <v>833821</v>
      </c>
      <c r="F22" s="80">
        <v>811495</v>
      </c>
      <c r="G22" s="80">
        <v>822904</v>
      </c>
      <c r="H22" s="80">
        <v>830651</v>
      </c>
      <c r="I22" s="80">
        <v>809950</v>
      </c>
      <c r="J22" s="80">
        <v>785085</v>
      </c>
      <c r="K22" s="80">
        <v>794718</v>
      </c>
      <c r="L22" s="80">
        <v>807492</v>
      </c>
      <c r="M22" s="80">
        <v>785917</v>
      </c>
      <c r="N22" s="80">
        <v>762835</v>
      </c>
      <c r="O22" s="80">
        <v>770808</v>
      </c>
      <c r="P22" s="80">
        <v>782820</v>
      </c>
      <c r="Q22" s="80">
        <v>756323</v>
      </c>
      <c r="R22" s="81">
        <v>12</v>
      </c>
    </row>
    <row r="23" spans="1:18" ht="15" customHeight="1">
      <c r="A23" s="79">
        <v>13</v>
      </c>
      <c r="B23" s="29" t="s">
        <v>56</v>
      </c>
      <c r="C23" s="80">
        <v>44191</v>
      </c>
      <c r="D23" s="80">
        <v>53138</v>
      </c>
      <c r="E23" s="80">
        <v>51418</v>
      </c>
      <c r="F23" s="80">
        <v>46460</v>
      </c>
      <c r="G23" s="80">
        <v>42005</v>
      </c>
      <c r="H23" s="80">
        <v>50106</v>
      </c>
      <c r="I23" s="80">
        <v>48368</v>
      </c>
      <c r="J23" s="80">
        <v>43979</v>
      </c>
      <c r="K23" s="80">
        <v>39158</v>
      </c>
      <c r="L23" s="80">
        <v>49505</v>
      </c>
      <c r="M23" s="80">
        <v>45865</v>
      </c>
      <c r="N23" s="80">
        <v>41284</v>
      </c>
      <c r="O23" s="80">
        <v>36727</v>
      </c>
      <c r="P23" s="80">
        <v>45288</v>
      </c>
      <c r="Q23" s="80">
        <v>41978</v>
      </c>
      <c r="R23" s="81">
        <v>13</v>
      </c>
    </row>
    <row r="24" spans="1:18" ht="15" customHeight="1">
      <c r="A24" s="79">
        <v>14</v>
      </c>
      <c r="B24" s="29" t="s">
        <v>58</v>
      </c>
      <c r="C24" s="80">
        <v>69108</v>
      </c>
      <c r="D24" s="80">
        <v>69392</v>
      </c>
      <c r="E24" s="80">
        <v>68841</v>
      </c>
      <c r="F24" s="80">
        <v>67137</v>
      </c>
      <c r="G24" s="80">
        <v>69122</v>
      </c>
      <c r="H24" s="80">
        <v>69139</v>
      </c>
      <c r="I24" s="80">
        <v>68802</v>
      </c>
      <c r="J24" s="80">
        <v>67041</v>
      </c>
      <c r="K24" s="80">
        <v>68675</v>
      </c>
      <c r="L24" s="80">
        <v>69093</v>
      </c>
      <c r="M24" s="80">
        <v>67977</v>
      </c>
      <c r="N24" s="80">
        <v>65476</v>
      </c>
      <c r="O24" s="80">
        <v>66030</v>
      </c>
      <c r="P24" s="80">
        <v>66483</v>
      </c>
      <c r="Q24" s="80">
        <v>64660</v>
      </c>
      <c r="R24" s="81">
        <v>14</v>
      </c>
    </row>
    <row r="25" spans="1:18" ht="15" customHeight="1">
      <c r="A25" s="79">
        <v>15</v>
      </c>
      <c r="B25" s="29" t="s">
        <v>57</v>
      </c>
      <c r="C25" s="80">
        <v>83754</v>
      </c>
      <c r="D25" s="80">
        <v>82486</v>
      </c>
      <c r="E25" s="80">
        <v>78932</v>
      </c>
      <c r="F25" s="80">
        <v>75825</v>
      </c>
      <c r="G25" s="80">
        <v>75708</v>
      </c>
      <c r="H25" s="80">
        <v>73807</v>
      </c>
      <c r="I25" s="80">
        <v>70490</v>
      </c>
      <c r="J25" s="80">
        <v>67367</v>
      </c>
      <c r="K25" s="80">
        <v>67352</v>
      </c>
      <c r="L25" s="80">
        <v>66256</v>
      </c>
      <c r="M25" s="80">
        <v>63071</v>
      </c>
      <c r="N25" s="80">
        <v>60686</v>
      </c>
      <c r="O25" s="80">
        <v>61458</v>
      </c>
      <c r="P25" s="80">
        <v>61756</v>
      </c>
      <c r="Q25" s="80">
        <v>59707</v>
      </c>
      <c r="R25" s="81">
        <v>15</v>
      </c>
    </row>
    <row r="26" spans="1:18" ht="15" customHeight="1">
      <c r="A26" s="79">
        <v>16</v>
      </c>
      <c r="B26" s="29" t="s">
        <v>59</v>
      </c>
      <c r="C26" s="80">
        <v>243562</v>
      </c>
      <c r="D26" s="80">
        <v>242029</v>
      </c>
      <c r="E26" s="80">
        <v>235766</v>
      </c>
      <c r="F26" s="80">
        <v>229277</v>
      </c>
      <c r="G26" s="80">
        <v>231722</v>
      </c>
      <c r="H26" s="80">
        <v>230038</v>
      </c>
      <c r="I26" s="80">
        <v>223192</v>
      </c>
      <c r="J26" s="80">
        <v>215622</v>
      </c>
      <c r="K26" s="80">
        <v>217458</v>
      </c>
      <c r="L26" s="80">
        <v>216367</v>
      </c>
      <c r="M26" s="80">
        <v>209716</v>
      </c>
      <c r="N26" s="80">
        <v>203345</v>
      </c>
      <c r="O26" s="80">
        <v>204580</v>
      </c>
      <c r="P26" s="80">
        <v>202460</v>
      </c>
      <c r="Q26" s="80">
        <v>193895</v>
      </c>
      <c r="R26" s="81">
        <v>16</v>
      </c>
    </row>
    <row r="27" spans="1:18" ht="15" customHeight="1">
      <c r="A27" s="79">
        <v>17</v>
      </c>
      <c r="B27" s="29" t="s">
        <v>60</v>
      </c>
      <c r="C27" s="80">
        <v>240807</v>
      </c>
      <c r="D27" s="80">
        <v>241121</v>
      </c>
      <c r="E27" s="80">
        <v>236754</v>
      </c>
      <c r="F27" s="80">
        <v>232655</v>
      </c>
      <c r="G27" s="80">
        <v>237411</v>
      </c>
      <c r="H27" s="80">
        <v>238345</v>
      </c>
      <c r="I27" s="80">
        <v>232917</v>
      </c>
      <c r="J27" s="80">
        <v>227414</v>
      </c>
      <c r="K27" s="80">
        <v>231750</v>
      </c>
      <c r="L27" s="80">
        <v>232803</v>
      </c>
      <c r="M27" s="80">
        <v>227928</v>
      </c>
      <c r="N27" s="80">
        <v>222805</v>
      </c>
      <c r="O27" s="80">
        <v>226563</v>
      </c>
      <c r="P27" s="80">
        <v>228422</v>
      </c>
      <c r="Q27" s="80">
        <v>221489</v>
      </c>
      <c r="R27" s="81">
        <v>17</v>
      </c>
    </row>
    <row r="28" spans="1:18" ht="15" customHeight="1">
      <c r="A28" s="79">
        <v>18</v>
      </c>
      <c r="B28" s="29" t="s">
        <v>61</v>
      </c>
      <c r="C28" s="80">
        <v>75914</v>
      </c>
      <c r="D28" s="80">
        <v>76136</v>
      </c>
      <c r="E28" s="80">
        <v>76076</v>
      </c>
      <c r="F28" s="80">
        <v>75982</v>
      </c>
      <c r="G28" s="80">
        <v>80425</v>
      </c>
      <c r="H28" s="80">
        <v>82738</v>
      </c>
      <c r="I28" s="80">
        <v>83230</v>
      </c>
      <c r="J28" s="80">
        <v>83947</v>
      </c>
      <c r="K28" s="80">
        <v>88304</v>
      </c>
      <c r="L28" s="80">
        <v>91293</v>
      </c>
      <c r="M28" s="80">
        <v>90478</v>
      </c>
      <c r="N28" s="80">
        <v>89865</v>
      </c>
      <c r="O28" s="80">
        <v>93247</v>
      </c>
      <c r="P28" s="80">
        <v>95335</v>
      </c>
      <c r="Q28" s="80">
        <v>93586</v>
      </c>
      <c r="R28" s="81">
        <v>18</v>
      </c>
    </row>
    <row r="29" spans="1:18" ht="15" customHeight="1">
      <c r="A29" s="79">
        <v>19</v>
      </c>
      <c r="B29" s="29" t="s">
        <v>62</v>
      </c>
      <c r="C29" s="80">
        <v>76413</v>
      </c>
      <c r="D29" s="80">
        <v>75349</v>
      </c>
      <c r="E29" s="80">
        <v>74343</v>
      </c>
      <c r="F29" s="80">
        <v>71994</v>
      </c>
      <c r="G29" s="80">
        <v>73230</v>
      </c>
      <c r="H29" s="80">
        <v>72626</v>
      </c>
      <c r="I29" s="80">
        <v>68284</v>
      </c>
      <c r="J29" s="80">
        <v>65261</v>
      </c>
      <c r="K29" s="80">
        <v>65892</v>
      </c>
      <c r="L29" s="80">
        <v>64800</v>
      </c>
      <c r="M29" s="80">
        <v>62315</v>
      </c>
      <c r="N29" s="80">
        <v>61097</v>
      </c>
      <c r="O29" s="80">
        <v>62902</v>
      </c>
      <c r="P29" s="80">
        <v>63519</v>
      </c>
      <c r="Q29" s="80">
        <v>60892</v>
      </c>
      <c r="R29" s="81">
        <v>19</v>
      </c>
    </row>
    <row r="30" spans="1:18" ht="15" customHeight="1">
      <c r="A30" s="79">
        <v>20</v>
      </c>
      <c r="B30" s="29" t="s">
        <v>63</v>
      </c>
      <c r="C30" s="80">
        <v>9330</v>
      </c>
      <c r="D30" s="80">
        <v>9895</v>
      </c>
      <c r="E30" s="80">
        <v>10656</v>
      </c>
      <c r="F30" s="80">
        <v>11163</v>
      </c>
      <c r="G30" s="80">
        <v>12240</v>
      </c>
      <c r="H30" s="80">
        <v>12795</v>
      </c>
      <c r="I30" s="80">
        <v>13572</v>
      </c>
      <c r="J30" s="80">
        <v>13369</v>
      </c>
      <c r="K30" s="80">
        <v>14977</v>
      </c>
      <c r="L30" s="80">
        <v>16232</v>
      </c>
      <c r="M30" s="80">
        <v>17388</v>
      </c>
      <c r="N30" s="80">
        <v>17099</v>
      </c>
      <c r="O30" s="80">
        <v>18090</v>
      </c>
      <c r="P30" s="80">
        <v>18301</v>
      </c>
      <c r="Q30" s="80">
        <v>18878</v>
      </c>
      <c r="R30" s="81">
        <v>20</v>
      </c>
    </row>
    <row r="31" spans="1:18" ht="15" customHeight="1">
      <c r="A31" s="79">
        <v>21</v>
      </c>
      <c r="B31" s="29" t="s">
        <v>64</v>
      </c>
      <c r="C31" s="80">
        <v>958</v>
      </c>
      <c r="D31" s="80">
        <v>971</v>
      </c>
      <c r="E31" s="80">
        <v>1035</v>
      </c>
      <c r="F31" s="80">
        <v>1002</v>
      </c>
      <c r="G31" s="80">
        <v>1041</v>
      </c>
      <c r="H31" s="80">
        <v>1057</v>
      </c>
      <c r="I31" s="80">
        <v>1095</v>
      </c>
      <c r="J31" s="80">
        <v>1085</v>
      </c>
      <c r="K31" s="80">
        <v>1152</v>
      </c>
      <c r="L31" s="80">
        <v>1143</v>
      </c>
      <c r="M31" s="80">
        <v>1179</v>
      </c>
      <c r="N31" s="80">
        <v>1178</v>
      </c>
      <c r="O31" s="80">
        <v>1211</v>
      </c>
      <c r="P31" s="80">
        <v>1256</v>
      </c>
      <c r="Q31" s="80">
        <v>1238</v>
      </c>
      <c r="R31" s="81">
        <v>21</v>
      </c>
    </row>
    <row r="32" spans="1:18" ht="6" customHeight="1">
      <c r="A32" s="79"/>
      <c r="B32" s="2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1"/>
    </row>
    <row r="33" spans="1:18" ht="15" customHeight="1">
      <c r="A33" s="79">
        <v>22</v>
      </c>
      <c r="B33" s="29" t="s">
        <v>48</v>
      </c>
      <c r="C33" s="80">
        <v>403216</v>
      </c>
      <c r="D33" s="80">
        <v>402812</v>
      </c>
      <c r="E33" s="80">
        <v>400619</v>
      </c>
      <c r="F33" s="80">
        <v>394628</v>
      </c>
      <c r="G33" s="80">
        <v>394974</v>
      </c>
      <c r="H33" s="80">
        <v>397533</v>
      </c>
      <c r="I33" s="80">
        <v>392866</v>
      </c>
      <c r="J33" s="80">
        <v>385545</v>
      </c>
      <c r="K33" s="80">
        <v>384628</v>
      </c>
      <c r="L33" s="80">
        <v>388439</v>
      </c>
      <c r="M33" s="80">
        <v>385218</v>
      </c>
      <c r="N33" s="80">
        <v>378069</v>
      </c>
      <c r="O33" s="80">
        <v>376481</v>
      </c>
      <c r="P33" s="80">
        <v>379707</v>
      </c>
      <c r="Q33" s="80">
        <v>372699</v>
      </c>
      <c r="R33" s="81">
        <v>22</v>
      </c>
    </row>
    <row r="34" spans="1:18" ht="15" customHeight="1">
      <c r="A34" s="79">
        <v>23</v>
      </c>
      <c r="B34" s="29" t="s">
        <v>56</v>
      </c>
      <c r="C34" s="80">
        <v>16019</v>
      </c>
      <c r="D34" s="80">
        <v>19598</v>
      </c>
      <c r="E34" s="80">
        <v>19285</v>
      </c>
      <c r="F34" s="80">
        <v>17432</v>
      </c>
      <c r="G34" s="80">
        <v>15331</v>
      </c>
      <c r="H34" s="80">
        <v>18910</v>
      </c>
      <c r="I34" s="80">
        <v>18417</v>
      </c>
      <c r="J34" s="80">
        <v>16747</v>
      </c>
      <c r="K34" s="80">
        <v>14357</v>
      </c>
      <c r="L34" s="80">
        <v>18622</v>
      </c>
      <c r="M34" s="80">
        <v>17381</v>
      </c>
      <c r="N34" s="80">
        <v>15625</v>
      </c>
      <c r="O34" s="80">
        <v>13510</v>
      </c>
      <c r="P34" s="80">
        <v>16989</v>
      </c>
      <c r="Q34" s="80">
        <v>15844</v>
      </c>
      <c r="R34" s="81">
        <v>23</v>
      </c>
    </row>
    <row r="35" spans="1:18" ht="15" customHeight="1">
      <c r="A35" s="79">
        <v>24</v>
      </c>
      <c r="B35" s="29" t="s">
        <v>58</v>
      </c>
      <c r="C35" s="80">
        <v>31792</v>
      </c>
      <c r="D35" s="80">
        <v>31163</v>
      </c>
      <c r="E35" s="80">
        <v>31796</v>
      </c>
      <c r="F35" s="80">
        <v>31973</v>
      </c>
      <c r="G35" s="80">
        <v>32114</v>
      </c>
      <c r="H35" s="80">
        <v>31663</v>
      </c>
      <c r="I35" s="80">
        <v>32288</v>
      </c>
      <c r="J35" s="80">
        <v>32347</v>
      </c>
      <c r="K35" s="80">
        <v>32133</v>
      </c>
      <c r="L35" s="80">
        <v>31773</v>
      </c>
      <c r="M35" s="80">
        <v>32213</v>
      </c>
      <c r="N35" s="80">
        <v>31651</v>
      </c>
      <c r="O35" s="80">
        <v>31038</v>
      </c>
      <c r="P35" s="80">
        <v>30750</v>
      </c>
      <c r="Q35" s="80">
        <v>30550</v>
      </c>
      <c r="R35" s="81">
        <v>24</v>
      </c>
    </row>
    <row r="36" spans="1:18" ht="15" customHeight="1">
      <c r="A36" s="79">
        <v>25</v>
      </c>
      <c r="B36" s="29" t="s">
        <v>57</v>
      </c>
      <c r="C36" s="80">
        <v>37998</v>
      </c>
      <c r="D36" s="80">
        <v>37085</v>
      </c>
      <c r="E36" s="80">
        <v>36136</v>
      </c>
      <c r="F36" s="80">
        <v>35140</v>
      </c>
      <c r="G36" s="80">
        <v>34242</v>
      </c>
      <c r="H36" s="80">
        <v>33159</v>
      </c>
      <c r="I36" s="80">
        <v>32383</v>
      </c>
      <c r="J36" s="80">
        <v>31304</v>
      </c>
      <c r="K36" s="80">
        <v>30686</v>
      </c>
      <c r="L36" s="80">
        <v>30019</v>
      </c>
      <c r="M36" s="80">
        <v>29292</v>
      </c>
      <c r="N36" s="80">
        <v>28720</v>
      </c>
      <c r="O36" s="80">
        <v>28524</v>
      </c>
      <c r="P36" s="80">
        <v>28545</v>
      </c>
      <c r="Q36" s="80">
        <v>28278</v>
      </c>
      <c r="R36" s="81">
        <v>25</v>
      </c>
    </row>
    <row r="37" spans="1:18" ht="15" customHeight="1">
      <c r="A37" s="79">
        <v>26</v>
      </c>
      <c r="B37" s="29" t="s">
        <v>59</v>
      </c>
      <c r="C37" s="80">
        <v>120122</v>
      </c>
      <c r="D37" s="80">
        <v>118405</v>
      </c>
      <c r="E37" s="80">
        <v>117029</v>
      </c>
      <c r="F37" s="80">
        <v>114891</v>
      </c>
      <c r="G37" s="80">
        <v>114550</v>
      </c>
      <c r="H37" s="80">
        <v>113564</v>
      </c>
      <c r="I37" s="80">
        <v>111592</v>
      </c>
      <c r="J37" s="80">
        <v>108943</v>
      </c>
      <c r="K37" s="80">
        <v>108050</v>
      </c>
      <c r="L37" s="80">
        <v>106913</v>
      </c>
      <c r="M37" s="80">
        <v>105393</v>
      </c>
      <c r="N37" s="80">
        <v>102945</v>
      </c>
      <c r="O37" s="80">
        <v>101766</v>
      </c>
      <c r="P37" s="80">
        <v>99934</v>
      </c>
      <c r="Q37" s="80">
        <v>97133</v>
      </c>
      <c r="R37" s="81">
        <v>26</v>
      </c>
    </row>
    <row r="38" spans="1:18" ht="15" customHeight="1">
      <c r="A38" s="79">
        <v>27</v>
      </c>
      <c r="B38" s="29" t="s">
        <v>60</v>
      </c>
      <c r="C38" s="80">
        <v>121674</v>
      </c>
      <c r="D38" s="80">
        <v>121354</v>
      </c>
      <c r="E38" s="80">
        <v>120670</v>
      </c>
      <c r="F38" s="80">
        <v>119664</v>
      </c>
      <c r="G38" s="80">
        <v>120712</v>
      </c>
      <c r="H38" s="80">
        <v>121111</v>
      </c>
      <c r="I38" s="80">
        <v>119691</v>
      </c>
      <c r="J38" s="80">
        <v>118026</v>
      </c>
      <c r="K38" s="80">
        <v>118676</v>
      </c>
      <c r="L38" s="80">
        <v>118888</v>
      </c>
      <c r="M38" s="80">
        <v>118471</v>
      </c>
      <c r="N38" s="80">
        <v>117027</v>
      </c>
      <c r="O38" s="80">
        <v>117353</v>
      </c>
      <c r="P38" s="80">
        <v>117869</v>
      </c>
      <c r="Q38" s="80">
        <v>115999</v>
      </c>
      <c r="R38" s="81">
        <v>27</v>
      </c>
    </row>
    <row r="39" spans="1:18" ht="15" customHeight="1">
      <c r="A39" s="79">
        <v>28</v>
      </c>
      <c r="B39" s="29" t="s">
        <v>61</v>
      </c>
      <c r="C39" s="80">
        <v>37631</v>
      </c>
      <c r="D39" s="80">
        <v>37651</v>
      </c>
      <c r="E39" s="80">
        <v>37986</v>
      </c>
      <c r="F39" s="80">
        <v>38382</v>
      </c>
      <c r="G39" s="80">
        <v>40210</v>
      </c>
      <c r="H39" s="80">
        <v>41340</v>
      </c>
      <c r="I39" s="80">
        <v>41965</v>
      </c>
      <c r="J39" s="80">
        <v>42761</v>
      </c>
      <c r="K39" s="80">
        <v>44514</v>
      </c>
      <c r="L39" s="80">
        <v>46062</v>
      </c>
      <c r="M39" s="80">
        <v>46299</v>
      </c>
      <c r="N39" s="80">
        <v>46343</v>
      </c>
      <c r="O39" s="80">
        <v>47561</v>
      </c>
      <c r="P39" s="80">
        <v>48457</v>
      </c>
      <c r="Q39" s="80">
        <v>48115</v>
      </c>
      <c r="R39" s="81">
        <v>28</v>
      </c>
    </row>
    <row r="40" spans="1:18" ht="15" customHeight="1">
      <c r="A40" s="79">
        <v>29</v>
      </c>
      <c r="B40" s="29" t="s">
        <v>62</v>
      </c>
      <c r="C40" s="80">
        <v>36035</v>
      </c>
      <c r="D40" s="80">
        <v>35515</v>
      </c>
      <c r="E40" s="80">
        <v>35440</v>
      </c>
      <c r="F40" s="80">
        <v>34661</v>
      </c>
      <c r="G40" s="80">
        <v>34936</v>
      </c>
      <c r="H40" s="80">
        <v>34772</v>
      </c>
      <c r="I40" s="80">
        <v>33073</v>
      </c>
      <c r="J40" s="80">
        <v>31929</v>
      </c>
      <c r="K40" s="80">
        <v>32016</v>
      </c>
      <c r="L40" s="80">
        <v>31515</v>
      </c>
      <c r="M40" s="80">
        <v>30852</v>
      </c>
      <c r="N40" s="80">
        <v>30533</v>
      </c>
      <c r="O40" s="80">
        <v>31082</v>
      </c>
      <c r="P40" s="80">
        <v>31515</v>
      </c>
      <c r="Q40" s="80">
        <v>30610</v>
      </c>
      <c r="R40" s="81">
        <v>29</v>
      </c>
    </row>
    <row r="41" spans="1:18" ht="15" customHeight="1">
      <c r="A41" s="79">
        <v>30</v>
      </c>
      <c r="B41" s="29" t="s">
        <v>63</v>
      </c>
      <c r="C41" s="80">
        <v>1666</v>
      </c>
      <c r="D41" s="80">
        <v>1751</v>
      </c>
      <c r="E41" s="80">
        <v>1966</v>
      </c>
      <c r="F41" s="80">
        <v>2186</v>
      </c>
      <c r="G41" s="80">
        <v>2582</v>
      </c>
      <c r="H41" s="80">
        <v>2712</v>
      </c>
      <c r="I41" s="80">
        <v>3140</v>
      </c>
      <c r="J41" s="80">
        <v>3167</v>
      </c>
      <c r="K41" s="80">
        <v>3867</v>
      </c>
      <c r="L41" s="80">
        <v>4331</v>
      </c>
      <c r="M41" s="80">
        <v>4998</v>
      </c>
      <c r="N41" s="80">
        <v>4903</v>
      </c>
      <c r="O41" s="80">
        <v>5316</v>
      </c>
      <c r="P41" s="80">
        <v>5316</v>
      </c>
      <c r="Q41" s="80">
        <v>5838</v>
      </c>
      <c r="R41" s="81">
        <v>30</v>
      </c>
    </row>
    <row r="42" spans="1:18" ht="15" customHeight="1">
      <c r="A42" s="79">
        <v>31</v>
      </c>
      <c r="B42" s="29" t="s">
        <v>64</v>
      </c>
      <c r="C42" s="80">
        <v>279</v>
      </c>
      <c r="D42" s="80">
        <v>290</v>
      </c>
      <c r="E42" s="80">
        <v>311</v>
      </c>
      <c r="F42" s="80">
        <v>299</v>
      </c>
      <c r="G42" s="80">
        <v>297</v>
      </c>
      <c r="H42" s="80">
        <v>302</v>
      </c>
      <c r="I42" s="80">
        <v>317</v>
      </c>
      <c r="J42" s="80">
        <v>321</v>
      </c>
      <c r="K42" s="80">
        <v>329</v>
      </c>
      <c r="L42" s="80">
        <v>316</v>
      </c>
      <c r="M42" s="80">
        <v>319</v>
      </c>
      <c r="N42" s="80">
        <v>322</v>
      </c>
      <c r="O42" s="80">
        <v>331</v>
      </c>
      <c r="P42" s="80">
        <v>332</v>
      </c>
      <c r="Q42" s="80">
        <v>332</v>
      </c>
      <c r="R42" s="81">
        <v>31</v>
      </c>
    </row>
    <row r="43" spans="1:18" ht="6" customHeight="1">
      <c r="A43" s="79"/>
      <c r="B43" s="2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1"/>
    </row>
    <row r="44" spans="1:18" ht="15" customHeight="1">
      <c r="A44" s="79">
        <v>32</v>
      </c>
      <c r="B44" s="29" t="s">
        <v>49</v>
      </c>
      <c r="C44" s="80">
        <v>423173</v>
      </c>
      <c r="D44" s="80">
        <v>426818</v>
      </c>
      <c r="E44" s="80">
        <v>414498</v>
      </c>
      <c r="F44" s="80">
        <v>396701</v>
      </c>
      <c r="G44" s="80">
        <v>408359</v>
      </c>
      <c r="H44" s="80">
        <v>412996</v>
      </c>
      <c r="I44" s="80">
        <v>397379</v>
      </c>
      <c r="J44" s="80">
        <v>378818</v>
      </c>
      <c r="K44" s="80">
        <v>390110</v>
      </c>
      <c r="L44" s="80">
        <v>398751</v>
      </c>
      <c r="M44" s="80">
        <v>381024</v>
      </c>
      <c r="N44" s="80">
        <v>364138</v>
      </c>
      <c r="O44" s="80">
        <v>374299</v>
      </c>
      <c r="P44" s="80">
        <v>383303</v>
      </c>
      <c r="Q44" s="80">
        <v>363997</v>
      </c>
      <c r="R44" s="81">
        <v>32</v>
      </c>
    </row>
    <row r="45" spans="1:18" ht="15" customHeight="1">
      <c r="A45" s="79">
        <v>33</v>
      </c>
      <c r="B45" s="29" t="s">
        <v>56</v>
      </c>
      <c r="C45" s="80">
        <v>31498</v>
      </c>
      <c r="D45" s="80">
        <v>35600</v>
      </c>
      <c r="E45" s="80">
        <v>36104</v>
      </c>
      <c r="F45" s="80">
        <v>32769</v>
      </c>
      <c r="G45" s="80">
        <v>30022</v>
      </c>
      <c r="H45" s="80">
        <v>33310</v>
      </c>
      <c r="I45" s="80">
        <v>33249</v>
      </c>
      <c r="J45" s="80">
        <v>30409</v>
      </c>
      <c r="K45" s="80">
        <v>27639</v>
      </c>
      <c r="L45" s="80">
        <v>32857</v>
      </c>
      <c r="M45" s="80">
        <v>31733</v>
      </c>
      <c r="N45" s="80">
        <v>28608</v>
      </c>
      <c r="O45" s="80">
        <v>25842</v>
      </c>
      <c r="P45" s="80">
        <v>29684</v>
      </c>
      <c r="Q45" s="80">
        <v>28661</v>
      </c>
      <c r="R45" s="81">
        <v>33</v>
      </c>
    </row>
    <row r="46" spans="1:18" ht="15" customHeight="1">
      <c r="A46" s="79">
        <v>34</v>
      </c>
      <c r="B46" s="29" t="s">
        <v>58</v>
      </c>
      <c r="C46" s="80">
        <v>38935</v>
      </c>
      <c r="D46" s="80">
        <v>39307</v>
      </c>
      <c r="E46" s="80">
        <v>38438</v>
      </c>
      <c r="F46" s="80">
        <v>36503</v>
      </c>
      <c r="G46" s="80">
        <v>38464</v>
      </c>
      <c r="H46" s="80">
        <v>38492</v>
      </c>
      <c r="I46" s="80">
        <v>37781</v>
      </c>
      <c r="J46" s="80">
        <v>35801</v>
      </c>
      <c r="K46" s="80">
        <v>37946</v>
      </c>
      <c r="L46" s="80">
        <v>38290</v>
      </c>
      <c r="M46" s="80">
        <v>37338</v>
      </c>
      <c r="N46" s="80">
        <v>35340</v>
      </c>
      <c r="O46" s="80">
        <v>36738</v>
      </c>
      <c r="P46" s="80">
        <v>37134</v>
      </c>
      <c r="Q46" s="80">
        <v>35901</v>
      </c>
      <c r="R46" s="81">
        <v>34</v>
      </c>
    </row>
    <row r="47" spans="1:18" ht="15" customHeight="1">
      <c r="A47" s="79">
        <v>35</v>
      </c>
      <c r="B47" s="29" t="s">
        <v>57</v>
      </c>
      <c r="C47" s="80">
        <v>44789</v>
      </c>
      <c r="D47" s="80">
        <v>44130</v>
      </c>
      <c r="E47" s="80">
        <v>41409</v>
      </c>
      <c r="F47" s="80">
        <v>38923</v>
      </c>
      <c r="G47" s="80">
        <v>39460</v>
      </c>
      <c r="H47" s="80">
        <v>38575</v>
      </c>
      <c r="I47" s="80">
        <v>35913</v>
      </c>
      <c r="J47" s="80">
        <v>33566</v>
      </c>
      <c r="K47" s="80">
        <v>34136</v>
      </c>
      <c r="L47" s="80">
        <v>33509</v>
      </c>
      <c r="M47" s="80">
        <v>31018</v>
      </c>
      <c r="N47" s="80">
        <v>29126</v>
      </c>
      <c r="O47" s="80">
        <v>29983</v>
      </c>
      <c r="P47" s="80">
        <v>30182</v>
      </c>
      <c r="Q47" s="80">
        <v>28323</v>
      </c>
      <c r="R47" s="81">
        <v>35</v>
      </c>
    </row>
    <row r="48" spans="1:18" ht="15" customHeight="1">
      <c r="A48" s="79">
        <v>36</v>
      </c>
      <c r="B48" s="29" t="s">
        <v>59</v>
      </c>
      <c r="C48" s="80">
        <v>121611</v>
      </c>
      <c r="D48" s="80">
        <v>121148</v>
      </c>
      <c r="E48" s="80">
        <v>116071</v>
      </c>
      <c r="F48" s="80">
        <v>111038</v>
      </c>
      <c r="G48" s="80">
        <v>113915</v>
      </c>
      <c r="H48" s="80">
        <v>113414</v>
      </c>
      <c r="I48" s="80">
        <v>108153</v>
      </c>
      <c r="J48" s="80">
        <v>102766</v>
      </c>
      <c r="K48" s="80">
        <v>105385</v>
      </c>
      <c r="L48" s="80">
        <v>105465</v>
      </c>
      <c r="M48" s="80">
        <v>100108</v>
      </c>
      <c r="N48" s="80">
        <v>95761</v>
      </c>
      <c r="O48" s="80">
        <v>98016</v>
      </c>
      <c r="P48" s="80">
        <v>97851</v>
      </c>
      <c r="Q48" s="80">
        <v>91888</v>
      </c>
      <c r="R48" s="81">
        <v>36</v>
      </c>
    </row>
    <row r="49" spans="1:18" ht="15" customHeight="1">
      <c r="A49" s="79">
        <v>37</v>
      </c>
      <c r="B49" s="29" t="s">
        <v>60</v>
      </c>
      <c r="C49" s="80">
        <v>114996</v>
      </c>
      <c r="D49" s="80">
        <v>115727</v>
      </c>
      <c r="E49" s="80">
        <v>112445</v>
      </c>
      <c r="F49" s="80">
        <v>109303</v>
      </c>
      <c r="G49" s="80">
        <v>113606</v>
      </c>
      <c r="H49" s="80">
        <v>114572</v>
      </c>
      <c r="I49" s="80">
        <v>110732</v>
      </c>
      <c r="J49" s="80">
        <v>106917</v>
      </c>
      <c r="K49" s="80">
        <v>111038</v>
      </c>
      <c r="L49" s="80">
        <v>112402</v>
      </c>
      <c r="M49" s="80">
        <v>107952</v>
      </c>
      <c r="N49" s="80">
        <v>104209</v>
      </c>
      <c r="O49" s="80">
        <v>108212</v>
      </c>
      <c r="P49" s="80">
        <v>110446</v>
      </c>
      <c r="Q49" s="80">
        <v>105165</v>
      </c>
      <c r="R49" s="81">
        <v>37</v>
      </c>
    </row>
    <row r="50" spans="1:18" ht="15" customHeight="1">
      <c r="A50" s="79">
        <v>38</v>
      </c>
      <c r="B50" s="29" t="s">
        <v>61</v>
      </c>
      <c r="C50" s="80">
        <v>33774</v>
      </c>
      <c r="D50" s="80">
        <v>34129</v>
      </c>
      <c r="E50" s="80">
        <v>33938</v>
      </c>
      <c r="F50" s="80">
        <v>33482</v>
      </c>
      <c r="G50" s="80">
        <v>36427</v>
      </c>
      <c r="H50" s="80">
        <v>38035</v>
      </c>
      <c r="I50" s="80">
        <v>37621</v>
      </c>
      <c r="J50" s="80">
        <v>37414</v>
      </c>
      <c r="K50" s="80">
        <v>40400</v>
      </c>
      <c r="L50" s="80">
        <v>42226</v>
      </c>
      <c r="M50" s="80">
        <v>40897</v>
      </c>
      <c r="N50" s="80">
        <v>40145</v>
      </c>
      <c r="O50" s="80">
        <v>42514</v>
      </c>
      <c r="P50" s="80">
        <v>44015</v>
      </c>
      <c r="Q50" s="80">
        <v>42279</v>
      </c>
      <c r="R50" s="81">
        <v>38</v>
      </c>
    </row>
    <row r="51" spans="1:18" ht="15" customHeight="1">
      <c r="A51" s="79">
        <v>39</v>
      </c>
      <c r="B51" s="29" t="s">
        <v>62</v>
      </c>
      <c r="C51" s="80">
        <v>33870</v>
      </c>
      <c r="D51" s="80">
        <v>32806</v>
      </c>
      <c r="E51" s="80">
        <v>31760</v>
      </c>
      <c r="F51" s="80">
        <v>30244</v>
      </c>
      <c r="G51" s="80">
        <v>31669</v>
      </c>
      <c r="H51" s="80">
        <v>31528</v>
      </c>
      <c r="I51" s="80">
        <v>28723</v>
      </c>
      <c r="J51" s="80">
        <v>26956</v>
      </c>
      <c r="K51" s="80">
        <v>27918</v>
      </c>
      <c r="L51" s="80">
        <v>27634</v>
      </c>
      <c r="M51" s="80">
        <v>25468</v>
      </c>
      <c r="N51" s="80">
        <v>24581</v>
      </c>
      <c r="O51" s="80">
        <v>26163</v>
      </c>
      <c r="P51" s="80">
        <v>26850</v>
      </c>
      <c r="Q51" s="80">
        <v>24700</v>
      </c>
      <c r="R51" s="81">
        <v>39</v>
      </c>
    </row>
    <row r="52" spans="1:18" ht="15" customHeight="1">
      <c r="A52" s="79">
        <v>40</v>
      </c>
      <c r="B52" s="29" t="s">
        <v>63</v>
      </c>
      <c r="C52" s="80">
        <v>3401</v>
      </c>
      <c r="D52" s="80">
        <v>3666</v>
      </c>
      <c r="E52" s="80">
        <v>4014</v>
      </c>
      <c r="F52" s="80">
        <v>4130</v>
      </c>
      <c r="G52" s="80">
        <v>4491</v>
      </c>
      <c r="H52" s="80">
        <v>4752</v>
      </c>
      <c r="I52" s="80">
        <v>4874</v>
      </c>
      <c r="J52" s="80">
        <v>4654</v>
      </c>
      <c r="K52" s="80">
        <v>5294</v>
      </c>
      <c r="L52" s="80">
        <v>6002</v>
      </c>
      <c r="M52" s="80">
        <v>6137</v>
      </c>
      <c r="N52" s="80">
        <v>5986</v>
      </c>
      <c r="O52" s="80">
        <v>6428</v>
      </c>
      <c r="P52" s="80">
        <v>6713</v>
      </c>
      <c r="Q52" s="80">
        <v>6660</v>
      </c>
      <c r="R52" s="81">
        <v>40</v>
      </c>
    </row>
    <row r="53" spans="1:18" ht="15" customHeight="1">
      <c r="A53" s="79">
        <v>41</v>
      </c>
      <c r="B53" s="29" t="s">
        <v>64</v>
      </c>
      <c r="C53" s="80">
        <v>299</v>
      </c>
      <c r="D53" s="80">
        <v>305</v>
      </c>
      <c r="E53" s="80">
        <v>319</v>
      </c>
      <c r="F53" s="80">
        <v>309</v>
      </c>
      <c r="G53" s="80">
        <v>305</v>
      </c>
      <c r="H53" s="80">
        <v>318</v>
      </c>
      <c r="I53" s="80">
        <v>333</v>
      </c>
      <c r="J53" s="80">
        <v>335</v>
      </c>
      <c r="K53" s="80">
        <v>354</v>
      </c>
      <c r="L53" s="80">
        <v>366</v>
      </c>
      <c r="M53" s="80">
        <v>373</v>
      </c>
      <c r="N53" s="80">
        <v>382</v>
      </c>
      <c r="O53" s="80">
        <v>403</v>
      </c>
      <c r="P53" s="80">
        <v>428</v>
      </c>
      <c r="Q53" s="80">
        <v>420</v>
      </c>
      <c r="R53" s="81">
        <v>41</v>
      </c>
    </row>
    <row r="54" spans="1:18" ht="6" customHeight="1">
      <c r="A54" s="79"/>
      <c r="B54" s="2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1"/>
    </row>
    <row r="55" spans="1:18" ht="15" customHeight="1">
      <c r="A55" s="79">
        <v>42</v>
      </c>
      <c r="B55" s="29" t="s">
        <v>50</v>
      </c>
      <c r="C55" s="80">
        <v>420864</v>
      </c>
      <c r="D55" s="80">
        <v>423699</v>
      </c>
      <c r="E55" s="80">
        <v>419323</v>
      </c>
      <c r="F55" s="80">
        <v>414794</v>
      </c>
      <c r="G55" s="80">
        <v>414545</v>
      </c>
      <c r="H55" s="80">
        <v>417655</v>
      </c>
      <c r="I55" s="80">
        <v>412571</v>
      </c>
      <c r="J55" s="80">
        <v>406267</v>
      </c>
      <c r="K55" s="80">
        <v>404608</v>
      </c>
      <c r="L55" s="80">
        <v>408741</v>
      </c>
      <c r="M55" s="80">
        <v>404893</v>
      </c>
      <c r="N55" s="80">
        <v>398697</v>
      </c>
      <c r="O55" s="80">
        <v>396509</v>
      </c>
      <c r="P55" s="80">
        <v>399517</v>
      </c>
      <c r="Q55" s="80">
        <v>392326</v>
      </c>
      <c r="R55" s="81">
        <v>42</v>
      </c>
    </row>
    <row r="56" spans="1:18" ht="15" customHeight="1">
      <c r="A56" s="79">
        <v>43</v>
      </c>
      <c r="B56" s="29" t="s">
        <v>56</v>
      </c>
      <c r="C56" s="80">
        <v>12693</v>
      </c>
      <c r="D56" s="80">
        <v>17538</v>
      </c>
      <c r="E56" s="80">
        <v>15314</v>
      </c>
      <c r="F56" s="80">
        <v>13691</v>
      </c>
      <c r="G56" s="80">
        <v>11983</v>
      </c>
      <c r="H56" s="80">
        <v>16796</v>
      </c>
      <c r="I56" s="80">
        <v>15119</v>
      </c>
      <c r="J56" s="80">
        <v>13570</v>
      </c>
      <c r="K56" s="80">
        <v>11519</v>
      </c>
      <c r="L56" s="80">
        <v>16648</v>
      </c>
      <c r="M56" s="80">
        <v>14132</v>
      </c>
      <c r="N56" s="80">
        <v>12676</v>
      </c>
      <c r="O56" s="80">
        <v>10885</v>
      </c>
      <c r="P56" s="80">
        <v>15604</v>
      </c>
      <c r="Q56" s="80">
        <v>13317</v>
      </c>
      <c r="R56" s="81">
        <v>43</v>
      </c>
    </row>
    <row r="57" spans="1:18" ht="15" customHeight="1">
      <c r="A57" s="79">
        <v>44</v>
      </c>
      <c r="B57" s="29" t="s">
        <v>58</v>
      </c>
      <c r="C57" s="80">
        <v>30173</v>
      </c>
      <c r="D57" s="80">
        <v>30085</v>
      </c>
      <c r="E57" s="80">
        <v>30403</v>
      </c>
      <c r="F57" s="80">
        <v>30634</v>
      </c>
      <c r="G57" s="80">
        <v>30658</v>
      </c>
      <c r="H57" s="80">
        <v>30647</v>
      </c>
      <c r="I57" s="80">
        <v>31021</v>
      </c>
      <c r="J57" s="80">
        <v>31240</v>
      </c>
      <c r="K57" s="80">
        <v>30729</v>
      </c>
      <c r="L57" s="80">
        <v>30803</v>
      </c>
      <c r="M57" s="80">
        <v>30639</v>
      </c>
      <c r="N57" s="80">
        <v>30136</v>
      </c>
      <c r="O57" s="80">
        <v>29292</v>
      </c>
      <c r="P57" s="80">
        <v>29349</v>
      </c>
      <c r="Q57" s="80">
        <v>28759</v>
      </c>
      <c r="R57" s="81">
        <v>44</v>
      </c>
    </row>
    <row r="58" spans="1:18" ht="15" customHeight="1">
      <c r="A58" s="79">
        <v>45</v>
      </c>
      <c r="B58" s="29" t="s">
        <v>57</v>
      </c>
      <c r="C58" s="80">
        <v>38965</v>
      </c>
      <c r="D58" s="80">
        <v>38356</v>
      </c>
      <c r="E58" s="80">
        <v>37523</v>
      </c>
      <c r="F58" s="80">
        <v>36902</v>
      </c>
      <c r="G58" s="80">
        <v>36248</v>
      </c>
      <c r="H58" s="80">
        <v>35232</v>
      </c>
      <c r="I58" s="80">
        <v>34577</v>
      </c>
      <c r="J58" s="80">
        <v>33801</v>
      </c>
      <c r="K58" s="80">
        <v>33216</v>
      </c>
      <c r="L58" s="80">
        <v>32747</v>
      </c>
      <c r="M58" s="80">
        <v>32053</v>
      </c>
      <c r="N58" s="80">
        <v>31560</v>
      </c>
      <c r="O58" s="80">
        <v>31475</v>
      </c>
      <c r="P58" s="80">
        <v>31574</v>
      </c>
      <c r="Q58" s="80">
        <v>31384</v>
      </c>
      <c r="R58" s="81">
        <v>45</v>
      </c>
    </row>
    <row r="59" spans="1:18" ht="15" customHeight="1">
      <c r="A59" s="79">
        <v>46</v>
      </c>
      <c r="B59" s="29" t="s">
        <v>59</v>
      </c>
      <c r="C59" s="80">
        <v>121951</v>
      </c>
      <c r="D59" s="80">
        <v>120881</v>
      </c>
      <c r="E59" s="80">
        <v>119695</v>
      </c>
      <c r="F59" s="80">
        <v>118239</v>
      </c>
      <c r="G59" s="80">
        <v>117807</v>
      </c>
      <c r="H59" s="80">
        <v>116624</v>
      </c>
      <c r="I59" s="80">
        <v>115039</v>
      </c>
      <c r="J59" s="80">
        <v>112856</v>
      </c>
      <c r="K59" s="80">
        <v>112073</v>
      </c>
      <c r="L59" s="80">
        <v>110902</v>
      </c>
      <c r="M59" s="80">
        <v>109608</v>
      </c>
      <c r="N59" s="80">
        <v>107584</v>
      </c>
      <c r="O59" s="80">
        <v>106564</v>
      </c>
      <c r="P59" s="80">
        <v>104609</v>
      </c>
      <c r="Q59" s="80">
        <v>102007</v>
      </c>
      <c r="R59" s="81">
        <v>46</v>
      </c>
    </row>
    <row r="60" spans="1:18" ht="15" customHeight="1">
      <c r="A60" s="79">
        <v>47</v>
      </c>
      <c r="B60" s="29" t="s">
        <v>60</v>
      </c>
      <c r="C60" s="80">
        <v>125811</v>
      </c>
      <c r="D60" s="80">
        <v>125394</v>
      </c>
      <c r="E60" s="80">
        <v>124309</v>
      </c>
      <c r="F60" s="80">
        <v>123352</v>
      </c>
      <c r="G60" s="80">
        <v>123805</v>
      </c>
      <c r="H60" s="80">
        <v>123773</v>
      </c>
      <c r="I60" s="80">
        <v>122185</v>
      </c>
      <c r="J60" s="80">
        <v>120497</v>
      </c>
      <c r="K60" s="80">
        <v>120712</v>
      </c>
      <c r="L60" s="80">
        <v>120401</v>
      </c>
      <c r="M60" s="80">
        <v>119976</v>
      </c>
      <c r="N60" s="80">
        <v>118596</v>
      </c>
      <c r="O60" s="80">
        <v>118351</v>
      </c>
      <c r="P60" s="80">
        <v>117976</v>
      </c>
      <c r="Q60" s="80">
        <v>116324</v>
      </c>
      <c r="R60" s="81">
        <v>47</v>
      </c>
    </row>
    <row r="61" spans="1:18" ht="15" customHeight="1">
      <c r="A61" s="79">
        <v>48</v>
      </c>
      <c r="B61" s="29" t="s">
        <v>61</v>
      </c>
      <c r="C61" s="80">
        <v>42140</v>
      </c>
      <c r="D61" s="80">
        <v>42007</v>
      </c>
      <c r="E61" s="80">
        <v>42138</v>
      </c>
      <c r="F61" s="80">
        <v>42500</v>
      </c>
      <c r="G61" s="80">
        <v>43998</v>
      </c>
      <c r="H61" s="80">
        <v>44703</v>
      </c>
      <c r="I61" s="80">
        <v>45609</v>
      </c>
      <c r="J61" s="80">
        <v>46533</v>
      </c>
      <c r="K61" s="80">
        <v>47904</v>
      </c>
      <c r="L61" s="80">
        <v>49067</v>
      </c>
      <c r="M61" s="80">
        <v>49581</v>
      </c>
      <c r="N61" s="80">
        <v>49720</v>
      </c>
      <c r="O61" s="80">
        <v>50733</v>
      </c>
      <c r="P61" s="80">
        <v>51320</v>
      </c>
      <c r="Q61" s="80">
        <v>51307</v>
      </c>
      <c r="R61" s="81">
        <v>48</v>
      </c>
    </row>
    <row r="62" spans="1:18" ht="15" customHeight="1">
      <c r="A62" s="79">
        <v>49</v>
      </c>
      <c r="B62" s="29" t="s">
        <v>62</v>
      </c>
      <c r="C62" s="80">
        <v>42543</v>
      </c>
      <c r="D62" s="80">
        <v>42543</v>
      </c>
      <c r="E62" s="80">
        <v>42583</v>
      </c>
      <c r="F62" s="80">
        <v>41750</v>
      </c>
      <c r="G62" s="80">
        <v>41561</v>
      </c>
      <c r="H62" s="80">
        <v>41098</v>
      </c>
      <c r="I62" s="80">
        <v>39561</v>
      </c>
      <c r="J62" s="80">
        <v>38305</v>
      </c>
      <c r="K62" s="80">
        <v>37974</v>
      </c>
      <c r="L62" s="80">
        <v>37166</v>
      </c>
      <c r="M62" s="80">
        <v>36847</v>
      </c>
      <c r="N62" s="80">
        <v>36516</v>
      </c>
      <c r="O62" s="80">
        <v>36739</v>
      </c>
      <c r="P62" s="80">
        <v>36669</v>
      </c>
      <c r="Q62" s="80">
        <v>36192</v>
      </c>
      <c r="R62" s="81">
        <v>49</v>
      </c>
    </row>
    <row r="63" spans="1:18" ht="15" customHeight="1">
      <c r="A63" s="79">
        <v>50</v>
      </c>
      <c r="B63" s="29" t="s">
        <v>63</v>
      </c>
      <c r="C63" s="80">
        <v>5929</v>
      </c>
      <c r="D63" s="80">
        <v>6229</v>
      </c>
      <c r="E63" s="80">
        <v>6642</v>
      </c>
      <c r="F63" s="80">
        <v>7033</v>
      </c>
      <c r="G63" s="80">
        <v>7749</v>
      </c>
      <c r="H63" s="80">
        <v>8043</v>
      </c>
      <c r="I63" s="80">
        <v>8698</v>
      </c>
      <c r="J63" s="80">
        <v>8715</v>
      </c>
      <c r="K63" s="80">
        <v>9683</v>
      </c>
      <c r="L63" s="80">
        <v>10230</v>
      </c>
      <c r="M63" s="80">
        <v>11251</v>
      </c>
      <c r="N63" s="80">
        <v>11113</v>
      </c>
      <c r="O63" s="80">
        <v>11662</v>
      </c>
      <c r="P63" s="80">
        <v>11588</v>
      </c>
      <c r="Q63" s="80">
        <v>12218</v>
      </c>
      <c r="R63" s="81">
        <v>50</v>
      </c>
    </row>
    <row r="64" spans="1:18" ht="15" customHeight="1">
      <c r="A64" s="79">
        <v>51</v>
      </c>
      <c r="B64" s="29" t="s">
        <v>64</v>
      </c>
      <c r="C64" s="80">
        <v>659</v>
      </c>
      <c r="D64" s="80">
        <v>666</v>
      </c>
      <c r="E64" s="80">
        <v>716</v>
      </c>
      <c r="F64" s="80">
        <v>693</v>
      </c>
      <c r="G64" s="80">
        <v>736</v>
      </c>
      <c r="H64" s="80">
        <v>739</v>
      </c>
      <c r="I64" s="80">
        <v>762</v>
      </c>
      <c r="J64" s="80">
        <v>750</v>
      </c>
      <c r="K64" s="80">
        <v>798</v>
      </c>
      <c r="L64" s="80">
        <v>777</v>
      </c>
      <c r="M64" s="80">
        <v>806</v>
      </c>
      <c r="N64" s="80">
        <v>796</v>
      </c>
      <c r="O64" s="80">
        <v>808</v>
      </c>
      <c r="P64" s="80">
        <v>828</v>
      </c>
      <c r="Q64" s="80">
        <v>818</v>
      </c>
      <c r="R64" s="81">
        <v>51</v>
      </c>
    </row>
    <row r="65" spans="1:18" ht="6" customHeight="1">
      <c r="A65" s="29"/>
      <c r="B65" s="2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3"/>
    </row>
    <row r="66" spans="1:18" s="54" customFormat="1" ht="15" customHeight="1">
      <c r="A66" s="76">
        <v>52</v>
      </c>
      <c r="B66" s="46" t="s">
        <v>65</v>
      </c>
      <c r="C66" s="77">
        <v>743131</v>
      </c>
      <c r="D66" s="77">
        <f aca="true" t="shared" si="8" ref="D66:G70">D7-D72</f>
        <v>752944</v>
      </c>
      <c r="E66" s="77">
        <f t="shared" si="8"/>
        <v>734685</v>
      </c>
      <c r="F66" s="77">
        <f t="shared" si="8"/>
        <v>711477</v>
      </c>
      <c r="G66" s="77">
        <f t="shared" si="8"/>
        <v>717869</v>
      </c>
      <c r="H66" s="77">
        <f aca="true" t="shared" si="9" ref="H66:Q66">H7-H72</f>
        <v>724709</v>
      </c>
      <c r="I66" s="77">
        <f t="shared" si="9"/>
        <v>706186</v>
      </c>
      <c r="J66" s="77">
        <f t="shared" si="9"/>
        <v>680769</v>
      </c>
      <c r="K66" s="77">
        <f t="shared" si="9"/>
        <v>686758</v>
      </c>
      <c r="L66" s="77">
        <f t="shared" si="9"/>
        <v>698616</v>
      </c>
      <c r="M66" s="77">
        <f t="shared" si="9"/>
        <v>678742</v>
      </c>
      <c r="N66" s="77">
        <f t="shared" si="9"/>
        <v>657056</v>
      </c>
      <c r="O66" s="77">
        <f t="shared" si="9"/>
        <v>663156</v>
      </c>
      <c r="P66" s="77">
        <f t="shared" si="9"/>
        <v>674816</v>
      </c>
      <c r="Q66" s="77">
        <f t="shared" si="9"/>
        <v>651220</v>
      </c>
      <c r="R66" s="78">
        <v>52</v>
      </c>
    </row>
    <row r="67" spans="1:18" ht="15" customHeight="1">
      <c r="A67" s="79">
        <v>53</v>
      </c>
      <c r="B67" s="29" t="s">
        <v>47</v>
      </c>
      <c r="C67" s="80">
        <f>C66-C68</f>
        <v>426258</v>
      </c>
      <c r="D67" s="80">
        <f t="shared" si="8"/>
        <v>434857</v>
      </c>
      <c r="E67" s="80">
        <f t="shared" si="8"/>
        <v>420177</v>
      </c>
      <c r="F67" s="80">
        <f>F8-F73</f>
        <v>403720</v>
      </c>
      <c r="G67" s="80">
        <f>G8-G73</f>
        <v>412876</v>
      </c>
      <c r="H67" s="80">
        <f aca="true" t="shared" si="10" ref="H67:M67">H8-H73</f>
        <v>417777</v>
      </c>
      <c r="I67" s="80">
        <f t="shared" si="10"/>
        <v>402879</v>
      </c>
      <c r="J67" s="80">
        <f t="shared" si="10"/>
        <v>385207</v>
      </c>
      <c r="K67" s="80">
        <f t="shared" si="10"/>
        <v>394408</v>
      </c>
      <c r="L67" s="80">
        <f t="shared" si="10"/>
        <v>403195</v>
      </c>
      <c r="M67" s="80">
        <f t="shared" si="10"/>
        <v>386097</v>
      </c>
      <c r="N67" s="80">
        <f aca="true" t="shared" si="11" ref="N67:Q70">N8-N73</f>
        <v>370528</v>
      </c>
      <c r="O67" s="80">
        <f t="shared" si="11"/>
        <v>379154</v>
      </c>
      <c r="P67" s="80">
        <f t="shared" si="11"/>
        <v>387409</v>
      </c>
      <c r="Q67" s="80">
        <f t="shared" si="11"/>
        <v>369180</v>
      </c>
      <c r="R67" s="81">
        <v>53</v>
      </c>
    </row>
    <row r="68" spans="1:18" ht="15" customHeight="1">
      <c r="A68" s="79">
        <v>54</v>
      </c>
      <c r="B68" s="29" t="s">
        <v>48</v>
      </c>
      <c r="C68" s="80">
        <v>316873</v>
      </c>
      <c r="D68" s="80">
        <f t="shared" si="8"/>
        <v>318087</v>
      </c>
      <c r="E68" s="80">
        <f t="shared" si="8"/>
        <v>314508</v>
      </c>
      <c r="F68" s="80">
        <f aca="true" t="shared" si="12" ref="F68:G70">F9-F74</f>
        <v>307757</v>
      </c>
      <c r="G68" s="80">
        <f t="shared" si="12"/>
        <v>304993</v>
      </c>
      <c r="H68" s="80">
        <f aca="true" t="shared" si="13" ref="H68:M68">H9-H74</f>
        <v>306932</v>
      </c>
      <c r="I68" s="80">
        <f t="shared" si="13"/>
        <v>303307</v>
      </c>
      <c r="J68" s="80">
        <f t="shared" si="13"/>
        <v>295562</v>
      </c>
      <c r="K68" s="80">
        <f t="shared" si="13"/>
        <v>292350</v>
      </c>
      <c r="L68" s="80">
        <f t="shared" si="13"/>
        <v>295421</v>
      </c>
      <c r="M68" s="80">
        <f t="shared" si="13"/>
        <v>292645</v>
      </c>
      <c r="N68" s="80">
        <f t="shared" si="11"/>
        <v>286528</v>
      </c>
      <c r="O68" s="80">
        <f t="shared" si="11"/>
        <v>284002</v>
      </c>
      <c r="P68" s="80">
        <f t="shared" si="11"/>
        <v>287407</v>
      </c>
      <c r="Q68" s="80">
        <f t="shared" si="11"/>
        <v>282040</v>
      </c>
      <c r="R68" s="81">
        <v>54</v>
      </c>
    </row>
    <row r="69" spans="1:18" ht="15" customHeight="1">
      <c r="A69" s="79">
        <v>55</v>
      </c>
      <c r="B69" s="29" t="s">
        <v>49</v>
      </c>
      <c r="C69" s="80">
        <v>387431</v>
      </c>
      <c r="D69" s="80">
        <f t="shared" si="8"/>
        <v>394468</v>
      </c>
      <c r="E69" s="80">
        <f t="shared" si="8"/>
        <v>381948</v>
      </c>
      <c r="F69" s="80">
        <f t="shared" si="12"/>
        <v>364690</v>
      </c>
      <c r="G69" s="80">
        <f t="shared" si="12"/>
        <v>373751</v>
      </c>
      <c r="H69" s="80">
        <f aca="true" t="shared" si="14" ref="H69:M69">H10-H75</f>
        <v>378109</v>
      </c>
      <c r="I69" s="80">
        <f t="shared" si="14"/>
        <v>364980</v>
      </c>
      <c r="J69" s="80">
        <f t="shared" si="14"/>
        <v>347789</v>
      </c>
      <c r="K69" s="80">
        <f t="shared" si="14"/>
        <v>357024</v>
      </c>
      <c r="L69" s="80">
        <f t="shared" si="14"/>
        <v>365621</v>
      </c>
      <c r="M69" s="80">
        <f t="shared" si="14"/>
        <v>350315</v>
      </c>
      <c r="N69" s="80">
        <f t="shared" si="11"/>
        <v>334576</v>
      </c>
      <c r="O69" s="80">
        <f t="shared" si="11"/>
        <v>343366</v>
      </c>
      <c r="P69" s="80">
        <f t="shared" si="11"/>
        <v>351714</v>
      </c>
      <c r="Q69" s="80">
        <f t="shared" si="11"/>
        <v>334463</v>
      </c>
      <c r="R69" s="81">
        <v>55</v>
      </c>
    </row>
    <row r="70" spans="1:18" ht="15" customHeight="1">
      <c r="A70" s="79">
        <v>56</v>
      </c>
      <c r="B70" s="29" t="s">
        <v>50</v>
      </c>
      <c r="C70" s="80">
        <v>355700</v>
      </c>
      <c r="D70" s="80">
        <f t="shared" si="8"/>
        <v>358476</v>
      </c>
      <c r="E70" s="80">
        <f t="shared" si="8"/>
        <v>352737</v>
      </c>
      <c r="F70" s="80">
        <f t="shared" si="12"/>
        <v>346787</v>
      </c>
      <c r="G70" s="80">
        <f t="shared" si="12"/>
        <v>344118</v>
      </c>
      <c r="H70" s="80">
        <f aca="true" t="shared" si="15" ref="H70:M70">H11-H76</f>
        <v>346600</v>
      </c>
      <c r="I70" s="80">
        <f t="shared" si="15"/>
        <v>341206</v>
      </c>
      <c r="J70" s="80">
        <f t="shared" si="15"/>
        <v>332980</v>
      </c>
      <c r="K70" s="80">
        <f t="shared" si="15"/>
        <v>329734</v>
      </c>
      <c r="L70" s="80">
        <f t="shared" si="15"/>
        <v>332995</v>
      </c>
      <c r="M70" s="80">
        <f t="shared" si="15"/>
        <v>328427</v>
      </c>
      <c r="N70" s="80">
        <f t="shared" si="11"/>
        <v>322480</v>
      </c>
      <c r="O70" s="80">
        <f t="shared" si="11"/>
        <v>319790</v>
      </c>
      <c r="P70" s="80">
        <f t="shared" si="11"/>
        <v>323102</v>
      </c>
      <c r="Q70" s="80">
        <f t="shared" si="11"/>
        <v>316757</v>
      </c>
      <c r="R70" s="81">
        <v>56</v>
      </c>
    </row>
    <row r="71" spans="1:18" ht="6" customHeight="1">
      <c r="A71" s="79"/>
      <c r="B71" s="29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1"/>
    </row>
    <row r="72" spans="1:18" s="54" customFormat="1" ht="15" customHeight="1">
      <c r="A72" s="76">
        <v>57</v>
      </c>
      <c r="B72" s="46" t="s">
        <v>66</v>
      </c>
      <c r="C72" s="77">
        <v>100906</v>
      </c>
      <c r="D72" s="77">
        <v>97573</v>
      </c>
      <c r="E72" s="77">
        <v>99136</v>
      </c>
      <c r="F72" s="77">
        <v>100018</v>
      </c>
      <c r="G72" s="77">
        <v>105035</v>
      </c>
      <c r="H72" s="77">
        <v>105942</v>
      </c>
      <c r="I72" s="77">
        <v>103764</v>
      </c>
      <c r="J72" s="77">
        <v>104316</v>
      </c>
      <c r="K72" s="77">
        <v>107960</v>
      </c>
      <c r="L72" s="77">
        <v>108876</v>
      </c>
      <c r="M72" s="77">
        <v>107175</v>
      </c>
      <c r="N72" s="77">
        <v>105779</v>
      </c>
      <c r="O72" s="77">
        <v>107652</v>
      </c>
      <c r="P72" s="77">
        <v>108004</v>
      </c>
      <c r="Q72" s="77">
        <v>105103</v>
      </c>
      <c r="R72" s="78">
        <v>57</v>
      </c>
    </row>
    <row r="73" spans="1:18" ht="15" customHeight="1">
      <c r="A73" s="79">
        <v>58</v>
      </c>
      <c r="B73" s="29" t="s">
        <v>47</v>
      </c>
      <c r="C73" s="80">
        <f aca="true" t="shared" si="16" ref="C73:I73">C72-C74</f>
        <v>14563</v>
      </c>
      <c r="D73" s="80">
        <f t="shared" si="16"/>
        <v>12848</v>
      </c>
      <c r="E73" s="80">
        <f t="shared" si="16"/>
        <v>13025</v>
      </c>
      <c r="F73" s="80">
        <f t="shared" si="16"/>
        <v>13147</v>
      </c>
      <c r="G73" s="80">
        <f t="shared" si="16"/>
        <v>15054</v>
      </c>
      <c r="H73" s="80">
        <f t="shared" si="16"/>
        <v>15341</v>
      </c>
      <c r="I73" s="80">
        <f t="shared" si="16"/>
        <v>14205</v>
      </c>
      <c r="J73" s="80">
        <f aca="true" t="shared" si="17" ref="J73:Q73">J72-J74</f>
        <v>14333</v>
      </c>
      <c r="K73" s="80">
        <f t="shared" si="17"/>
        <v>15682</v>
      </c>
      <c r="L73" s="80">
        <f t="shared" si="17"/>
        <v>15858</v>
      </c>
      <c r="M73" s="80">
        <f t="shared" si="17"/>
        <v>14602</v>
      </c>
      <c r="N73" s="80">
        <f t="shared" si="17"/>
        <v>14238</v>
      </c>
      <c r="O73" s="80">
        <f t="shared" si="17"/>
        <v>15173</v>
      </c>
      <c r="P73" s="80">
        <f t="shared" si="17"/>
        <v>15704</v>
      </c>
      <c r="Q73" s="80">
        <f t="shared" si="17"/>
        <v>14444</v>
      </c>
      <c r="R73" s="81">
        <v>58</v>
      </c>
    </row>
    <row r="74" spans="1:18" ht="15" customHeight="1">
      <c r="A74" s="79">
        <v>59</v>
      </c>
      <c r="B74" s="29" t="s">
        <v>48</v>
      </c>
      <c r="C74" s="80">
        <v>86343</v>
      </c>
      <c r="D74" s="80">
        <v>84725</v>
      </c>
      <c r="E74" s="80">
        <v>86111</v>
      </c>
      <c r="F74" s="80">
        <v>86871</v>
      </c>
      <c r="G74" s="80">
        <v>89981</v>
      </c>
      <c r="H74" s="80">
        <v>90601</v>
      </c>
      <c r="I74" s="80">
        <v>89559</v>
      </c>
      <c r="J74" s="80">
        <v>89983</v>
      </c>
      <c r="K74" s="80">
        <v>92278</v>
      </c>
      <c r="L74" s="80">
        <v>93018</v>
      </c>
      <c r="M74" s="80">
        <v>92573</v>
      </c>
      <c r="N74" s="80">
        <v>91541</v>
      </c>
      <c r="O74" s="80">
        <v>92479</v>
      </c>
      <c r="P74" s="80">
        <v>92300</v>
      </c>
      <c r="Q74" s="80">
        <v>90659</v>
      </c>
      <c r="R74" s="81">
        <v>59</v>
      </c>
    </row>
    <row r="75" spans="1:18" ht="15" customHeight="1">
      <c r="A75" s="79">
        <v>60</v>
      </c>
      <c r="B75" s="29" t="s">
        <v>49</v>
      </c>
      <c r="C75" s="80">
        <v>35742</v>
      </c>
      <c r="D75" s="80">
        <v>32350</v>
      </c>
      <c r="E75" s="80">
        <v>32550</v>
      </c>
      <c r="F75" s="80">
        <v>32011</v>
      </c>
      <c r="G75" s="80">
        <v>34608</v>
      </c>
      <c r="H75" s="80">
        <v>34887</v>
      </c>
      <c r="I75" s="80">
        <v>32399</v>
      </c>
      <c r="J75" s="80">
        <v>31029</v>
      </c>
      <c r="K75" s="80">
        <v>33086</v>
      </c>
      <c r="L75" s="80">
        <v>33130</v>
      </c>
      <c r="M75" s="80">
        <v>30709</v>
      </c>
      <c r="N75" s="80">
        <v>29562</v>
      </c>
      <c r="O75" s="80">
        <v>30933</v>
      </c>
      <c r="P75" s="80">
        <v>31589</v>
      </c>
      <c r="Q75" s="80">
        <v>29534</v>
      </c>
      <c r="R75" s="81">
        <v>60</v>
      </c>
    </row>
    <row r="76" spans="1:18" ht="15" customHeight="1">
      <c r="A76" s="79">
        <v>61</v>
      </c>
      <c r="B76" s="29" t="s">
        <v>50</v>
      </c>
      <c r="C76" s="80">
        <v>65164</v>
      </c>
      <c r="D76" s="80">
        <v>65223</v>
      </c>
      <c r="E76" s="80">
        <v>66586</v>
      </c>
      <c r="F76" s="80">
        <v>68007</v>
      </c>
      <c r="G76" s="80">
        <v>70427</v>
      </c>
      <c r="H76" s="80">
        <v>71055</v>
      </c>
      <c r="I76" s="80">
        <v>71365</v>
      </c>
      <c r="J76" s="80">
        <v>73287</v>
      </c>
      <c r="K76" s="80">
        <v>74874</v>
      </c>
      <c r="L76" s="80">
        <v>75746</v>
      </c>
      <c r="M76" s="80">
        <v>76466</v>
      </c>
      <c r="N76" s="80">
        <v>76217</v>
      </c>
      <c r="O76" s="80">
        <v>76719</v>
      </c>
      <c r="P76" s="80">
        <v>76415</v>
      </c>
      <c r="Q76" s="80">
        <v>75569</v>
      </c>
      <c r="R76" s="81">
        <v>61</v>
      </c>
    </row>
    <row r="77" spans="1:17" ht="15" customHeight="1">
      <c r="A77" s="67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</row>
    <row r="78" spans="1:10" ht="15" customHeight="1">
      <c r="A78" s="84"/>
      <c r="J78" s="85"/>
    </row>
    <row r="189" spans="2:6" ht="15" customHeight="1">
      <c r="B189" s="29"/>
      <c r="C189" s="43"/>
      <c r="D189" s="43"/>
      <c r="E189" s="43"/>
      <c r="F189" s="43"/>
    </row>
    <row r="193" ht="15" customHeight="1">
      <c r="A193" s="79"/>
    </row>
    <row r="194" ht="15" customHeight="1">
      <c r="A194" s="79"/>
    </row>
    <row r="195" ht="15" customHeight="1">
      <c r="A195" s="79"/>
    </row>
    <row r="196" ht="15" customHeight="1">
      <c r="A196" s="79"/>
    </row>
    <row r="197" ht="15" customHeight="1">
      <c r="A197" s="79"/>
    </row>
    <row r="198" ht="15" customHeight="1">
      <c r="A198" s="79"/>
    </row>
    <row r="199" ht="15" customHeight="1">
      <c r="A199" s="79"/>
    </row>
    <row r="200" ht="15" customHeight="1">
      <c r="A200" s="79"/>
    </row>
    <row r="201" ht="15" customHeight="1">
      <c r="A201" s="79"/>
    </row>
    <row r="202" ht="15" customHeight="1">
      <c r="A202" s="79"/>
    </row>
    <row r="203" ht="15" customHeight="1">
      <c r="A203" s="79"/>
    </row>
    <row r="204" ht="15" customHeight="1">
      <c r="A204" s="79"/>
    </row>
    <row r="205" ht="15" customHeight="1">
      <c r="A205" s="79"/>
    </row>
    <row r="206" ht="15" customHeight="1">
      <c r="A206" s="79"/>
    </row>
    <row r="207" ht="15" customHeight="1">
      <c r="A207" s="79"/>
    </row>
    <row r="208" ht="15" customHeight="1">
      <c r="A208" s="79"/>
    </row>
    <row r="209" ht="15" customHeight="1">
      <c r="A209" s="79"/>
    </row>
    <row r="210" ht="15" customHeight="1">
      <c r="A210" s="79"/>
    </row>
    <row r="211" ht="15" customHeight="1">
      <c r="A211" s="79"/>
    </row>
    <row r="212" ht="15" customHeight="1">
      <c r="A212" s="79"/>
    </row>
    <row r="213" ht="15" customHeight="1">
      <c r="A213" s="79"/>
    </row>
    <row r="214" ht="15" customHeight="1">
      <c r="A214" s="79"/>
    </row>
  </sheetData>
  <printOptions horizontalCentered="1"/>
  <pageMargins left="0.7874015748031497" right="0.7874015748031497" top="0.984251968503937" bottom="0.5905511811023623" header="0.5118110236220472" footer="0.5118110236220472"/>
  <pageSetup horizontalDpi="300" verticalDpi="300" orientation="portrait" paperSize="9" scale="68" r:id="rId2"/>
  <rowBreaks count="1" manualBreakCount="1">
    <brk id="76" max="17" man="1"/>
  </rowBreaks>
  <colBreaks count="2" manualBreakCount="2">
    <brk id="9" max="65535" man="1"/>
    <brk id="1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13"/>
  <sheetViews>
    <sheetView workbookViewId="0" topLeftCell="C1">
      <selection activeCell="J1" sqref="J1"/>
    </sheetView>
  </sheetViews>
  <sheetFormatPr defaultColWidth="11.421875" defaultRowHeight="12.75"/>
  <cols>
    <col min="1" max="1" width="5.28125" style="0" customWidth="1"/>
    <col min="2" max="2" width="40.140625" style="3" customWidth="1"/>
    <col min="3" max="5" width="9.7109375" style="3" customWidth="1"/>
    <col min="6" max="17" width="9.7109375" style="0" customWidth="1"/>
    <col min="18" max="18" width="5.28125" style="0" customWidth="1"/>
  </cols>
  <sheetData>
    <row r="1" spans="9:17" ht="15">
      <c r="I1" s="115" t="s">
        <v>199</v>
      </c>
      <c r="J1" s="116" t="s">
        <v>200</v>
      </c>
      <c r="K1" s="115"/>
      <c r="L1" s="115"/>
      <c r="M1" s="115"/>
      <c r="N1" s="115"/>
      <c r="O1" s="115"/>
      <c r="P1" s="115"/>
      <c r="Q1" s="115"/>
    </row>
    <row r="2" spans="1:18" ht="12.75">
      <c r="A2" s="11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17"/>
    </row>
    <row r="3" spans="1:18" ht="12.75">
      <c r="A3" s="166" t="s">
        <v>188</v>
      </c>
      <c r="B3" s="8"/>
      <c r="C3" s="8"/>
      <c r="D3" s="8"/>
      <c r="E3" s="58"/>
      <c r="F3" s="8"/>
      <c r="G3" s="58"/>
      <c r="H3" s="8"/>
      <c r="I3" s="119"/>
      <c r="J3" s="8"/>
      <c r="K3" s="8"/>
      <c r="L3" s="8"/>
      <c r="M3" s="8"/>
      <c r="N3" s="8"/>
      <c r="O3" s="8"/>
      <c r="P3" s="8"/>
      <c r="Q3" s="8"/>
      <c r="R3" s="163" t="s">
        <v>188</v>
      </c>
    </row>
    <row r="4" spans="1:18" ht="12.75">
      <c r="A4" s="167"/>
      <c r="B4" s="10" t="s">
        <v>179</v>
      </c>
      <c r="C4" s="34">
        <v>36341</v>
      </c>
      <c r="D4" s="34">
        <v>36433</v>
      </c>
      <c r="E4" s="34">
        <v>36525</v>
      </c>
      <c r="F4" s="24">
        <v>36616</v>
      </c>
      <c r="G4" s="24">
        <v>36707</v>
      </c>
      <c r="H4" s="24">
        <v>36799</v>
      </c>
      <c r="I4" s="120">
        <v>36891</v>
      </c>
      <c r="J4" s="24">
        <v>36981</v>
      </c>
      <c r="K4" s="24">
        <v>37072</v>
      </c>
      <c r="L4" s="24">
        <v>37164</v>
      </c>
      <c r="M4" s="24">
        <v>37256</v>
      </c>
      <c r="N4" s="24">
        <v>37346</v>
      </c>
      <c r="O4" s="24">
        <v>37437</v>
      </c>
      <c r="P4" s="24">
        <v>37529</v>
      </c>
      <c r="Q4" s="24">
        <v>37621</v>
      </c>
      <c r="R4" s="164"/>
    </row>
    <row r="5" spans="1:18" ht="12.75">
      <c r="A5" s="168"/>
      <c r="B5" s="13"/>
      <c r="C5" s="13"/>
      <c r="D5" s="13"/>
      <c r="E5" s="59"/>
      <c r="F5" s="13"/>
      <c r="G5" s="59"/>
      <c r="H5" s="13"/>
      <c r="I5" s="121"/>
      <c r="J5" s="13"/>
      <c r="K5" s="13"/>
      <c r="L5" s="13"/>
      <c r="M5" s="13"/>
      <c r="N5" s="13"/>
      <c r="O5" s="13"/>
      <c r="P5" s="13"/>
      <c r="Q5" s="13"/>
      <c r="R5" s="165"/>
    </row>
    <row r="6" spans="2:5" ht="9.75" customHeight="1">
      <c r="B6" s="9"/>
      <c r="C6" s="9"/>
      <c r="D6" s="15"/>
      <c r="E6" s="15"/>
    </row>
    <row r="7" spans="1:18" ht="12.75">
      <c r="A7" s="162" t="s">
        <v>2</v>
      </c>
      <c r="B7" s="162"/>
      <c r="C7" s="162"/>
      <c r="D7" s="162"/>
      <c r="E7" s="162"/>
      <c r="F7" s="162"/>
      <c r="G7" s="162"/>
      <c r="H7" s="162"/>
      <c r="I7" s="162"/>
      <c r="J7" s="162" t="s">
        <v>2</v>
      </c>
      <c r="K7" s="162"/>
      <c r="L7" s="162"/>
      <c r="M7" s="162"/>
      <c r="N7" s="162"/>
      <c r="O7" s="162"/>
      <c r="P7" s="162"/>
      <c r="Q7" s="162"/>
      <c r="R7" s="162"/>
    </row>
    <row r="8" spans="2:5" ht="9.75" customHeight="1">
      <c r="B8" s="23"/>
      <c r="C8" s="15"/>
      <c r="D8" s="15"/>
      <c r="E8" s="15"/>
    </row>
    <row r="9" spans="1:18" ht="12.75">
      <c r="A9" s="133">
        <v>1</v>
      </c>
      <c r="B9" s="8" t="s">
        <v>28</v>
      </c>
      <c r="C9" s="80">
        <v>32892</v>
      </c>
      <c r="D9" s="80">
        <v>31102</v>
      </c>
      <c r="E9" s="80">
        <v>27704</v>
      </c>
      <c r="F9" s="80">
        <v>26438</v>
      </c>
      <c r="G9" s="80">
        <v>29723</v>
      </c>
      <c r="H9" s="80">
        <v>29555</v>
      </c>
      <c r="I9" s="80">
        <v>24191</v>
      </c>
      <c r="J9" s="80">
        <v>23349</v>
      </c>
      <c r="K9" s="80">
        <v>26174</v>
      </c>
      <c r="L9" s="80">
        <v>26732</v>
      </c>
      <c r="M9" s="80">
        <v>21628</v>
      </c>
      <c r="N9" s="80">
        <v>21419</v>
      </c>
      <c r="O9" s="80">
        <v>23991</v>
      </c>
      <c r="P9" s="80">
        <v>24423</v>
      </c>
      <c r="Q9" s="80">
        <v>19978</v>
      </c>
      <c r="R9" s="118">
        <v>1</v>
      </c>
    </row>
    <row r="10" spans="1:18" ht="12.75">
      <c r="A10" s="133">
        <v>2</v>
      </c>
      <c r="B10" s="8" t="s">
        <v>29</v>
      </c>
      <c r="C10" s="80">
        <v>944</v>
      </c>
      <c r="D10" s="80">
        <v>944</v>
      </c>
      <c r="E10" s="80">
        <v>900</v>
      </c>
      <c r="F10" s="80">
        <v>898</v>
      </c>
      <c r="G10" s="80">
        <v>912</v>
      </c>
      <c r="H10" s="80">
        <v>913</v>
      </c>
      <c r="I10" s="80">
        <v>846</v>
      </c>
      <c r="J10" s="80">
        <v>798</v>
      </c>
      <c r="K10" s="80">
        <v>804</v>
      </c>
      <c r="L10" s="80">
        <v>853</v>
      </c>
      <c r="M10" s="80">
        <v>838</v>
      </c>
      <c r="N10" s="80">
        <v>828</v>
      </c>
      <c r="O10" s="80">
        <v>832</v>
      </c>
      <c r="P10" s="80">
        <v>850</v>
      </c>
      <c r="Q10" s="80">
        <v>808</v>
      </c>
      <c r="R10" s="118">
        <v>2</v>
      </c>
    </row>
    <row r="11" spans="1:18" ht="12.75">
      <c r="A11" s="133">
        <v>3</v>
      </c>
      <c r="B11" s="8" t="s">
        <v>30</v>
      </c>
      <c r="C11" s="80">
        <v>13728</v>
      </c>
      <c r="D11" s="80">
        <v>13951</v>
      </c>
      <c r="E11" s="80">
        <v>13869</v>
      </c>
      <c r="F11" s="80">
        <v>13972</v>
      </c>
      <c r="G11" s="80">
        <v>14188</v>
      </c>
      <c r="H11" s="80">
        <v>14670</v>
      </c>
      <c r="I11" s="80">
        <v>14804</v>
      </c>
      <c r="J11" s="80">
        <v>14961</v>
      </c>
      <c r="K11" s="80">
        <v>15085</v>
      </c>
      <c r="L11" s="80">
        <v>15439</v>
      </c>
      <c r="M11" s="80">
        <v>15241</v>
      </c>
      <c r="N11" s="80">
        <v>14977</v>
      </c>
      <c r="O11" s="80">
        <v>14985</v>
      </c>
      <c r="P11" s="80">
        <v>15216</v>
      </c>
      <c r="Q11" s="80">
        <v>14834</v>
      </c>
      <c r="R11" s="118">
        <v>3</v>
      </c>
    </row>
    <row r="12" spans="1:18" ht="12.75">
      <c r="A12" s="133">
        <v>4</v>
      </c>
      <c r="B12" s="8" t="s">
        <v>31</v>
      </c>
      <c r="C12" s="80">
        <v>62270</v>
      </c>
      <c r="D12" s="80">
        <v>64488</v>
      </c>
      <c r="E12" s="80">
        <v>63525</v>
      </c>
      <c r="F12" s="80">
        <v>60864</v>
      </c>
      <c r="G12" s="80">
        <v>61273</v>
      </c>
      <c r="H12" s="80">
        <v>62944</v>
      </c>
      <c r="I12" s="80">
        <v>61773</v>
      </c>
      <c r="J12" s="80">
        <v>58893</v>
      </c>
      <c r="K12" s="80">
        <v>59040</v>
      </c>
      <c r="L12" s="80">
        <v>61178</v>
      </c>
      <c r="M12" s="80">
        <v>59369</v>
      </c>
      <c r="N12" s="80">
        <v>56460</v>
      </c>
      <c r="O12" s="80">
        <v>56669</v>
      </c>
      <c r="P12" s="80">
        <v>58485</v>
      </c>
      <c r="Q12" s="80">
        <v>56599</v>
      </c>
      <c r="R12" s="118">
        <v>4</v>
      </c>
    </row>
    <row r="13" spans="1:18" ht="12.75">
      <c r="A13" s="133">
        <v>5</v>
      </c>
      <c r="B13" s="8" t="s">
        <v>32</v>
      </c>
      <c r="C13" s="80">
        <v>23816</v>
      </c>
      <c r="D13" s="80">
        <v>24277</v>
      </c>
      <c r="E13" s="80">
        <v>23940</v>
      </c>
      <c r="F13" s="80">
        <v>23242</v>
      </c>
      <c r="G13" s="80">
        <v>23038</v>
      </c>
      <c r="H13" s="80">
        <v>23320</v>
      </c>
      <c r="I13" s="80">
        <v>22943</v>
      </c>
      <c r="J13" s="80">
        <v>22128</v>
      </c>
      <c r="K13" s="80">
        <v>21917</v>
      </c>
      <c r="L13" s="80">
        <v>22462</v>
      </c>
      <c r="M13" s="80">
        <v>22009</v>
      </c>
      <c r="N13" s="80">
        <v>21289</v>
      </c>
      <c r="O13" s="80">
        <v>21136</v>
      </c>
      <c r="P13" s="80">
        <v>21766</v>
      </c>
      <c r="Q13" s="80">
        <v>21090</v>
      </c>
      <c r="R13" s="118">
        <v>5</v>
      </c>
    </row>
    <row r="14" spans="1:18" ht="12.75">
      <c r="A14" s="133">
        <v>6</v>
      </c>
      <c r="B14" s="8" t="s">
        <v>33</v>
      </c>
      <c r="C14" s="80">
        <v>11082</v>
      </c>
      <c r="D14" s="80">
        <v>11608</v>
      </c>
      <c r="E14" s="80">
        <v>11499</v>
      </c>
      <c r="F14" s="80">
        <v>11794</v>
      </c>
      <c r="G14" s="80">
        <v>11966</v>
      </c>
      <c r="H14" s="80">
        <v>12207</v>
      </c>
      <c r="I14" s="80">
        <v>12574</v>
      </c>
      <c r="J14" s="80">
        <v>12959</v>
      </c>
      <c r="K14" s="80">
        <v>12992</v>
      </c>
      <c r="L14" s="80">
        <v>13187</v>
      </c>
      <c r="M14" s="80">
        <v>13036</v>
      </c>
      <c r="N14" s="80">
        <v>12911</v>
      </c>
      <c r="O14" s="80">
        <v>12962</v>
      </c>
      <c r="P14" s="80">
        <v>13393</v>
      </c>
      <c r="Q14" s="80">
        <v>12863</v>
      </c>
      <c r="R14" s="118">
        <v>6</v>
      </c>
    </row>
    <row r="15" spans="1:18" ht="12.75">
      <c r="A15" s="133">
        <v>7</v>
      </c>
      <c r="B15" s="8" t="s">
        <v>34</v>
      </c>
      <c r="C15" s="80">
        <v>24258</v>
      </c>
      <c r="D15" s="80">
        <v>24691</v>
      </c>
      <c r="E15" s="80">
        <v>24314</v>
      </c>
      <c r="F15" s="80">
        <v>23807</v>
      </c>
      <c r="G15" s="80">
        <v>23920</v>
      </c>
      <c r="H15" s="80">
        <v>24391</v>
      </c>
      <c r="I15" s="80">
        <v>23901</v>
      </c>
      <c r="J15" s="80">
        <v>23196</v>
      </c>
      <c r="K15" s="80">
        <v>23181</v>
      </c>
      <c r="L15" s="80">
        <v>23803</v>
      </c>
      <c r="M15" s="80">
        <v>23538</v>
      </c>
      <c r="N15" s="80">
        <v>22931</v>
      </c>
      <c r="O15" s="80">
        <v>22949</v>
      </c>
      <c r="P15" s="80">
        <v>23601</v>
      </c>
      <c r="Q15" s="80">
        <v>23117</v>
      </c>
      <c r="R15" s="118">
        <v>7</v>
      </c>
    </row>
    <row r="16" spans="1:18" ht="12.75">
      <c r="A16" s="133">
        <v>8</v>
      </c>
      <c r="B16" s="8" t="s">
        <v>35</v>
      </c>
      <c r="C16" s="80">
        <v>55332</v>
      </c>
      <c r="D16" s="80">
        <v>55760</v>
      </c>
      <c r="E16" s="80">
        <v>48886</v>
      </c>
      <c r="F16" s="80">
        <v>42702</v>
      </c>
      <c r="G16" s="80">
        <v>46896</v>
      </c>
      <c r="H16" s="80">
        <v>46860</v>
      </c>
      <c r="I16" s="80">
        <v>41061</v>
      </c>
      <c r="J16" s="80">
        <v>34955</v>
      </c>
      <c r="K16" s="80">
        <v>39319</v>
      </c>
      <c r="L16" s="80">
        <v>40357</v>
      </c>
      <c r="M16" s="80">
        <v>33886</v>
      </c>
      <c r="N16" s="80">
        <v>29175</v>
      </c>
      <c r="O16" s="80">
        <v>33504</v>
      </c>
      <c r="P16" s="80">
        <v>35205</v>
      </c>
      <c r="Q16" s="80">
        <v>29441</v>
      </c>
      <c r="R16" s="118">
        <v>8</v>
      </c>
    </row>
    <row r="17" spans="1:18" ht="12.75">
      <c r="A17" s="133">
        <v>9</v>
      </c>
      <c r="B17" s="8" t="s">
        <v>36</v>
      </c>
      <c r="C17" s="80">
        <v>11297</v>
      </c>
      <c r="D17" s="80">
        <v>11641</v>
      </c>
      <c r="E17" s="80">
        <v>11371</v>
      </c>
      <c r="F17" s="80">
        <v>10592</v>
      </c>
      <c r="G17" s="80">
        <v>10573</v>
      </c>
      <c r="H17" s="80">
        <v>10613</v>
      </c>
      <c r="I17" s="80">
        <v>10162</v>
      </c>
      <c r="J17" s="80">
        <v>9291</v>
      </c>
      <c r="K17" s="80">
        <v>9275</v>
      </c>
      <c r="L17" s="80">
        <v>9482</v>
      </c>
      <c r="M17" s="80">
        <v>9125</v>
      </c>
      <c r="N17" s="80">
        <v>8305</v>
      </c>
      <c r="O17" s="80">
        <v>8214</v>
      </c>
      <c r="P17" s="80">
        <v>8299</v>
      </c>
      <c r="Q17" s="80">
        <v>7954</v>
      </c>
      <c r="R17" s="118">
        <v>9</v>
      </c>
    </row>
    <row r="18" spans="1:18" ht="12.75">
      <c r="A18" s="133">
        <v>10</v>
      </c>
      <c r="B18" s="8" t="s">
        <v>37</v>
      </c>
      <c r="C18" s="80">
        <v>11495</v>
      </c>
      <c r="D18" s="80">
        <v>11972</v>
      </c>
      <c r="E18" s="80">
        <v>11010</v>
      </c>
      <c r="F18" s="80">
        <v>9923</v>
      </c>
      <c r="G18" s="80">
        <v>10628</v>
      </c>
      <c r="H18" s="80">
        <v>10743</v>
      </c>
      <c r="I18" s="80">
        <v>9613</v>
      </c>
      <c r="J18" s="80">
        <v>8562</v>
      </c>
      <c r="K18" s="80">
        <v>9359</v>
      </c>
      <c r="L18" s="80">
        <v>9716</v>
      </c>
      <c r="M18" s="80">
        <v>8553</v>
      </c>
      <c r="N18" s="80">
        <v>7726</v>
      </c>
      <c r="O18" s="80">
        <v>8674</v>
      </c>
      <c r="P18" s="80">
        <v>8967</v>
      </c>
      <c r="Q18" s="80">
        <v>7611</v>
      </c>
      <c r="R18" s="118">
        <v>10</v>
      </c>
    </row>
    <row r="19" spans="1:18" ht="12.75">
      <c r="A19" s="133">
        <v>11</v>
      </c>
      <c r="B19" s="8" t="s">
        <v>181</v>
      </c>
      <c r="C19" s="80">
        <v>17582</v>
      </c>
      <c r="D19" s="80">
        <v>17598</v>
      </c>
      <c r="E19" s="80">
        <v>17474</v>
      </c>
      <c r="F19" s="80">
        <v>17164</v>
      </c>
      <c r="G19" s="80">
        <v>17108</v>
      </c>
      <c r="H19" s="80">
        <v>16984</v>
      </c>
      <c r="I19" s="80">
        <v>16967</v>
      </c>
      <c r="J19" s="80">
        <v>16700</v>
      </c>
      <c r="K19" s="80">
        <v>16650</v>
      </c>
      <c r="L19" s="80">
        <v>16599</v>
      </c>
      <c r="M19" s="80">
        <v>16570</v>
      </c>
      <c r="N19" s="80">
        <v>16273</v>
      </c>
      <c r="O19" s="80">
        <v>16218</v>
      </c>
      <c r="P19" s="80">
        <v>16111</v>
      </c>
      <c r="Q19" s="80">
        <v>16123</v>
      </c>
      <c r="R19" s="118">
        <v>11</v>
      </c>
    </row>
    <row r="20" spans="1:18" ht="12.75">
      <c r="A20" s="133">
        <v>12</v>
      </c>
      <c r="B20" s="8" t="s">
        <v>182</v>
      </c>
      <c r="C20" s="80">
        <v>25860</v>
      </c>
      <c r="D20" s="80">
        <v>25921</v>
      </c>
      <c r="E20" s="80">
        <v>25762</v>
      </c>
      <c r="F20" s="80">
        <v>25471</v>
      </c>
      <c r="G20" s="80">
        <v>25449</v>
      </c>
      <c r="H20" s="80">
        <v>25669</v>
      </c>
      <c r="I20" s="80">
        <v>25540</v>
      </c>
      <c r="J20" s="80">
        <v>25188</v>
      </c>
      <c r="K20" s="80">
        <v>25255</v>
      </c>
      <c r="L20" s="80">
        <v>25654</v>
      </c>
      <c r="M20" s="80">
        <v>25544</v>
      </c>
      <c r="N20" s="80">
        <v>24937</v>
      </c>
      <c r="O20" s="80">
        <v>24879</v>
      </c>
      <c r="P20" s="80">
        <v>25103</v>
      </c>
      <c r="Q20" s="80">
        <v>24909</v>
      </c>
      <c r="R20" s="118">
        <v>12</v>
      </c>
    </row>
    <row r="21" spans="1:18" ht="12.75">
      <c r="A21" s="133">
        <v>13</v>
      </c>
      <c r="B21" s="8" t="s">
        <v>38</v>
      </c>
      <c r="C21" s="80">
        <v>64018</v>
      </c>
      <c r="D21" s="80">
        <v>64433</v>
      </c>
      <c r="E21" s="80">
        <v>64601</v>
      </c>
      <c r="F21" s="80">
        <v>63230</v>
      </c>
      <c r="G21" s="80">
        <v>62399</v>
      </c>
      <c r="H21" s="80">
        <v>62242</v>
      </c>
      <c r="I21" s="80">
        <v>62013</v>
      </c>
      <c r="J21" s="80">
        <v>60288</v>
      </c>
      <c r="K21" s="80">
        <v>59727</v>
      </c>
      <c r="L21" s="80">
        <v>60363</v>
      </c>
      <c r="M21" s="80">
        <v>60505</v>
      </c>
      <c r="N21" s="80">
        <v>59442</v>
      </c>
      <c r="O21" s="80">
        <v>58716</v>
      </c>
      <c r="P21" s="80">
        <v>59059</v>
      </c>
      <c r="Q21" s="80">
        <v>58221</v>
      </c>
      <c r="R21" s="118">
        <v>13</v>
      </c>
    </row>
    <row r="22" spans="1:18" ht="12.75">
      <c r="A22" s="133">
        <v>14</v>
      </c>
      <c r="B22" s="8" t="s">
        <v>39</v>
      </c>
      <c r="C22" s="80">
        <v>13288</v>
      </c>
      <c r="D22" s="80">
        <v>13571</v>
      </c>
      <c r="E22" s="80">
        <v>13685</v>
      </c>
      <c r="F22" s="80">
        <v>13641</v>
      </c>
      <c r="G22" s="80">
        <v>13546</v>
      </c>
      <c r="H22" s="80">
        <v>13775</v>
      </c>
      <c r="I22" s="80">
        <v>13673</v>
      </c>
      <c r="J22" s="80">
        <v>13554</v>
      </c>
      <c r="K22" s="80">
        <v>13347</v>
      </c>
      <c r="L22" s="80">
        <v>13543</v>
      </c>
      <c r="M22" s="80">
        <v>13505</v>
      </c>
      <c r="N22" s="80">
        <v>13284</v>
      </c>
      <c r="O22" s="80">
        <v>13081</v>
      </c>
      <c r="P22" s="80">
        <v>13220</v>
      </c>
      <c r="Q22" s="80">
        <v>13121</v>
      </c>
      <c r="R22" s="118">
        <v>14</v>
      </c>
    </row>
    <row r="23" spans="1:18" ht="12.75">
      <c r="A23" s="133">
        <v>15</v>
      </c>
      <c r="B23" s="8" t="s">
        <v>40</v>
      </c>
      <c r="C23" s="80">
        <v>145043</v>
      </c>
      <c r="D23" s="80">
        <v>145429</v>
      </c>
      <c r="E23" s="80">
        <v>145429</v>
      </c>
      <c r="F23" s="80">
        <v>143663</v>
      </c>
      <c r="G23" s="80">
        <v>142950</v>
      </c>
      <c r="H23" s="80">
        <v>143833</v>
      </c>
      <c r="I23" s="80">
        <v>143179</v>
      </c>
      <c r="J23" s="80">
        <v>141387</v>
      </c>
      <c r="K23" s="80">
        <v>140400</v>
      </c>
      <c r="L23" s="80">
        <v>141871</v>
      </c>
      <c r="M23" s="80">
        <v>141529</v>
      </c>
      <c r="N23" s="80">
        <v>138871</v>
      </c>
      <c r="O23" s="80">
        <v>138108</v>
      </c>
      <c r="P23" s="80">
        <v>139525</v>
      </c>
      <c r="Q23" s="80">
        <v>137935</v>
      </c>
      <c r="R23" s="118">
        <v>15</v>
      </c>
    </row>
    <row r="24" spans="1:18" ht="12.75">
      <c r="A24" s="133">
        <v>16</v>
      </c>
      <c r="B24" s="8" t="s">
        <v>41</v>
      </c>
      <c r="C24" s="80">
        <v>48993</v>
      </c>
      <c r="D24" s="80">
        <v>49429</v>
      </c>
      <c r="E24" s="80">
        <v>49705</v>
      </c>
      <c r="F24" s="80">
        <v>49628</v>
      </c>
      <c r="G24" s="80">
        <v>49612</v>
      </c>
      <c r="H24" s="80">
        <v>50135</v>
      </c>
      <c r="I24" s="80">
        <v>50269</v>
      </c>
      <c r="J24" s="80">
        <v>50031</v>
      </c>
      <c r="K24" s="80">
        <v>49945</v>
      </c>
      <c r="L24" s="80">
        <v>50685</v>
      </c>
      <c r="M24" s="80">
        <v>51026</v>
      </c>
      <c r="N24" s="80">
        <v>51068</v>
      </c>
      <c r="O24" s="80">
        <v>50923</v>
      </c>
      <c r="P24" s="80">
        <v>51580</v>
      </c>
      <c r="Q24" s="80">
        <v>51729</v>
      </c>
      <c r="R24" s="118">
        <v>16</v>
      </c>
    </row>
    <row r="25" spans="1:18" ht="12.75">
      <c r="A25" s="133">
        <v>17</v>
      </c>
      <c r="B25" s="8" t="s">
        <v>42</v>
      </c>
      <c r="C25" s="80">
        <v>70557</v>
      </c>
      <c r="D25" s="80">
        <v>69762</v>
      </c>
      <c r="E25" s="80">
        <v>69502</v>
      </c>
      <c r="F25" s="80">
        <v>68379</v>
      </c>
      <c r="G25" s="80">
        <v>68476</v>
      </c>
      <c r="H25" s="80">
        <v>68270</v>
      </c>
      <c r="I25" s="80">
        <v>68130</v>
      </c>
      <c r="J25" s="80">
        <v>66246</v>
      </c>
      <c r="K25" s="80">
        <v>66030</v>
      </c>
      <c r="L25" s="80">
        <v>65819</v>
      </c>
      <c r="M25" s="80">
        <v>66389</v>
      </c>
      <c r="N25" s="80">
        <v>64832</v>
      </c>
      <c r="O25" s="80">
        <v>63878</v>
      </c>
      <c r="P25" s="80">
        <v>62760</v>
      </c>
      <c r="Q25" s="80">
        <v>61789</v>
      </c>
      <c r="R25" s="118">
        <v>17</v>
      </c>
    </row>
    <row r="26" spans="1:18" ht="12.75">
      <c r="A26" s="133">
        <v>18</v>
      </c>
      <c r="B26" s="8" t="s">
        <v>177</v>
      </c>
      <c r="C26" s="80">
        <v>20055</v>
      </c>
      <c r="D26" s="80">
        <v>20195</v>
      </c>
      <c r="E26" s="80">
        <v>19826</v>
      </c>
      <c r="F26" s="80">
        <v>19706</v>
      </c>
      <c r="G26" s="80">
        <v>19702</v>
      </c>
      <c r="H26" s="80">
        <v>19566</v>
      </c>
      <c r="I26" s="80">
        <v>19220</v>
      </c>
      <c r="J26" s="80">
        <v>18767</v>
      </c>
      <c r="K26" s="80">
        <v>19175</v>
      </c>
      <c r="L26" s="80">
        <v>19361</v>
      </c>
      <c r="M26" s="80">
        <v>19081</v>
      </c>
      <c r="N26" s="80">
        <v>18952</v>
      </c>
      <c r="O26" s="80">
        <v>19004</v>
      </c>
      <c r="P26" s="80">
        <v>19049</v>
      </c>
      <c r="Q26" s="80">
        <v>18674</v>
      </c>
      <c r="R26" s="118">
        <v>18</v>
      </c>
    </row>
    <row r="27" spans="1:18" s="74" customFormat="1" ht="12.75">
      <c r="A27" s="133">
        <v>19</v>
      </c>
      <c r="B27" s="73" t="s">
        <v>77</v>
      </c>
      <c r="C27" s="77">
        <v>844037</v>
      </c>
      <c r="D27" s="77">
        <v>850517</v>
      </c>
      <c r="E27" s="77">
        <v>833821</v>
      </c>
      <c r="F27" s="77">
        <v>811495</v>
      </c>
      <c r="G27" s="77">
        <v>822904</v>
      </c>
      <c r="H27" s="77">
        <v>830651</v>
      </c>
      <c r="I27" s="77">
        <v>809950</v>
      </c>
      <c r="J27" s="77">
        <v>785085</v>
      </c>
      <c r="K27" s="77">
        <v>794718</v>
      </c>
      <c r="L27" s="77">
        <v>807492</v>
      </c>
      <c r="M27" s="77">
        <v>785917</v>
      </c>
      <c r="N27" s="77">
        <v>762835</v>
      </c>
      <c r="O27" s="77">
        <v>770808</v>
      </c>
      <c r="P27" s="77">
        <v>782820</v>
      </c>
      <c r="Q27" s="77">
        <v>756323</v>
      </c>
      <c r="R27" s="118">
        <v>19</v>
      </c>
    </row>
    <row r="28" spans="1:9" ht="12.75" customHeight="1">
      <c r="A28" s="134"/>
      <c r="B28" s="20"/>
      <c r="C28" s="17"/>
      <c r="D28" s="17"/>
      <c r="E28" s="17"/>
      <c r="F28" s="21"/>
      <c r="G28" s="21"/>
      <c r="H28" s="21"/>
      <c r="I28" s="21"/>
    </row>
    <row r="29" spans="1:18" ht="12.75">
      <c r="A29" s="162" t="s">
        <v>43</v>
      </c>
      <c r="B29" s="162"/>
      <c r="C29" s="162"/>
      <c r="D29" s="162"/>
      <c r="E29" s="162"/>
      <c r="F29" s="162"/>
      <c r="G29" s="162"/>
      <c r="H29" s="162"/>
      <c r="I29" s="162"/>
      <c r="J29" s="162" t="s">
        <v>43</v>
      </c>
      <c r="K29" s="162"/>
      <c r="L29" s="162"/>
      <c r="M29" s="162"/>
      <c r="N29" s="162"/>
      <c r="O29" s="162"/>
      <c r="P29" s="162"/>
      <c r="Q29" s="162"/>
      <c r="R29" s="162"/>
    </row>
    <row r="30" spans="1:9" ht="12.75" customHeight="1">
      <c r="A30" s="134"/>
      <c r="B30" s="9"/>
      <c r="C30" s="17"/>
      <c r="D30" s="17"/>
      <c r="E30" s="17"/>
      <c r="F30" s="21"/>
      <c r="G30" s="21"/>
      <c r="H30" s="21"/>
      <c r="I30" s="21"/>
    </row>
    <row r="31" spans="1:18" ht="12.75">
      <c r="A31" s="133">
        <v>20</v>
      </c>
      <c r="B31" s="8" t="s">
        <v>28</v>
      </c>
      <c r="C31" s="126" t="s">
        <v>207</v>
      </c>
      <c r="D31" s="126" t="s">
        <v>207</v>
      </c>
      <c r="E31" s="126" t="s">
        <v>207</v>
      </c>
      <c r="F31" s="126" t="s">
        <v>207</v>
      </c>
      <c r="G31" s="128">
        <f>G9/C9*100-100</f>
        <v>-9.634561595524744</v>
      </c>
      <c r="H31" s="128">
        <f aca="true" t="shared" si="0" ref="H31:Q31">H9/D9*100-100</f>
        <v>-4.973956658735773</v>
      </c>
      <c r="I31" s="128">
        <f t="shared" si="0"/>
        <v>-12.680479353162</v>
      </c>
      <c r="J31" s="128">
        <f t="shared" si="0"/>
        <v>-11.68393978364476</v>
      </c>
      <c r="K31" s="128">
        <f t="shared" si="0"/>
        <v>-11.940248292568043</v>
      </c>
      <c r="L31" s="128">
        <f t="shared" si="0"/>
        <v>-9.551683302317713</v>
      </c>
      <c r="M31" s="128">
        <f t="shared" si="0"/>
        <v>-10.594849324128802</v>
      </c>
      <c r="N31" s="128">
        <f t="shared" si="0"/>
        <v>-8.265878624352212</v>
      </c>
      <c r="O31" s="128">
        <f t="shared" si="0"/>
        <v>-8.340337739741727</v>
      </c>
      <c r="P31" s="128">
        <f t="shared" si="0"/>
        <v>-8.63758790962143</v>
      </c>
      <c r="Q31" s="128">
        <f t="shared" si="0"/>
        <v>-7.628999445163672</v>
      </c>
      <c r="R31" s="131">
        <v>20</v>
      </c>
    </row>
    <row r="32" spans="1:18" ht="12.75">
      <c r="A32" s="133">
        <v>21</v>
      </c>
      <c r="B32" s="8" t="s">
        <v>29</v>
      </c>
      <c r="C32" s="126" t="s">
        <v>207</v>
      </c>
      <c r="D32" s="126" t="s">
        <v>207</v>
      </c>
      <c r="E32" s="126" t="s">
        <v>207</v>
      </c>
      <c r="F32" s="126" t="s">
        <v>207</v>
      </c>
      <c r="G32" s="128">
        <f aca="true" t="shared" si="1" ref="G32:G49">G10/C10*100-100</f>
        <v>-3.3898305084745743</v>
      </c>
      <c r="H32" s="128">
        <f aca="true" t="shared" si="2" ref="H32:H49">H10/D10*100-100</f>
        <v>-3.2838983050847474</v>
      </c>
      <c r="I32" s="128">
        <f aca="true" t="shared" si="3" ref="I32:I49">I10/E10*100-100</f>
        <v>-6</v>
      </c>
      <c r="J32" s="128">
        <f aca="true" t="shared" si="4" ref="J32:J49">J10/F10*100-100</f>
        <v>-11.1358574610245</v>
      </c>
      <c r="K32" s="128">
        <f aca="true" t="shared" si="5" ref="K32:K49">K10/G10*100-100</f>
        <v>-11.842105263157904</v>
      </c>
      <c r="L32" s="128">
        <f aca="true" t="shared" si="6" ref="L32:L49">L10/H10*100-100</f>
        <v>-6.571741511500548</v>
      </c>
      <c r="M32" s="128">
        <f aca="true" t="shared" si="7" ref="M32:M49">M10/I10*100-100</f>
        <v>-0.9456264775413672</v>
      </c>
      <c r="N32" s="128">
        <f aca="true" t="shared" si="8" ref="N32:N49">N10/J10*100-100</f>
        <v>3.759398496240607</v>
      </c>
      <c r="O32" s="128">
        <f aca="true" t="shared" si="9" ref="O32:O49">O10/K10*100-100</f>
        <v>3.4825870646766077</v>
      </c>
      <c r="P32" s="128">
        <f aca="true" t="shared" si="10" ref="P32:P49">P10/L10*100-100</f>
        <v>-0.3516998827667095</v>
      </c>
      <c r="Q32" s="128">
        <f aca="true" t="shared" si="11" ref="Q32:Q49">Q10/M10*100-100</f>
        <v>-3.5799522673030992</v>
      </c>
      <c r="R32" s="131">
        <v>21</v>
      </c>
    </row>
    <row r="33" spans="1:18" ht="12.75">
      <c r="A33" s="133">
        <v>22</v>
      </c>
      <c r="B33" s="8" t="s">
        <v>30</v>
      </c>
      <c r="C33" s="126" t="s">
        <v>207</v>
      </c>
      <c r="D33" s="126" t="s">
        <v>207</v>
      </c>
      <c r="E33" s="126" t="s">
        <v>207</v>
      </c>
      <c r="F33" s="126" t="s">
        <v>207</v>
      </c>
      <c r="G33" s="128">
        <f t="shared" si="1"/>
        <v>3.3508158508158488</v>
      </c>
      <c r="H33" s="128">
        <f t="shared" si="2"/>
        <v>5.153752419181416</v>
      </c>
      <c r="I33" s="128">
        <f t="shared" si="3"/>
        <v>6.741654048597596</v>
      </c>
      <c r="J33" s="128">
        <f t="shared" si="4"/>
        <v>7.0784425994846885</v>
      </c>
      <c r="K33" s="128">
        <f t="shared" si="5"/>
        <v>6.322244149985906</v>
      </c>
      <c r="L33" s="128">
        <f t="shared" si="6"/>
        <v>5.24199045671439</v>
      </c>
      <c r="M33" s="128">
        <f t="shared" si="7"/>
        <v>2.9519048905701055</v>
      </c>
      <c r="N33" s="128">
        <f t="shared" si="8"/>
        <v>0.10694472294632362</v>
      </c>
      <c r="O33" s="128">
        <f t="shared" si="9"/>
        <v>-0.6629101756712004</v>
      </c>
      <c r="P33" s="128">
        <f t="shared" si="10"/>
        <v>-1.4443940669732598</v>
      </c>
      <c r="Q33" s="128">
        <f t="shared" si="11"/>
        <v>-2.6704284495768036</v>
      </c>
      <c r="R33" s="131">
        <v>22</v>
      </c>
    </row>
    <row r="34" spans="1:18" ht="12.75">
      <c r="A34" s="133">
        <v>23</v>
      </c>
      <c r="B34" s="8" t="s">
        <v>31</v>
      </c>
      <c r="C34" s="126" t="s">
        <v>207</v>
      </c>
      <c r="D34" s="126" t="s">
        <v>207</v>
      </c>
      <c r="E34" s="126" t="s">
        <v>207</v>
      </c>
      <c r="F34" s="126" t="s">
        <v>207</v>
      </c>
      <c r="G34" s="128">
        <f t="shared" si="1"/>
        <v>-1.601092018628563</v>
      </c>
      <c r="H34" s="128">
        <f t="shared" si="2"/>
        <v>-2.3942438903361847</v>
      </c>
      <c r="I34" s="128">
        <f t="shared" si="3"/>
        <v>-2.757969303423849</v>
      </c>
      <c r="J34" s="128">
        <f t="shared" si="4"/>
        <v>-3.238367507886437</v>
      </c>
      <c r="K34" s="128">
        <f t="shared" si="5"/>
        <v>-3.644345796680426</v>
      </c>
      <c r="L34" s="128">
        <f t="shared" si="6"/>
        <v>-2.805668530757501</v>
      </c>
      <c r="M34" s="128">
        <f t="shared" si="7"/>
        <v>-3.891667880789342</v>
      </c>
      <c r="N34" s="128">
        <f t="shared" si="8"/>
        <v>-4.131221027965964</v>
      </c>
      <c r="O34" s="128">
        <f t="shared" si="9"/>
        <v>-4.015921409214101</v>
      </c>
      <c r="P34" s="128">
        <f t="shared" si="10"/>
        <v>-4.401909183039649</v>
      </c>
      <c r="Q34" s="128">
        <f t="shared" si="11"/>
        <v>-4.66573464265862</v>
      </c>
      <c r="R34" s="131">
        <v>23</v>
      </c>
    </row>
    <row r="35" spans="1:18" ht="12.75">
      <c r="A35" s="133">
        <v>24</v>
      </c>
      <c r="B35" s="8" t="s">
        <v>32</v>
      </c>
      <c r="C35" s="126" t="s">
        <v>207</v>
      </c>
      <c r="D35" s="126" t="s">
        <v>207</v>
      </c>
      <c r="E35" s="126" t="s">
        <v>207</v>
      </c>
      <c r="F35" s="126" t="s">
        <v>207</v>
      </c>
      <c r="G35" s="128">
        <f t="shared" si="1"/>
        <v>-3.26671145448438</v>
      </c>
      <c r="H35" s="128">
        <f t="shared" si="2"/>
        <v>-3.942002718622561</v>
      </c>
      <c r="I35" s="128">
        <f t="shared" si="3"/>
        <v>-4.16457811194654</v>
      </c>
      <c r="J35" s="128">
        <f t="shared" si="4"/>
        <v>-4.793047069959556</v>
      </c>
      <c r="K35" s="128">
        <f t="shared" si="5"/>
        <v>-4.865873773765088</v>
      </c>
      <c r="L35" s="128">
        <f t="shared" si="6"/>
        <v>-3.679245283018872</v>
      </c>
      <c r="M35" s="128">
        <f t="shared" si="7"/>
        <v>-4.0709584622760815</v>
      </c>
      <c r="N35" s="128">
        <f t="shared" si="8"/>
        <v>-3.7915762834417848</v>
      </c>
      <c r="O35" s="128">
        <f t="shared" si="9"/>
        <v>-3.5634439019938924</v>
      </c>
      <c r="P35" s="128">
        <f t="shared" si="10"/>
        <v>-3.0985664678123044</v>
      </c>
      <c r="Q35" s="128">
        <f t="shared" si="11"/>
        <v>-4.175564541778371</v>
      </c>
      <c r="R35" s="131">
        <v>24</v>
      </c>
    </row>
    <row r="36" spans="1:18" ht="12.75">
      <c r="A36" s="133">
        <v>25</v>
      </c>
      <c r="B36" s="8" t="s">
        <v>33</v>
      </c>
      <c r="C36" s="126" t="s">
        <v>207</v>
      </c>
      <c r="D36" s="126" t="s">
        <v>207</v>
      </c>
      <c r="E36" s="126" t="s">
        <v>207</v>
      </c>
      <c r="F36" s="126" t="s">
        <v>207</v>
      </c>
      <c r="G36" s="128">
        <f t="shared" si="1"/>
        <v>7.976899476628759</v>
      </c>
      <c r="H36" s="128">
        <f t="shared" si="2"/>
        <v>5.160234321157816</v>
      </c>
      <c r="I36" s="128">
        <f t="shared" si="3"/>
        <v>9.348639012088</v>
      </c>
      <c r="J36" s="128">
        <f t="shared" si="4"/>
        <v>9.877904018992709</v>
      </c>
      <c r="K36" s="128">
        <f t="shared" si="5"/>
        <v>8.574293832525484</v>
      </c>
      <c r="L36" s="128">
        <f t="shared" si="6"/>
        <v>8.028180552142203</v>
      </c>
      <c r="M36" s="128">
        <f t="shared" si="7"/>
        <v>3.674248449180851</v>
      </c>
      <c r="N36" s="128">
        <f t="shared" si="8"/>
        <v>-0.37039895053631255</v>
      </c>
      <c r="O36" s="128">
        <f t="shared" si="9"/>
        <v>-0.2309113300492669</v>
      </c>
      <c r="P36" s="128">
        <f t="shared" si="10"/>
        <v>1.562144536285743</v>
      </c>
      <c r="Q36" s="128">
        <f t="shared" si="11"/>
        <v>-1.3270942006750488</v>
      </c>
      <c r="R36" s="131">
        <v>25</v>
      </c>
    </row>
    <row r="37" spans="1:18" ht="12.75">
      <c r="A37" s="133">
        <v>26</v>
      </c>
      <c r="B37" s="8" t="s">
        <v>34</v>
      </c>
      <c r="C37" s="126" t="s">
        <v>207</v>
      </c>
      <c r="D37" s="126" t="s">
        <v>207</v>
      </c>
      <c r="E37" s="126" t="s">
        <v>207</v>
      </c>
      <c r="F37" s="126" t="s">
        <v>207</v>
      </c>
      <c r="G37" s="128">
        <f t="shared" si="1"/>
        <v>-1.3933547695605597</v>
      </c>
      <c r="H37" s="128">
        <f t="shared" si="2"/>
        <v>-1.21501761775545</v>
      </c>
      <c r="I37" s="128">
        <f t="shared" si="3"/>
        <v>-1.6986098544048644</v>
      </c>
      <c r="J37" s="128">
        <f t="shared" si="4"/>
        <v>-2.5664720460368784</v>
      </c>
      <c r="K37" s="128">
        <f t="shared" si="5"/>
        <v>-3.0894648829431475</v>
      </c>
      <c r="L37" s="128">
        <f t="shared" si="6"/>
        <v>-2.4107252675167103</v>
      </c>
      <c r="M37" s="128">
        <f t="shared" si="7"/>
        <v>-1.518764905234093</v>
      </c>
      <c r="N37" s="128">
        <f t="shared" si="8"/>
        <v>-1.1424383514399068</v>
      </c>
      <c r="O37" s="128">
        <f t="shared" si="9"/>
        <v>-1.0008196367714959</v>
      </c>
      <c r="P37" s="128">
        <f t="shared" si="10"/>
        <v>-0.8486325253119276</v>
      </c>
      <c r="Q37" s="128">
        <f t="shared" si="11"/>
        <v>-1.788597162035856</v>
      </c>
      <c r="R37" s="131">
        <v>26</v>
      </c>
    </row>
    <row r="38" spans="1:18" ht="12.75">
      <c r="A38" s="133">
        <v>27</v>
      </c>
      <c r="B38" s="8" t="s">
        <v>35</v>
      </c>
      <c r="C38" s="126" t="s">
        <v>207</v>
      </c>
      <c r="D38" s="126" t="s">
        <v>207</v>
      </c>
      <c r="E38" s="126" t="s">
        <v>207</v>
      </c>
      <c r="F38" s="126" t="s">
        <v>207</v>
      </c>
      <c r="G38" s="128">
        <f t="shared" si="1"/>
        <v>-15.246150509650832</v>
      </c>
      <c r="H38" s="128">
        <f t="shared" si="2"/>
        <v>-15.961262553802015</v>
      </c>
      <c r="I38" s="128">
        <f t="shared" si="3"/>
        <v>-16.006627664361986</v>
      </c>
      <c r="J38" s="128">
        <f t="shared" si="4"/>
        <v>-18.14200740012177</v>
      </c>
      <c r="K38" s="128">
        <f t="shared" si="5"/>
        <v>-16.15702831798022</v>
      </c>
      <c r="L38" s="128">
        <f t="shared" si="6"/>
        <v>-13.877507469056766</v>
      </c>
      <c r="M38" s="128">
        <f t="shared" si="7"/>
        <v>-17.474002094444856</v>
      </c>
      <c r="N38" s="128">
        <f t="shared" si="8"/>
        <v>-16.535545701616357</v>
      </c>
      <c r="O38" s="128">
        <f t="shared" si="9"/>
        <v>-14.789287621760465</v>
      </c>
      <c r="P38" s="128">
        <f t="shared" si="10"/>
        <v>-12.766062888718182</v>
      </c>
      <c r="Q38" s="128">
        <f t="shared" si="11"/>
        <v>-13.117511656731395</v>
      </c>
      <c r="R38" s="131">
        <v>27</v>
      </c>
    </row>
    <row r="39" spans="1:18" ht="12.75">
      <c r="A39" s="133">
        <v>28</v>
      </c>
      <c r="B39" s="8" t="s">
        <v>36</v>
      </c>
      <c r="C39" s="126" t="s">
        <v>207</v>
      </c>
      <c r="D39" s="126" t="s">
        <v>207</v>
      </c>
      <c r="E39" s="126" t="s">
        <v>207</v>
      </c>
      <c r="F39" s="126" t="s">
        <v>207</v>
      </c>
      <c r="G39" s="128">
        <f t="shared" si="1"/>
        <v>-6.408781092325398</v>
      </c>
      <c r="H39" s="128">
        <f t="shared" si="2"/>
        <v>-8.830856455630965</v>
      </c>
      <c r="I39" s="128">
        <f t="shared" si="3"/>
        <v>-10.632310262949602</v>
      </c>
      <c r="J39" s="128">
        <f t="shared" si="4"/>
        <v>-12.282854984894271</v>
      </c>
      <c r="K39" s="128">
        <f t="shared" si="5"/>
        <v>-12.276553485292723</v>
      </c>
      <c r="L39" s="128">
        <f t="shared" si="6"/>
        <v>-10.65674173183831</v>
      </c>
      <c r="M39" s="128">
        <f t="shared" si="7"/>
        <v>-10.204684117299749</v>
      </c>
      <c r="N39" s="128">
        <f t="shared" si="8"/>
        <v>-10.612420622107422</v>
      </c>
      <c r="O39" s="128">
        <f t="shared" si="9"/>
        <v>-11.439353099730454</v>
      </c>
      <c r="P39" s="128">
        <f t="shared" si="10"/>
        <v>-12.476270828939036</v>
      </c>
      <c r="Q39" s="128">
        <f t="shared" si="11"/>
        <v>-12.832876712328769</v>
      </c>
      <c r="R39" s="131">
        <v>28</v>
      </c>
    </row>
    <row r="40" spans="1:18" ht="12.75">
      <c r="A40" s="133">
        <v>29</v>
      </c>
      <c r="B40" s="8" t="s">
        <v>37</v>
      </c>
      <c r="C40" s="126" t="s">
        <v>207</v>
      </c>
      <c r="D40" s="126" t="s">
        <v>207</v>
      </c>
      <c r="E40" s="126" t="s">
        <v>207</v>
      </c>
      <c r="F40" s="126" t="s">
        <v>207</v>
      </c>
      <c r="G40" s="128">
        <f t="shared" si="1"/>
        <v>-7.54240974336669</v>
      </c>
      <c r="H40" s="128">
        <f t="shared" si="2"/>
        <v>-10.265619779485462</v>
      </c>
      <c r="I40" s="128">
        <f t="shared" si="3"/>
        <v>-12.688465031789292</v>
      </c>
      <c r="J40" s="128">
        <f t="shared" si="4"/>
        <v>-13.715610198528665</v>
      </c>
      <c r="K40" s="128">
        <f t="shared" si="5"/>
        <v>-11.940158073014672</v>
      </c>
      <c r="L40" s="128">
        <f t="shared" si="6"/>
        <v>-9.559713301684809</v>
      </c>
      <c r="M40" s="128">
        <f t="shared" si="7"/>
        <v>-11.026734630188287</v>
      </c>
      <c r="N40" s="128">
        <f t="shared" si="8"/>
        <v>-9.764073814529311</v>
      </c>
      <c r="O40" s="128">
        <f t="shared" si="9"/>
        <v>-7.3191580297040275</v>
      </c>
      <c r="P40" s="128">
        <f t="shared" si="10"/>
        <v>-7.708933717579242</v>
      </c>
      <c r="Q40" s="128">
        <f t="shared" si="11"/>
        <v>-11.013679410733076</v>
      </c>
      <c r="R40" s="131">
        <v>29</v>
      </c>
    </row>
    <row r="41" spans="1:18" ht="12.75">
      <c r="A41" s="133">
        <v>30</v>
      </c>
      <c r="B41" s="8" t="s">
        <v>181</v>
      </c>
      <c r="C41" s="126" t="s">
        <v>207</v>
      </c>
      <c r="D41" s="126" t="s">
        <v>207</v>
      </c>
      <c r="E41" s="126" t="s">
        <v>207</v>
      </c>
      <c r="F41" s="126" t="s">
        <v>207</v>
      </c>
      <c r="G41" s="128">
        <f t="shared" si="1"/>
        <v>-2.6959390285519333</v>
      </c>
      <c r="H41" s="128">
        <f t="shared" si="2"/>
        <v>-3.489032844641443</v>
      </c>
      <c r="I41" s="128">
        <f t="shared" si="3"/>
        <v>-2.9014535881881613</v>
      </c>
      <c r="J41" s="128">
        <f t="shared" si="4"/>
        <v>-2.7033325565136437</v>
      </c>
      <c r="K41" s="128">
        <f t="shared" si="5"/>
        <v>-2.677110123918638</v>
      </c>
      <c r="L41" s="128">
        <f t="shared" si="6"/>
        <v>-2.2668393782383447</v>
      </c>
      <c r="M41" s="128">
        <f t="shared" si="7"/>
        <v>-2.339836152531376</v>
      </c>
      <c r="N41" s="128">
        <f t="shared" si="8"/>
        <v>-2.556886227544908</v>
      </c>
      <c r="O41" s="128">
        <f t="shared" si="9"/>
        <v>-2.5945945945945965</v>
      </c>
      <c r="P41" s="128">
        <f t="shared" si="10"/>
        <v>-2.939936140731376</v>
      </c>
      <c r="Q41" s="128">
        <f t="shared" si="11"/>
        <v>-2.6976463488231843</v>
      </c>
      <c r="R41" s="131">
        <v>30</v>
      </c>
    </row>
    <row r="42" spans="1:18" ht="12.75">
      <c r="A42" s="133">
        <v>31</v>
      </c>
      <c r="B42" s="8" t="s">
        <v>182</v>
      </c>
      <c r="C42" s="126" t="s">
        <v>207</v>
      </c>
      <c r="D42" s="126" t="s">
        <v>207</v>
      </c>
      <c r="E42" s="126" t="s">
        <v>207</v>
      </c>
      <c r="F42" s="126" t="s">
        <v>207</v>
      </c>
      <c r="G42" s="128">
        <f t="shared" si="1"/>
        <v>-1.5893271461716978</v>
      </c>
      <c r="H42" s="128">
        <f t="shared" si="2"/>
        <v>-0.9721847150958638</v>
      </c>
      <c r="I42" s="128">
        <f t="shared" si="3"/>
        <v>-0.8617343373961717</v>
      </c>
      <c r="J42" s="128">
        <f t="shared" si="4"/>
        <v>-1.1110674885163547</v>
      </c>
      <c r="K42" s="128">
        <f t="shared" si="5"/>
        <v>-0.7623089315886631</v>
      </c>
      <c r="L42" s="128">
        <f t="shared" si="6"/>
        <v>-0.058436246055549645</v>
      </c>
      <c r="M42" s="128">
        <f t="shared" si="7"/>
        <v>0.01566170712608539</v>
      </c>
      <c r="N42" s="128">
        <f t="shared" si="8"/>
        <v>-0.9965062728283414</v>
      </c>
      <c r="O42" s="128">
        <f t="shared" si="9"/>
        <v>-1.4888140962185759</v>
      </c>
      <c r="P42" s="128">
        <f t="shared" si="10"/>
        <v>-2.1478132065174975</v>
      </c>
      <c r="Q42" s="128">
        <f t="shared" si="11"/>
        <v>-2.4859066708424677</v>
      </c>
      <c r="R42" s="131">
        <v>31</v>
      </c>
    </row>
    <row r="43" spans="1:18" ht="12.75">
      <c r="A43" s="133">
        <v>32</v>
      </c>
      <c r="B43" s="8" t="s">
        <v>38</v>
      </c>
      <c r="C43" s="126" t="s">
        <v>207</v>
      </c>
      <c r="D43" s="126" t="s">
        <v>207</v>
      </c>
      <c r="E43" s="126" t="s">
        <v>207</v>
      </c>
      <c r="F43" s="126" t="s">
        <v>207</v>
      </c>
      <c r="G43" s="128">
        <f t="shared" si="1"/>
        <v>-2.528976225436594</v>
      </c>
      <c r="H43" s="128">
        <f t="shared" si="2"/>
        <v>-3.4004314559309705</v>
      </c>
      <c r="I43" s="128">
        <f t="shared" si="3"/>
        <v>-4.006129936069101</v>
      </c>
      <c r="J43" s="128">
        <f t="shared" si="4"/>
        <v>-4.652854657599235</v>
      </c>
      <c r="K43" s="128">
        <f t="shared" si="5"/>
        <v>-4.282119905767729</v>
      </c>
      <c r="L43" s="128">
        <f t="shared" si="6"/>
        <v>-3.018861861765359</v>
      </c>
      <c r="M43" s="128">
        <f t="shared" si="7"/>
        <v>-2.4317481818328446</v>
      </c>
      <c r="N43" s="128">
        <f t="shared" si="8"/>
        <v>-1.4032643312101811</v>
      </c>
      <c r="O43" s="128">
        <f t="shared" si="9"/>
        <v>-1.692701793158875</v>
      </c>
      <c r="P43" s="128">
        <f t="shared" si="10"/>
        <v>-2.160263737720129</v>
      </c>
      <c r="Q43" s="128">
        <f t="shared" si="11"/>
        <v>-3.774894636806877</v>
      </c>
      <c r="R43" s="131">
        <v>32</v>
      </c>
    </row>
    <row r="44" spans="1:18" ht="12.75">
      <c r="A44" s="133">
        <v>33</v>
      </c>
      <c r="B44" s="8" t="s">
        <v>39</v>
      </c>
      <c r="C44" s="126" t="s">
        <v>207</v>
      </c>
      <c r="D44" s="126" t="s">
        <v>207</v>
      </c>
      <c r="E44" s="126" t="s">
        <v>207</v>
      </c>
      <c r="F44" s="126" t="s">
        <v>207</v>
      </c>
      <c r="G44" s="128">
        <f t="shared" si="1"/>
        <v>1.9416014449127061</v>
      </c>
      <c r="H44" s="128">
        <f t="shared" si="2"/>
        <v>1.5032053643799372</v>
      </c>
      <c r="I44" s="128">
        <f t="shared" si="3"/>
        <v>-0.08768724881257128</v>
      </c>
      <c r="J44" s="128">
        <f t="shared" si="4"/>
        <v>-0.6377831537277387</v>
      </c>
      <c r="K44" s="128">
        <f t="shared" si="5"/>
        <v>-1.4690683596633676</v>
      </c>
      <c r="L44" s="128">
        <f t="shared" si="6"/>
        <v>-1.6842105263157947</v>
      </c>
      <c r="M44" s="128">
        <f t="shared" si="7"/>
        <v>-1.2286988956337268</v>
      </c>
      <c r="N44" s="128">
        <f t="shared" si="8"/>
        <v>-1.9920318725099548</v>
      </c>
      <c r="O44" s="128">
        <f t="shared" si="9"/>
        <v>-1.9929572188506768</v>
      </c>
      <c r="P44" s="128">
        <f t="shared" si="10"/>
        <v>-2.384995938861394</v>
      </c>
      <c r="Q44" s="128">
        <f t="shared" si="11"/>
        <v>-2.8433913365420267</v>
      </c>
      <c r="R44" s="131">
        <v>33</v>
      </c>
    </row>
    <row r="45" spans="1:18" ht="12.75">
      <c r="A45" s="133">
        <v>34</v>
      </c>
      <c r="B45" s="8" t="s">
        <v>40</v>
      </c>
      <c r="C45" s="126" t="s">
        <v>207</v>
      </c>
      <c r="D45" s="126" t="s">
        <v>207</v>
      </c>
      <c r="E45" s="126" t="s">
        <v>207</v>
      </c>
      <c r="F45" s="126" t="s">
        <v>207</v>
      </c>
      <c r="G45" s="128">
        <f t="shared" si="1"/>
        <v>-1.4430203456905986</v>
      </c>
      <c r="H45" s="128">
        <f t="shared" si="2"/>
        <v>-1.09744273838092</v>
      </c>
      <c r="I45" s="128">
        <f t="shared" si="3"/>
        <v>-1.547146717642292</v>
      </c>
      <c r="J45" s="128">
        <f t="shared" si="4"/>
        <v>-1.584263171449848</v>
      </c>
      <c r="K45" s="128">
        <f t="shared" si="5"/>
        <v>-1.7838405036726215</v>
      </c>
      <c r="L45" s="128">
        <f t="shared" si="6"/>
        <v>-1.3640819561574915</v>
      </c>
      <c r="M45" s="128">
        <f t="shared" si="7"/>
        <v>-1.1524036346112183</v>
      </c>
      <c r="N45" s="128">
        <f t="shared" si="8"/>
        <v>-1.7795129679532096</v>
      </c>
      <c r="O45" s="128">
        <f t="shared" si="9"/>
        <v>-1.6324786324786231</v>
      </c>
      <c r="P45" s="128">
        <f t="shared" si="10"/>
        <v>-1.6536149036801078</v>
      </c>
      <c r="Q45" s="128">
        <f t="shared" si="11"/>
        <v>-2.539408884398256</v>
      </c>
      <c r="R45" s="131">
        <v>34</v>
      </c>
    </row>
    <row r="46" spans="1:18" ht="12.75">
      <c r="A46" s="133">
        <v>35</v>
      </c>
      <c r="B46" s="8" t="s">
        <v>41</v>
      </c>
      <c r="C46" s="126" t="s">
        <v>207</v>
      </c>
      <c r="D46" s="126" t="s">
        <v>207</v>
      </c>
      <c r="E46" s="126" t="s">
        <v>207</v>
      </c>
      <c r="F46" s="126" t="s">
        <v>207</v>
      </c>
      <c r="G46" s="128">
        <f t="shared" si="1"/>
        <v>1.2634457983793652</v>
      </c>
      <c r="H46" s="128">
        <f t="shared" si="2"/>
        <v>1.4283113152198155</v>
      </c>
      <c r="I46" s="128">
        <f t="shared" si="3"/>
        <v>1.1346946987224698</v>
      </c>
      <c r="J46" s="128">
        <f t="shared" si="4"/>
        <v>0.8120415894253199</v>
      </c>
      <c r="K46" s="128">
        <f t="shared" si="5"/>
        <v>0.6712085785697042</v>
      </c>
      <c r="L46" s="128">
        <f t="shared" si="6"/>
        <v>1.0970379974069857</v>
      </c>
      <c r="M46" s="128">
        <f t="shared" si="7"/>
        <v>1.505898267321811</v>
      </c>
      <c r="N46" s="128">
        <f t="shared" si="8"/>
        <v>2.0727149167516075</v>
      </c>
      <c r="O46" s="128">
        <f t="shared" si="9"/>
        <v>1.9581539693662933</v>
      </c>
      <c r="P46" s="128">
        <f t="shared" si="10"/>
        <v>1.7658084245831986</v>
      </c>
      <c r="Q46" s="128">
        <f t="shared" si="11"/>
        <v>1.3777290009014962</v>
      </c>
      <c r="R46" s="131">
        <v>35</v>
      </c>
    </row>
    <row r="47" spans="1:18" ht="12.75">
      <c r="A47" s="133">
        <v>36</v>
      </c>
      <c r="B47" s="8" t="s">
        <v>42</v>
      </c>
      <c r="C47" s="126" t="s">
        <v>207</v>
      </c>
      <c r="D47" s="126" t="s">
        <v>207</v>
      </c>
      <c r="E47" s="126" t="s">
        <v>207</v>
      </c>
      <c r="F47" s="126" t="s">
        <v>207</v>
      </c>
      <c r="G47" s="128">
        <f t="shared" si="1"/>
        <v>-2.949388437717033</v>
      </c>
      <c r="H47" s="128">
        <f t="shared" si="2"/>
        <v>-2.138700151945187</v>
      </c>
      <c r="I47" s="128">
        <f t="shared" si="3"/>
        <v>-1.9740439124053921</v>
      </c>
      <c r="J47" s="128">
        <f t="shared" si="4"/>
        <v>-3.119378756635811</v>
      </c>
      <c r="K47" s="128">
        <f t="shared" si="5"/>
        <v>-3.572054442432375</v>
      </c>
      <c r="L47" s="128">
        <f t="shared" si="6"/>
        <v>-3.5901567306283937</v>
      </c>
      <c r="M47" s="128">
        <f t="shared" si="7"/>
        <v>-2.5554087773374476</v>
      </c>
      <c r="N47" s="128">
        <f t="shared" si="8"/>
        <v>-2.134468496211099</v>
      </c>
      <c r="O47" s="128">
        <f t="shared" si="9"/>
        <v>-3.259124640315008</v>
      </c>
      <c r="P47" s="128">
        <f t="shared" si="10"/>
        <v>-4.647594159741104</v>
      </c>
      <c r="Q47" s="128">
        <f t="shared" si="11"/>
        <v>-6.928858696470797</v>
      </c>
      <c r="R47" s="131">
        <v>36</v>
      </c>
    </row>
    <row r="48" spans="1:18" ht="12.75">
      <c r="A48" s="133">
        <v>37</v>
      </c>
      <c r="B48" s="8" t="s">
        <v>177</v>
      </c>
      <c r="C48" s="126" t="s">
        <v>207</v>
      </c>
      <c r="D48" s="126" t="s">
        <v>207</v>
      </c>
      <c r="E48" s="126" t="s">
        <v>207</v>
      </c>
      <c r="F48" s="126" t="s">
        <v>207</v>
      </c>
      <c r="G48" s="128">
        <f t="shared" si="1"/>
        <v>-1.7601595612066916</v>
      </c>
      <c r="H48" s="128">
        <f t="shared" si="2"/>
        <v>-3.114632334736328</v>
      </c>
      <c r="I48" s="128">
        <f t="shared" si="3"/>
        <v>-3.0565923534752244</v>
      </c>
      <c r="J48" s="128">
        <f t="shared" si="4"/>
        <v>-4.765046178828783</v>
      </c>
      <c r="K48" s="128">
        <f t="shared" si="5"/>
        <v>-2.6748553446350627</v>
      </c>
      <c r="L48" s="128">
        <f t="shared" si="6"/>
        <v>-1.0477358683430538</v>
      </c>
      <c r="M48" s="128">
        <f t="shared" si="7"/>
        <v>-0.7232049947970864</v>
      </c>
      <c r="N48" s="128">
        <f t="shared" si="8"/>
        <v>0.9857728992380288</v>
      </c>
      <c r="O48" s="128">
        <f t="shared" si="9"/>
        <v>-0.8917861799217661</v>
      </c>
      <c r="P48" s="128">
        <f t="shared" si="10"/>
        <v>-1.6114870099684993</v>
      </c>
      <c r="Q48" s="128">
        <f t="shared" si="11"/>
        <v>-2.1330118966511122</v>
      </c>
      <c r="R48" s="131">
        <v>37</v>
      </c>
    </row>
    <row r="49" spans="1:18" s="74" customFormat="1" ht="12.75">
      <c r="A49" s="135">
        <v>38</v>
      </c>
      <c r="B49" s="73" t="s">
        <v>77</v>
      </c>
      <c r="C49" s="127" t="s">
        <v>207</v>
      </c>
      <c r="D49" s="127" t="s">
        <v>207</v>
      </c>
      <c r="E49" s="127" t="s">
        <v>207</v>
      </c>
      <c r="F49" s="127" t="s">
        <v>207</v>
      </c>
      <c r="G49" s="129">
        <f t="shared" si="1"/>
        <v>-2.503800188854271</v>
      </c>
      <c r="H49" s="129">
        <f t="shared" si="2"/>
        <v>-2.335755781483499</v>
      </c>
      <c r="I49" s="129">
        <f t="shared" si="3"/>
        <v>-2.8628446633030364</v>
      </c>
      <c r="J49" s="129">
        <f t="shared" si="4"/>
        <v>-3.2544870886450354</v>
      </c>
      <c r="K49" s="129">
        <f t="shared" si="5"/>
        <v>-3.425186899079364</v>
      </c>
      <c r="L49" s="129">
        <f t="shared" si="6"/>
        <v>-2.788054188822983</v>
      </c>
      <c r="M49" s="129">
        <f t="shared" si="7"/>
        <v>-2.967220198777696</v>
      </c>
      <c r="N49" s="129">
        <f t="shared" si="8"/>
        <v>-2.834088028684789</v>
      </c>
      <c r="O49" s="129">
        <f t="shared" si="9"/>
        <v>-3.0086143764203115</v>
      </c>
      <c r="P49" s="129">
        <f t="shared" si="10"/>
        <v>-3.055386307232766</v>
      </c>
      <c r="Q49" s="129">
        <f t="shared" si="11"/>
        <v>-3.765537582212872</v>
      </c>
      <c r="R49" s="132">
        <v>38</v>
      </c>
    </row>
    <row r="50" spans="2:9" ht="12.75">
      <c r="B50" s="9"/>
      <c r="C50" s="22"/>
      <c r="D50" s="22"/>
      <c r="E50" s="22"/>
      <c r="F50" s="21"/>
      <c r="G50" s="21"/>
      <c r="H50" s="21"/>
      <c r="I50" s="21"/>
    </row>
    <row r="51" spans="1:18" ht="12.75">
      <c r="A51" s="162" t="s">
        <v>44</v>
      </c>
      <c r="B51" s="162"/>
      <c r="C51" s="162"/>
      <c r="D51" s="162"/>
      <c r="E51" s="162"/>
      <c r="F51" s="162"/>
      <c r="G51" s="162"/>
      <c r="H51" s="162"/>
      <c r="I51" s="162"/>
      <c r="J51" s="162" t="s">
        <v>44</v>
      </c>
      <c r="K51" s="162"/>
      <c r="L51" s="162"/>
      <c r="M51" s="162"/>
      <c r="N51" s="162"/>
      <c r="O51" s="162"/>
      <c r="P51" s="162"/>
      <c r="Q51" s="162"/>
      <c r="R51" s="162"/>
    </row>
    <row r="52" spans="2:9" ht="12.75">
      <c r="B52" s="9"/>
      <c r="C52" s="22"/>
      <c r="D52" s="22"/>
      <c r="E52" s="22"/>
      <c r="F52" s="21"/>
      <c r="G52" s="21"/>
      <c r="H52" s="21"/>
      <c r="I52" s="21"/>
    </row>
    <row r="53" spans="1:18" ht="12.75">
      <c r="A53" s="133">
        <v>39</v>
      </c>
      <c r="B53" s="8" t="s">
        <v>28</v>
      </c>
      <c r="C53" s="128">
        <f aca="true" t="shared" si="12" ref="C53:C71">C9/$C$27*100</f>
        <v>3.896985558689962</v>
      </c>
      <c r="D53" s="128">
        <f>D9/$D$27*100</f>
        <v>3.6568346076562843</v>
      </c>
      <c r="E53" s="128">
        <f>E9/$E$27*100</f>
        <v>3.32253565213637</v>
      </c>
      <c r="F53" s="128">
        <f>F9/$F$27*100</f>
        <v>3.257937510397476</v>
      </c>
      <c r="G53" s="128">
        <f>G9/$G$27*100</f>
        <v>3.6119644575794987</v>
      </c>
      <c r="H53" s="128">
        <f>H9/$H$27*100</f>
        <v>3.5580526599016915</v>
      </c>
      <c r="I53" s="128">
        <f>I9/$I$27*100</f>
        <v>2.9867275757762823</v>
      </c>
      <c r="J53" s="128">
        <f>J9/$J$27*100</f>
        <v>2.974072871090392</v>
      </c>
      <c r="K53" s="128">
        <f>K9/$K$27*100</f>
        <v>3.2934953027363165</v>
      </c>
      <c r="L53" s="128">
        <f>L9/$L$27*100</f>
        <v>3.3104971937802476</v>
      </c>
      <c r="M53" s="128">
        <f>M9/$M$27*100</f>
        <v>2.7519445437622547</v>
      </c>
      <c r="N53" s="128">
        <f>N9/$N$27*100</f>
        <v>2.8078155826620437</v>
      </c>
      <c r="O53" s="128">
        <f>O9/$O$27*100</f>
        <v>3.1124482361366255</v>
      </c>
      <c r="P53" s="128">
        <f>P9/$P$27*100</f>
        <v>3.1198743006055034</v>
      </c>
      <c r="Q53" s="128">
        <f>Q9/$Q$27*100</f>
        <v>2.6414640305795274</v>
      </c>
      <c r="R53" s="131">
        <v>39</v>
      </c>
    </row>
    <row r="54" spans="1:18" ht="12.75">
      <c r="A54" s="133">
        <v>40</v>
      </c>
      <c r="B54" s="8" t="s">
        <v>29</v>
      </c>
      <c r="C54" s="128">
        <f t="shared" si="12"/>
        <v>0.11184343814311458</v>
      </c>
      <c r="D54" s="128">
        <f aca="true" t="shared" si="13" ref="D54:D71">D10/$D$27*100</f>
        <v>0.11099131469447406</v>
      </c>
      <c r="E54" s="128">
        <f aca="true" t="shared" si="14" ref="E54:E71">E10/$E$27*100</f>
        <v>0.10793683536394502</v>
      </c>
      <c r="F54" s="128">
        <f aca="true" t="shared" si="15" ref="F54:F71">F10/$F$27*100</f>
        <v>0.11065995477482918</v>
      </c>
      <c r="G54" s="128">
        <f aca="true" t="shared" si="16" ref="G54:G71">G10/$G$27*100</f>
        <v>0.11082702235011618</v>
      </c>
      <c r="H54" s="128">
        <f aca="true" t="shared" si="17" ref="H54:H71">H10/$H$27*100</f>
        <v>0.10991379050889001</v>
      </c>
      <c r="I54" s="128">
        <f aca="true" t="shared" si="18" ref="I54:I71">I10/$I$27*100</f>
        <v>0.10445089203037225</v>
      </c>
      <c r="J54" s="128">
        <f aca="true" t="shared" si="19" ref="J54:J71">J10/$J$27*100</f>
        <v>0.1016450448040658</v>
      </c>
      <c r="K54" s="128">
        <f aca="true" t="shared" si="20" ref="K54:K71">K10/$K$27*100</f>
        <v>0.10116796146557648</v>
      </c>
      <c r="L54" s="128">
        <f aca="true" t="shared" si="21" ref="L54:L71">L10/$L$27*100</f>
        <v>0.10563572146844798</v>
      </c>
      <c r="M54" s="128">
        <f aca="true" t="shared" si="22" ref="M54:M71">M10/$M$27*100</f>
        <v>0.10662703567934019</v>
      </c>
      <c r="N54" s="128">
        <f aca="true" t="shared" si="23" ref="N54:N71">N10/$N$27*100</f>
        <v>0.10854247642019571</v>
      </c>
      <c r="O54" s="128">
        <f aca="true" t="shared" si="24" ref="O54:O71">O10/$O$27*100</f>
        <v>0.10793868252535002</v>
      </c>
      <c r="P54" s="128">
        <f aca="true" t="shared" si="25" ref="P54:P71">P10/$P$27*100</f>
        <v>0.10858179402672391</v>
      </c>
      <c r="Q54" s="128">
        <f aca="true" t="shared" si="26" ref="Q54:Q71">Q10/$Q$27*100</f>
        <v>0.10683266276445381</v>
      </c>
      <c r="R54" s="131">
        <v>40</v>
      </c>
    </row>
    <row r="55" spans="1:18" ht="12.75">
      <c r="A55" s="133">
        <v>41</v>
      </c>
      <c r="B55" s="8" t="s">
        <v>30</v>
      </c>
      <c r="C55" s="128">
        <f t="shared" si="12"/>
        <v>1.626468981810039</v>
      </c>
      <c r="D55" s="128">
        <f t="shared" si="13"/>
        <v>1.6402964314646267</v>
      </c>
      <c r="E55" s="128">
        <f t="shared" si="14"/>
        <v>1.6633066329583928</v>
      </c>
      <c r="F55" s="128">
        <f t="shared" si="15"/>
        <v>1.7217604544698364</v>
      </c>
      <c r="G55" s="128">
        <f t="shared" si="16"/>
        <v>1.7241379310344827</v>
      </c>
      <c r="H55" s="128">
        <f t="shared" si="17"/>
        <v>1.7660846733465678</v>
      </c>
      <c r="I55" s="128">
        <f t="shared" si="18"/>
        <v>1.8277671461201308</v>
      </c>
      <c r="J55" s="128">
        <f t="shared" si="19"/>
        <v>1.9056535279619404</v>
      </c>
      <c r="K55" s="128">
        <f t="shared" si="20"/>
        <v>1.8981575854579862</v>
      </c>
      <c r="L55" s="128">
        <f t="shared" si="21"/>
        <v>1.9119694065080521</v>
      </c>
      <c r="M55" s="128">
        <f t="shared" si="22"/>
        <v>1.939263306430577</v>
      </c>
      <c r="N55" s="128">
        <f t="shared" si="23"/>
        <v>1.9633341417213421</v>
      </c>
      <c r="O55" s="128">
        <f t="shared" si="24"/>
        <v>1.9440638913970794</v>
      </c>
      <c r="P55" s="128">
        <f t="shared" si="25"/>
        <v>1.9437418563654478</v>
      </c>
      <c r="Q55" s="128">
        <f t="shared" si="26"/>
        <v>1.9613313359503808</v>
      </c>
      <c r="R55" s="131">
        <v>41</v>
      </c>
    </row>
    <row r="56" spans="1:18" ht="12.75">
      <c r="A56" s="133">
        <v>42</v>
      </c>
      <c r="B56" s="8" t="s">
        <v>31</v>
      </c>
      <c r="C56" s="128">
        <f t="shared" si="12"/>
        <v>7.377638658020916</v>
      </c>
      <c r="D56" s="128">
        <f t="shared" si="13"/>
        <v>7.582211760611488</v>
      </c>
      <c r="E56" s="128">
        <f t="shared" si="14"/>
        <v>7.618541629438452</v>
      </c>
      <c r="F56" s="128">
        <f t="shared" si="15"/>
        <v>7.500231055028066</v>
      </c>
      <c r="G56" s="128">
        <f t="shared" si="16"/>
        <v>7.44594752243275</v>
      </c>
      <c r="H56" s="128">
        <f t="shared" si="17"/>
        <v>7.5776710074387434</v>
      </c>
      <c r="I56" s="128">
        <f t="shared" si="18"/>
        <v>7.626767084387925</v>
      </c>
      <c r="J56" s="128">
        <f t="shared" si="19"/>
        <v>7.501480731385773</v>
      </c>
      <c r="K56" s="128">
        <f t="shared" si="20"/>
        <v>7.429050304636362</v>
      </c>
      <c r="L56" s="128">
        <f t="shared" si="21"/>
        <v>7.576297969515487</v>
      </c>
      <c r="M56" s="128">
        <f t="shared" si="22"/>
        <v>7.554105586213303</v>
      </c>
      <c r="N56" s="128">
        <f t="shared" si="23"/>
        <v>7.401338428362621</v>
      </c>
      <c r="O56" s="128">
        <f t="shared" si="24"/>
        <v>7.3518956731118505</v>
      </c>
      <c r="P56" s="128">
        <f t="shared" si="25"/>
        <v>7.471066145474055</v>
      </c>
      <c r="Q56" s="128">
        <f t="shared" si="26"/>
        <v>7.48344292055114</v>
      </c>
      <c r="R56" s="131">
        <v>42</v>
      </c>
    </row>
    <row r="57" spans="1:18" ht="12.75">
      <c r="A57" s="133">
        <v>43</v>
      </c>
      <c r="B57" s="8" t="s">
        <v>32</v>
      </c>
      <c r="C57" s="128">
        <f t="shared" si="12"/>
        <v>2.8216772487462043</v>
      </c>
      <c r="D57" s="128">
        <f t="shared" si="13"/>
        <v>2.854381511480664</v>
      </c>
      <c r="E57" s="128">
        <f t="shared" si="14"/>
        <v>2.8711198206809376</v>
      </c>
      <c r="F57" s="128">
        <f t="shared" si="15"/>
        <v>2.86409651322559</v>
      </c>
      <c r="G57" s="128">
        <f t="shared" si="16"/>
        <v>2.799597522918834</v>
      </c>
      <c r="H57" s="128">
        <f t="shared" si="17"/>
        <v>2.8074365768535765</v>
      </c>
      <c r="I57" s="128">
        <f t="shared" si="18"/>
        <v>2.832643990369776</v>
      </c>
      <c r="J57" s="128">
        <f t="shared" si="19"/>
        <v>2.8185483100555992</v>
      </c>
      <c r="K57" s="128">
        <f t="shared" si="20"/>
        <v>2.757833596319701</v>
      </c>
      <c r="L57" s="128">
        <f t="shared" si="21"/>
        <v>2.7816993852570677</v>
      </c>
      <c r="M57" s="128">
        <f t="shared" si="22"/>
        <v>2.8004229454255345</v>
      </c>
      <c r="N57" s="128">
        <f t="shared" si="23"/>
        <v>2.7907738895042833</v>
      </c>
      <c r="O57" s="128">
        <f t="shared" si="24"/>
        <v>2.7420576849228344</v>
      </c>
      <c r="P57" s="128">
        <f t="shared" si="25"/>
        <v>2.7804603868066735</v>
      </c>
      <c r="Q57" s="128">
        <f t="shared" si="26"/>
        <v>2.7884911605226868</v>
      </c>
      <c r="R57" s="131">
        <v>43</v>
      </c>
    </row>
    <row r="58" spans="1:18" ht="12.75">
      <c r="A58" s="133">
        <v>44</v>
      </c>
      <c r="B58" s="8" t="s">
        <v>33</v>
      </c>
      <c r="C58" s="128">
        <f t="shared" si="12"/>
        <v>1.312975615997877</v>
      </c>
      <c r="D58" s="128">
        <f t="shared" si="13"/>
        <v>1.364816928997304</v>
      </c>
      <c r="E58" s="128">
        <f t="shared" si="14"/>
        <v>1.3790729665000043</v>
      </c>
      <c r="F58" s="128">
        <f t="shared" si="15"/>
        <v>1.4533669338689703</v>
      </c>
      <c r="G58" s="128">
        <f t="shared" si="16"/>
        <v>1.4541185849139147</v>
      </c>
      <c r="H58" s="128">
        <f t="shared" si="17"/>
        <v>1.4695702527294856</v>
      </c>
      <c r="I58" s="128">
        <f t="shared" si="18"/>
        <v>1.5524415087351071</v>
      </c>
      <c r="J58" s="128">
        <f t="shared" si="19"/>
        <v>1.6506492927517404</v>
      </c>
      <c r="K58" s="128">
        <f t="shared" si="20"/>
        <v>1.6347937255730964</v>
      </c>
      <c r="L58" s="128">
        <f t="shared" si="21"/>
        <v>1.6330811946124544</v>
      </c>
      <c r="M58" s="128">
        <f t="shared" si="22"/>
        <v>1.658699328300571</v>
      </c>
      <c r="N58" s="128">
        <f t="shared" si="23"/>
        <v>1.6925023104603223</v>
      </c>
      <c r="O58" s="128">
        <f t="shared" si="24"/>
        <v>1.6816120227086382</v>
      </c>
      <c r="P58" s="128">
        <f t="shared" si="25"/>
        <v>1.7108658439998976</v>
      </c>
      <c r="Q58" s="128">
        <f t="shared" si="26"/>
        <v>1.7007283924989718</v>
      </c>
      <c r="R58" s="131">
        <v>44</v>
      </c>
    </row>
    <row r="59" spans="1:18" ht="12.75">
      <c r="A59" s="133">
        <v>45</v>
      </c>
      <c r="B59" s="8" t="s">
        <v>34</v>
      </c>
      <c r="C59" s="128">
        <f t="shared" si="12"/>
        <v>2.8740446212666035</v>
      </c>
      <c r="D59" s="128">
        <f t="shared" si="13"/>
        <v>2.9030577872047236</v>
      </c>
      <c r="E59" s="128">
        <f t="shared" si="14"/>
        <v>2.9159735722655102</v>
      </c>
      <c r="F59" s="128">
        <f t="shared" si="15"/>
        <v>2.933721095015989</v>
      </c>
      <c r="G59" s="128">
        <f t="shared" si="16"/>
        <v>2.906778919533749</v>
      </c>
      <c r="H59" s="128">
        <f t="shared" si="17"/>
        <v>2.936371592883172</v>
      </c>
      <c r="I59" s="128">
        <f t="shared" si="18"/>
        <v>2.950922896475091</v>
      </c>
      <c r="J59" s="128">
        <f t="shared" si="19"/>
        <v>2.954584535432469</v>
      </c>
      <c r="K59" s="128">
        <f t="shared" si="20"/>
        <v>2.9168837247929456</v>
      </c>
      <c r="L59" s="128">
        <f t="shared" si="21"/>
        <v>2.9477691419853076</v>
      </c>
      <c r="M59" s="128">
        <f t="shared" si="22"/>
        <v>2.9949727515755478</v>
      </c>
      <c r="N59" s="128">
        <f t="shared" si="23"/>
        <v>3.0060235830815314</v>
      </c>
      <c r="O59" s="128">
        <f t="shared" si="24"/>
        <v>2.977265414993098</v>
      </c>
      <c r="P59" s="128">
        <f t="shared" si="25"/>
        <v>3.014869318617307</v>
      </c>
      <c r="Q59" s="128">
        <f t="shared" si="26"/>
        <v>3.0564983479280676</v>
      </c>
      <c r="R59" s="131">
        <v>45</v>
      </c>
    </row>
    <row r="60" spans="1:18" ht="12.75">
      <c r="A60" s="133">
        <v>46</v>
      </c>
      <c r="B60" s="8" t="s">
        <v>35</v>
      </c>
      <c r="C60" s="128">
        <f t="shared" si="12"/>
        <v>6.555636778956372</v>
      </c>
      <c r="D60" s="128">
        <f t="shared" si="13"/>
        <v>6.556012401868511</v>
      </c>
      <c r="E60" s="128">
        <f t="shared" si="14"/>
        <v>5.862889037335351</v>
      </c>
      <c r="F60" s="128">
        <f t="shared" si="15"/>
        <v>5.26213963117456</v>
      </c>
      <c r="G60" s="128">
        <f t="shared" si="16"/>
        <v>5.6988421492665005</v>
      </c>
      <c r="H60" s="128">
        <f t="shared" si="17"/>
        <v>5.641358404432186</v>
      </c>
      <c r="I60" s="128">
        <f t="shared" si="18"/>
        <v>5.0695721958145565</v>
      </c>
      <c r="J60" s="128">
        <f t="shared" si="19"/>
        <v>4.452384136749524</v>
      </c>
      <c r="K60" s="128">
        <f t="shared" si="20"/>
        <v>4.9475411403793546</v>
      </c>
      <c r="L60" s="128">
        <f t="shared" si="21"/>
        <v>4.997820411843089</v>
      </c>
      <c r="M60" s="128">
        <f t="shared" si="22"/>
        <v>4.311651230346207</v>
      </c>
      <c r="N60" s="128">
        <f t="shared" si="23"/>
        <v>3.8245492144434907</v>
      </c>
      <c r="O60" s="128">
        <f t="shared" si="24"/>
        <v>4.346607715540056</v>
      </c>
      <c r="P60" s="128">
        <f t="shared" si="25"/>
        <v>4.497202422012723</v>
      </c>
      <c r="Q60" s="128">
        <f t="shared" si="26"/>
        <v>3.892649040158768</v>
      </c>
      <c r="R60" s="131">
        <v>46</v>
      </c>
    </row>
    <row r="61" spans="1:18" ht="12.75">
      <c r="A61" s="133">
        <v>47</v>
      </c>
      <c r="B61" s="8" t="s">
        <v>36</v>
      </c>
      <c r="C61" s="128">
        <f t="shared" si="12"/>
        <v>1.3384484329478448</v>
      </c>
      <c r="D61" s="128">
        <f t="shared" si="13"/>
        <v>1.3686969219898015</v>
      </c>
      <c r="E61" s="128">
        <f t="shared" si="14"/>
        <v>1.3637219499149098</v>
      </c>
      <c r="F61" s="128">
        <f t="shared" si="15"/>
        <v>1.3052452572104574</v>
      </c>
      <c r="G61" s="128">
        <f t="shared" si="16"/>
        <v>1.2848400299427394</v>
      </c>
      <c r="H61" s="128">
        <f t="shared" si="17"/>
        <v>1.2776725724762867</v>
      </c>
      <c r="I61" s="128">
        <f t="shared" si="18"/>
        <v>1.2546453484783011</v>
      </c>
      <c r="J61" s="128">
        <f t="shared" si="19"/>
        <v>1.1834387359330518</v>
      </c>
      <c r="K61" s="128">
        <f t="shared" si="20"/>
        <v>1.1670806499915694</v>
      </c>
      <c r="L61" s="128">
        <f t="shared" si="21"/>
        <v>1.1742531195355497</v>
      </c>
      <c r="M61" s="128">
        <f t="shared" si="22"/>
        <v>1.1610640818305242</v>
      </c>
      <c r="N61" s="128">
        <f t="shared" si="23"/>
        <v>1.088702012886142</v>
      </c>
      <c r="O61" s="128">
        <f t="shared" si="24"/>
        <v>1.0656350219509918</v>
      </c>
      <c r="P61" s="128">
        <f t="shared" si="25"/>
        <v>1.0601415395620961</v>
      </c>
      <c r="Q61" s="128">
        <f t="shared" si="26"/>
        <v>1.051667078748101</v>
      </c>
      <c r="R61" s="131">
        <v>47</v>
      </c>
    </row>
    <row r="62" spans="1:18" ht="12.75">
      <c r="A62" s="133">
        <v>48</v>
      </c>
      <c r="B62" s="8" t="s">
        <v>37</v>
      </c>
      <c r="C62" s="128">
        <f t="shared" si="12"/>
        <v>1.3619071201854895</v>
      </c>
      <c r="D62" s="128">
        <f t="shared" si="13"/>
        <v>1.4076144274600038</v>
      </c>
      <c r="E62" s="128">
        <f t="shared" si="14"/>
        <v>1.3204272859522608</v>
      </c>
      <c r="F62" s="128">
        <f t="shared" si="15"/>
        <v>1.2228048231966926</v>
      </c>
      <c r="G62" s="128">
        <f t="shared" si="16"/>
        <v>1.2915236771239416</v>
      </c>
      <c r="H62" s="128">
        <f t="shared" si="17"/>
        <v>1.2933229479047157</v>
      </c>
      <c r="I62" s="128">
        <f t="shared" si="18"/>
        <v>1.1868633866288043</v>
      </c>
      <c r="J62" s="128">
        <f t="shared" si="19"/>
        <v>1.0905825483864806</v>
      </c>
      <c r="K62" s="128">
        <f t="shared" si="20"/>
        <v>1.1776504370103609</v>
      </c>
      <c r="L62" s="128">
        <f t="shared" si="21"/>
        <v>1.2032317348035646</v>
      </c>
      <c r="M62" s="128">
        <f t="shared" si="22"/>
        <v>1.0882828593859148</v>
      </c>
      <c r="N62" s="128">
        <f t="shared" si="23"/>
        <v>1.0128009333604253</v>
      </c>
      <c r="O62" s="128">
        <f t="shared" si="24"/>
        <v>1.125312658924142</v>
      </c>
      <c r="P62" s="128">
        <f t="shared" si="25"/>
        <v>1.145474055338392</v>
      </c>
      <c r="Q62" s="128">
        <f t="shared" si="26"/>
        <v>1.0063160845300223</v>
      </c>
      <c r="R62" s="131">
        <v>48</v>
      </c>
    </row>
    <row r="63" spans="1:18" ht="12.75">
      <c r="A63" s="133">
        <v>49</v>
      </c>
      <c r="B63" s="8" t="s">
        <v>181</v>
      </c>
      <c r="C63" s="128">
        <f t="shared" si="12"/>
        <v>2.083084035415509</v>
      </c>
      <c r="D63" s="128">
        <f t="shared" si="13"/>
        <v>2.0690944449082145</v>
      </c>
      <c r="E63" s="128">
        <f t="shared" si="14"/>
        <v>2.095653623499528</v>
      </c>
      <c r="F63" s="128">
        <f t="shared" si="15"/>
        <v>2.1151085342485167</v>
      </c>
      <c r="G63" s="128">
        <f t="shared" si="16"/>
        <v>2.0789788359273986</v>
      </c>
      <c r="H63" s="128">
        <f t="shared" si="17"/>
        <v>2.044661355972605</v>
      </c>
      <c r="I63" s="128">
        <f t="shared" si="18"/>
        <v>2.0948206679424657</v>
      </c>
      <c r="J63" s="128">
        <f t="shared" si="19"/>
        <v>2.1271582057993723</v>
      </c>
      <c r="K63" s="128">
        <f t="shared" si="20"/>
        <v>2.095082784081901</v>
      </c>
      <c r="L63" s="128">
        <f t="shared" si="21"/>
        <v>2.055624080486246</v>
      </c>
      <c r="M63" s="128">
        <f t="shared" si="22"/>
        <v>2.108365132704853</v>
      </c>
      <c r="N63" s="128">
        <f t="shared" si="23"/>
        <v>2.1332267135094747</v>
      </c>
      <c r="O63" s="128">
        <f t="shared" si="24"/>
        <v>2.104025905283806</v>
      </c>
      <c r="P63" s="128">
        <f t="shared" si="25"/>
        <v>2.058072098311234</v>
      </c>
      <c r="Q63" s="128">
        <f t="shared" si="26"/>
        <v>2.1317611655337734</v>
      </c>
      <c r="R63" s="131">
        <v>49</v>
      </c>
    </row>
    <row r="64" spans="1:18" ht="12.75">
      <c r="A64" s="133">
        <v>50</v>
      </c>
      <c r="B64" s="8" t="s">
        <v>182</v>
      </c>
      <c r="C64" s="128">
        <f t="shared" si="12"/>
        <v>3.063846727098457</v>
      </c>
      <c r="D64" s="128">
        <f t="shared" si="13"/>
        <v>3.047675707834176</v>
      </c>
      <c r="E64" s="128">
        <f t="shared" si="14"/>
        <v>3.0896319473843907</v>
      </c>
      <c r="F64" s="128">
        <f t="shared" si="15"/>
        <v>3.138774730589837</v>
      </c>
      <c r="G64" s="128">
        <f t="shared" si="16"/>
        <v>3.0925843111711693</v>
      </c>
      <c r="H64" s="128">
        <f t="shared" si="17"/>
        <v>3.090226822094959</v>
      </c>
      <c r="I64" s="128">
        <f t="shared" si="18"/>
        <v>3.153281066732514</v>
      </c>
      <c r="J64" s="128">
        <f t="shared" si="19"/>
        <v>3.208315023214047</v>
      </c>
      <c r="K64" s="128">
        <f t="shared" si="20"/>
        <v>3.177856799518823</v>
      </c>
      <c r="L64" s="128">
        <f t="shared" si="21"/>
        <v>3.176997419169478</v>
      </c>
      <c r="M64" s="128">
        <f t="shared" si="22"/>
        <v>3.2502159897291953</v>
      </c>
      <c r="N64" s="128">
        <f t="shared" si="23"/>
        <v>3.268990017500508</v>
      </c>
      <c r="O64" s="128">
        <f t="shared" si="24"/>
        <v>3.2276520222934897</v>
      </c>
      <c r="P64" s="128">
        <f t="shared" si="25"/>
        <v>3.2067397358268823</v>
      </c>
      <c r="Q64" s="128">
        <f t="shared" si="26"/>
        <v>3.2934341544551735</v>
      </c>
      <c r="R64" s="131">
        <v>50</v>
      </c>
    </row>
    <row r="65" spans="1:18" ht="12.75">
      <c r="A65" s="133">
        <v>51</v>
      </c>
      <c r="B65" s="8" t="s">
        <v>38</v>
      </c>
      <c r="C65" s="128">
        <f t="shared" si="12"/>
        <v>7.584738583735073</v>
      </c>
      <c r="D65" s="128">
        <f t="shared" si="13"/>
        <v>7.575745105623991</v>
      </c>
      <c r="E65" s="128">
        <f t="shared" si="14"/>
        <v>7.7475861126069026</v>
      </c>
      <c r="F65" s="128">
        <f t="shared" si="15"/>
        <v>7.791791693109632</v>
      </c>
      <c r="G65" s="128">
        <f t="shared" si="16"/>
        <v>7.5827800083606345</v>
      </c>
      <c r="H65" s="128">
        <f t="shared" si="17"/>
        <v>7.4931589801252265</v>
      </c>
      <c r="I65" s="128">
        <f t="shared" si="18"/>
        <v>7.656398543119945</v>
      </c>
      <c r="J65" s="128">
        <f t="shared" si="19"/>
        <v>7.679168497678596</v>
      </c>
      <c r="K65" s="128">
        <f t="shared" si="20"/>
        <v>7.515496062754336</v>
      </c>
      <c r="L65" s="128">
        <f t="shared" si="21"/>
        <v>7.475368177022188</v>
      </c>
      <c r="M65" s="128">
        <f t="shared" si="22"/>
        <v>7.698650111907492</v>
      </c>
      <c r="N65" s="128">
        <f t="shared" si="23"/>
        <v>7.792248651412166</v>
      </c>
      <c r="O65" s="128">
        <f t="shared" si="24"/>
        <v>7.617461157642371</v>
      </c>
      <c r="P65" s="128">
        <f t="shared" si="25"/>
        <v>7.544390792263867</v>
      </c>
      <c r="Q65" s="128">
        <f t="shared" si="26"/>
        <v>7.6979015579322585</v>
      </c>
      <c r="R65" s="131">
        <v>51</v>
      </c>
    </row>
    <row r="66" spans="1:18" ht="12.75">
      <c r="A66" s="133">
        <v>52</v>
      </c>
      <c r="B66" s="8" t="s">
        <v>39</v>
      </c>
      <c r="C66" s="128">
        <f t="shared" si="12"/>
        <v>1.574338565726384</v>
      </c>
      <c r="D66" s="128">
        <f t="shared" si="13"/>
        <v>1.595617724278292</v>
      </c>
      <c r="E66" s="128">
        <f t="shared" si="14"/>
        <v>1.6412395466173197</v>
      </c>
      <c r="F66" s="128">
        <f t="shared" si="15"/>
        <v>1.6809715401820098</v>
      </c>
      <c r="G66" s="128">
        <f t="shared" si="16"/>
        <v>1.6461215403011775</v>
      </c>
      <c r="H66" s="128">
        <f t="shared" si="17"/>
        <v>1.658337857896999</v>
      </c>
      <c r="I66" s="128">
        <f t="shared" si="18"/>
        <v>1.6881288968454842</v>
      </c>
      <c r="J66" s="128">
        <f t="shared" si="19"/>
        <v>1.7264372647547717</v>
      </c>
      <c r="K66" s="128">
        <f t="shared" si="20"/>
        <v>1.679463658807275</v>
      </c>
      <c r="L66" s="128">
        <f t="shared" si="21"/>
        <v>1.6771683186954174</v>
      </c>
      <c r="M66" s="128">
        <f t="shared" si="22"/>
        <v>1.7183748411091757</v>
      </c>
      <c r="N66" s="128">
        <f t="shared" si="23"/>
        <v>1.7413988608283575</v>
      </c>
      <c r="O66" s="128">
        <f t="shared" si="24"/>
        <v>1.6970503679256053</v>
      </c>
      <c r="P66" s="128">
        <f t="shared" si="25"/>
        <v>1.6887662553332823</v>
      </c>
      <c r="Q66" s="128">
        <f t="shared" si="26"/>
        <v>1.7348408021440573</v>
      </c>
      <c r="R66" s="131">
        <v>52</v>
      </c>
    </row>
    <row r="67" spans="1:18" ht="12.75">
      <c r="A67" s="133">
        <v>53</v>
      </c>
      <c r="B67" s="8" t="s">
        <v>40</v>
      </c>
      <c r="C67" s="128">
        <f t="shared" si="12"/>
        <v>17.18443622732179</v>
      </c>
      <c r="D67" s="128">
        <f t="shared" si="13"/>
        <v>17.09889396684605</v>
      </c>
      <c r="E67" s="128">
        <f t="shared" si="14"/>
        <v>17.441273366825733</v>
      </c>
      <c r="F67" s="128">
        <f t="shared" si="15"/>
        <v>17.70349786505154</v>
      </c>
      <c r="G67" s="128">
        <f t="shared" si="16"/>
        <v>17.37140662823367</v>
      </c>
      <c r="H67" s="128">
        <f t="shared" si="17"/>
        <v>17.315695761517173</v>
      </c>
      <c r="I67" s="128">
        <f t="shared" si="18"/>
        <v>17.67751095746651</v>
      </c>
      <c r="J67" s="128">
        <f t="shared" si="19"/>
        <v>18.00913276906322</v>
      </c>
      <c r="K67" s="128">
        <f t="shared" si="20"/>
        <v>17.666644017123055</v>
      </c>
      <c r="L67" s="128">
        <f t="shared" si="21"/>
        <v>17.569338148241716</v>
      </c>
      <c r="M67" s="128">
        <f t="shared" si="22"/>
        <v>18.008135719166273</v>
      </c>
      <c r="N67" s="128">
        <f t="shared" si="23"/>
        <v>18.20459208085628</v>
      </c>
      <c r="O67" s="128">
        <f t="shared" si="24"/>
        <v>17.917302363234423</v>
      </c>
      <c r="P67" s="128">
        <f t="shared" si="25"/>
        <v>17.823382131269003</v>
      </c>
      <c r="Q67" s="128">
        <f t="shared" si="26"/>
        <v>18.237578389127396</v>
      </c>
      <c r="R67" s="131">
        <v>53</v>
      </c>
    </row>
    <row r="68" spans="1:18" ht="12.75">
      <c r="A68" s="133">
        <v>54</v>
      </c>
      <c r="B68" s="8" t="s">
        <v>41</v>
      </c>
      <c r="C68" s="128">
        <f t="shared" si="12"/>
        <v>5.804603352696624</v>
      </c>
      <c r="D68" s="128">
        <f t="shared" si="13"/>
        <v>5.811641625035126</v>
      </c>
      <c r="E68" s="128">
        <f t="shared" si="14"/>
        <v>5.961111557516541</v>
      </c>
      <c r="F68" s="128">
        <f t="shared" si="15"/>
        <v>6.115626097511384</v>
      </c>
      <c r="G68" s="128">
        <f t="shared" si="16"/>
        <v>6.028892799160048</v>
      </c>
      <c r="H68" s="128">
        <f t="shared" si="17"/>
        <v>6.035627477725302</v>
      </c>
      <c r="I68" s="128">
        <f t="shared" si="18"/>
        <v>6.206432495833076</v>
      </c>
      <c r="J68" s="128">
        <f t="shared" si="19"/>
        <v>6.372685760140621</v>
      </c>
      <c r="K68" s="128">
        <f t="shared" si="20"/>
        <v>6.284619198256489</v>
      </c>
      <c r="L68" s="128">
        <f t="shared" si="21"/>
        <v>6.276842371193771</v>
      </c>
      <c r="M68" s="128">
        <f t="shared" si="22"/>
        <v>6.492543105696911</v>
      </c>
      <c r="N68" s="128">
        <f t="shared" si="23"/>
        <v>6.694501432157675</v>
      </c>
      <c r="O68" s="128">
        <f t="shared" si="24"/>
        <v>6.606444146921153</v>
      </c>
      <c r="P68" s="128">
        <f t="shared" si="25"/>
        <v>6.588998748115786</v>
      </c>
      <c r="Q68" s="128">
        <f t="shared" si="26"/>
        <v>6.839538133839643</v>
      </c>
      <c r="R68" s="131">
        <v>54</v>
      </c>
    </row>
    <row r="69" spans="1:18" ht="12.75">
      <c r="A69" s="133">
        <v>55</v>
      </c>
      <c r="B69" s="8" t="s">
        <v>42</v>
      </c>
      <c r="C69" s="128">
        <f t="shared" si="12"/>
        <v>8.359467653669212</v>
      </c>
      <c r="D69" s="128">
        <f t="shared" si="13"/>
        <v>8.202305186139725</v>
      </c>
      <c r="E69" s="128">
        <f t="shared" si="14"/>
        <v>8.335362146072118</v>
      </c>
      <c r="F69" s="128">
        <f t="shared" si="15"/>
        <v>8.426299607514526</v>
      </c>
      <c r="G69" s="128">
        <f t="shared" si="16"/>
        <v>8.321262261454557</v>
      </c>
      <c r="H69" s="128">
        <f t="shared" si="17"/>
        <v>8.218854849991152</v>
      </c>
      <c r="I69" s="128">
        <f t="shared" si="18"/>
        <v>8.411630347552318</v>
      </c>
      <c r="J69" s="128">
        <f t="shared" si="19"/>
        <v>8.438067215651808</v>
      </c>
      <c r="K69" s="128">
        <f t="shared" si="20"/>
        <v>8.308607581557231</v>
      </c>
      <c r="L69" s="128">
        <f t="shared" si="21"/>
        <v>8.151040505664453</v>
      </c>
      <c r="M69" s="128">
        <f t="shared" si="22"/>
        <v>8.44732967985169</v>
      </c>
      <c r="N69" s="128">
        <f t="shared" si="23"/>
        <v>8.498823467722378</v>
      </c>
      <c r="O69" s="128">
        <f t="shared" si="24"/>
        <v>8.287148031675851</v>
      </c>
      <c r="P69" s="128">
        <f t="shared" si="25"/>
        <v>8.01716869778493</v>
      </c>
      <c r="Q69" s="128">
        <f t="shared" si="26"/>
        <v>8.169657672713907</v>
      </c>
      <c r="R69" s="131">
        <v>55</v>
      </c>
    </row>
    <row r="70" spans="1:18" ht="12.75">
      <c r="A70" s="133">
        <v>56</v>
      </c>
      <c r="B70" s="8" t="s">
        <v>177</v>
      </c>
      <c r="C70" s="128">
        <f t="shared" si="12"/>
        <v>2.376080669449325</v>
      </c>
      <c r="D70" s="128">
        <f t="shared" si="13"/>
        <v>2.3744381358632456</v>
      </c>
      <c r="E70" s="128">
        <f t="shared" si="14"/>
        <v>2.3777285532506376</v>
      </c>
      <c r="F70" s="128">
        <f t="shared" si="15"/>
        <v>2.4283575376311624</v>
      </c>
      <c r="G70" s="128">
        <f t="shared" si="16"/>
        <v>2.3942039411644616</v>
      </c>
      <c r="H70" s="128">
        <f t="shared" si="17"/>
        <v>2.3555018894818645</v>
      </c>
      <c r="I70" s="128">
        <f t="shared" si="18"/>
        <v>2.372985986789308</v>
      </c>
      <c r="J70" s="128">
        <f t="shared" si="19"/>
        <v>2.3904417992956177</v>
      </c>
      <c r="K70" s="128">
        <f t="shared" si="20"/>
        <v>2.4128055486348616</v>
      </c>
      <c r="L70" s="128">
        <f t="shared" si="21"/>
        <v>2.397670812837774</v>
      </c>
      <c r="M70" s="128">
        <f t="shared" si="22"/>
        <v>2.4278645200447375</v>
      </c>
      <c r="N70" s="128">
        <f t="shared" si="23"/>
        <v>2.484416682506702</v>
      </c>
      <c r="O70" s="128">
        <f t="shared" si="24"/>
        <v>2.465464810951625</v>
      </c>
      <c r="P70" s="128">
        <f t="shared" si="25"/>
        <v>2.4333818757824277</v>
      </c>
      <c r="Q70" s="128">
        <f t="shared" si="26"/>
        <v>2.469050921365607</v>
      </c>
      <c r="R70" s="131">
        <v>56</v>
      </c>
    </row>
    <row r="71" spans="1:18" s="74" customFormat="1" ht="12.75">
      <c r="A71" s="135">
        <v>57</v>
      </c>
      <c r="B71" s="73" t="s">
        <v>77</v>
      </c>
      <c r="C71" s="130">
        <f t="shared" si="12"/>
        <v>100</v>
      </c>
      <c r="D71" s="130">
        <f t="shared" si="13"/>
        <v>100</v>
      </c>
      <c r="E71" s="130">
        <f t="shared" si="14"/>
        <v>100</v>
      </c>
      <c r="F71" s="130">
        <f t="shared" si="15"/>
        <v>100</v>
      </c>
      <c r="G71" s="130">
        <f t="shared" si="16"/>
        <v>100</v>
      </c>
      <c r="H71" s="130">
        <f t="shared" si="17"/>
        <v>100</v>
      </c>
      <c r="I71" s="130">
        <f t="shared" si="18"/>
        <v>100</v>
      </c>
      <c r="J71" s="130">
        <f t="shared" si="19"/>
        <v>100</v>
      </c>
      <c r="K71" s="130">
        <f t="shared" si="20"/>
        <v>100</v>
      </c>
      <c r="L71" s="130">
        <f t="shared" si="21"/>
        <v>100</v>
      </c>
      <c r="M71" s="130">
        <f t="shared" si="22"/>
        <v>100</v>
      </c>
      <c r="N71" s="130">
        <f t="shared" si="23"/>
        <v>100</v>
      </c>
      <c r="O71" s="130">
        <f t="shared" si="24"/>
        <v>100</v>
      </c>
      <c r="P71" s="130">
        <f t="shared" si="25"/>
        <v>100</v>
      </c>
      <c r="Q71" s="130">
        <f t="shared" si="26"/>
        <v>100</v>
      </c>
      <c r="R71" s="132">
        <v>57</v>
      </c>
    </row>
    <row r="72" spans="2:9" ht="12.75">
      <c r="B72" s="67"/>
      <c r="C72"/>
      <c r="D72"/>
      <c r="E72"/>
      <c r="F72" s="21"/>
      <c r="G72" s="21"/>
      <c r="H72" s="21"/>
      <c r="I72" s="21"/>
    </row>
    <row r="73" spans="2:9" ht="12.75">
      <c r="B73" s="75"/>
      <c r="C73"/>
      <c r="D73"/>
      <c r="E73"/>
      <c r="F73" s="21"/>
      <c r="G73" s="21"/>
      <c r="H73" s="21"/>
      <c r="I73" s="21"/>
    </row>
    <row r="74" spans="2:9" ht="12.75">
      <c r="B74"/>
      <c r="C74"/>
      <c r="D74"/>
      <c r="E74"/>
      <c r="F74" s="21"/>
      <c r="G74" s="21"/>
      <c r="H74" s="21"/>
      <c r="I74" s="21"/>
    </row>
    <row r="75" spans="2:9" ht="12.75">
      <c r="B75"/>
      <c r="C75"/>
      <c r="D75"/>
      <c r="E75"/>
      <c r="F75" s="21"/>
      <c r="G75" s="21"/>
      <c r="H75" s="21"/>
      <c r="I75" s="21"/>
    </row>
    <row r="76" spans="2:9" ht="12.75">
      <c r="B76"/>
      <c r="C76"/>
      <c r="D76"/>
      <c r="E76"/>
      <c r="F76" s="21"/>
      <c r="G76" s="21"/>
      <c r="H76" s="21"/>
      <c r="I76" s="21"/>
    </row>
    <row r="77" spans="2:9" ht="12.75">
      <c r="B77"/>
      <c r="C77"/>
      <c r="D77"/>
      <c r="E77"/>
      <c r="F77" s="21"/>
      <c r="G77" s="21"/>
      <c r="H77" s="21"/>
      <c r="I77" s="21"/>
    </row>
    <row r="78" spans="2:9" ht="12.75">
      <c r="B78"/>
      <c r="C78"/>
      <c r="D78"/>
      <c r="E78"/>
      <c r="F78" s="21"/>
      <c r="G78" s="21"/>
      <c r="H78" s="21"/>
      <c r="I78" s="21"/>
    </row>
    <row r="79" spans="2:9" ht="12.75">
      <c r="B79"/>
      <c r="C79"/>
      <c r="D79"/>
      <c r="E79"/>
      <c r="F79" s="21"/>
      <c r="G79" s="21"/>
      <c r="H79" s="21"/>
      <c r="I79" s="21"/>
    </row>
    <row r="80" spans="2:9" ht="12.75">
      <c r="B80"/>
      <c r="C80"/>
      <c r="D80"/>
      <c r="E80"/>
      <c r="F80" s="21"/>
      <c r="G80" s="21"/>
      <c r="H80" s="21"/>
      <c r="I80" s="21"/>
    </row>
    <row r="81" spans="2:9" ht="12.75">
      <c r="B81"/>
      <c r="C81"/>
      <c r="D81"/>
      <c r="E81"/>
      <c r="F81" s="21"/>
      <c r="G81" s="21"/>
      <c r="H81" s="21"/>
      <c r="I81" s="21"/>
    </row>
    <row r="82" spans="2:9" ht="12.75">
      <c r="B82"/>
      <c r="C82"/>
      <c r="D82"/>
      <c r="E82"/>
      <c r="F82" s="21"/>
      <c r="G82" s="21"/>
      <c r="H82" s="21"/>
      <c r="I82" s="21"/>
    </row>
    <row r="83" spans="2:9" ht="12.75">
      <c r="B83"/>
      <c r="C83"/>
      <c r="D83"/>
      <c r="E83"/>
      <c r="F83" s="21"/>
      <c r="G83" s="21"/>
      <c r="H83" s="21"/>
      <c r="I83" s="21"/>
    </row>
    <row r="84" spans="3:9" ht="12.75">
      <c r="C84" s="4"/>
      <c r="D84" s="4"/>
      <c r="E84" s="4"/>
      <c r="F84" s="21"/>
      <c r="G84" s="21"/>
      <c r="H84" s="21"/>
      <c r="I84" s="21"/>
    </row>
    <row r="85" spans="2:9" ht="12.75">
      <c r="B85"/>
      <c r="C85"/>
      <c r="D85"/>
      <c r="E85"/>
      <c r="F85" s="21"/>
      <c r="G85" s="21"/>
      <c r="H85" s="21"/>
      <c r="I85" s="21"/>
    </row>
    <row r="86" spans="2:9" ht="12.75">
      <c r="B86"/>
      <c r="C86"/>
      <c r="D86"/>
      <c r="E86"/>
      <c r="F86" s="21"/>
      <c r="G86" s="21"/>
      <c r="H86" s="21"/>
      <c r="I86" s="21"/>
    </row>
    <row r="87" spans="2:9" ht="12.75">
      <c r="B87"/>
      <c r="C87"/>
      <c r="D87"/>
      <c r="E87"/>
      <c r="F87" s="21"/>
      <c r="G87" s="21"/>
      <c r="H87" s="21"/>
      <c r="I87" s="21"/>
    </row>
    <row r="88" spans="2:9" ht="12.75">
      <c r="B88"/>
      <c r="C88"/>
      <c r="D88"/>
      <c r="E88"/>
      <c r="F88" s="21"/>
      <c r="G88" s="21"/>
      <c r="H88" s="21"/>
      <c r="I88" s="21"/>
    </row>
    <row r="89" spans="2:9" ht="12.75">
      <c r="B89"/>
      <c r="C89"/>
      <c r="D89"/>
      <c r="E89"/>
      <c r="F89" s="21"/>
      <c r="G89" s="21"/>
      <c r="H89" s="21"/>
      <c r="I89" s="21"/>
    </row>
    <row r="90" spans="2:9" ht="12.75">
      <c r="B90"/>
      <c r="C90"/>
      <c r="D90"/>
      <c r="E90"/>
      <c r="F90" s="21"/>
      <c r="G90" s="21"/>
      <c r="H90" s="21"/>
      <c r="I90" s="21"/>
    </row>
    <row r="91" spans="2:9" ht="12.75">
      <c r="B91"/>
      <c r="C91"/>
      <c r="D91"/>
      <c r="E91"/>
      <c r="F91" s="21"/>
      <c r="G91" s="21"/>
      <c r="H91" s="21"/>
      <c r="I91" s="21"/>
    </row>
    <row r="92" spans="2:9" ht="12.75">
      <c r="B92"/>
      <c r="C92"/>
      <c r="D92"/>
      <c r="E92"/>
      <c r="F92" s="21"/>
      <c r="G92" s="21"/>
      <c r="H92" s="21"/>
      <c r="I92" s="21"/>
    </row>
    <row r="93" spans="2:9" ht="12.75">
      <c r="B93"/>
      <c r="C93"/>
      <c r="D93"/>
      <c r="E93"/>
      <c r="F93" s="21"/>
      <c r="G93" s="21"/>
      <c r="H93" s="21"/>
      <c r="I93" s="21"/>
    </row>
    <row r="94" spans="2:9" ht="12.75">
      <c r="B94"/>
      <c r="C94"/>
      <c r="D94"/>
      <c r="E94"/>
      <c r="F94" s="21"/>
      <c r="G94" s="21"/>
      <c r="H94" s="21"/>
      <c r="I94" s="21"/>
    </row>
    <row r="95" spans="2:9" ht="12.75">
      <c r="B95"/>
      <c r="C95"/>
      <c r="D95"/>
      <c r="E95"/>
      <c r="F95" s="21"/>
      <c r="G95" s="21"/>
      <c r="H95" s="21"/>
      <c r="I95" s="21"/>
    </row>
    <row r="96" spans="2:9" ht="12.75">
      <c r="B96"/>
      <c r="C96"/>
      <c r="D96"/>
      <c r="E96"/>
      <c r="F96" s="21"/>
      <c r="G96" s="21"/>
      <c r="H96" s="21"/>
      <c r="I96" s="21"/>
    </row>
    <row r="97" spans="2:9" ht="12.75">
      <c r="B97"/>
      <c r="C97"/>
      <c r="D97"/>
      <c r="E97"/>
      <c r="F97" s="21"/>
      <c r="G97" s="21"/>
      <c r="H97" s="21"/>
      <c r="I97" s="21"/>
    </row>
    <row r="98" spans="2:9" ht="12.75">
      <c r="B98"/>
      <c r="C98"/>
      <c r="D98"/>
      <c r="E98"/>
      <c r="F98" s="21"/>
      <c r="G98" s="21"/>
      <c r="H98" s="21"/>
      <c r="I98" s="21"/>
    </row>
    <row r="99" spans="2:9" ht="12.75">
      <c r="B99"/>
      <c r="C99"/>
      <c r="D99"/>
      <c r="E99"/>
      <c r="F99" s="21"/>
      <c r="G99" s="21"/>
      <c r="H99" s="21"/>
      <c r="I99" s="21"/>
    </row>
    <row r="100" spans="2:9" ht="12.75">
      <c r="B100"/>
      <c r="C100"/>
      <c r="D100"/>
      <c r="E100"/>
      <c r="F100" s="21"/>
      <c r="G100" s="21"/>
      <c r="H100" s="21"/>
      <c r="I100" s="21"/>
    </row>
    <row r="101" spans="2:9" ht="12.75">
      <c r="B101"/>
      <c r="C101"/>
      <c r="D101"/>
      <c r="E101"/>
      <c r="F101" s="21"/>
      <c r="G101" s="21"/>
      <c r="H101" s="21"/>
      <c r="I101" s="21"/>
    </row>
    <row r="102" spans="2:9" ht="12.75">
      <c r="B102"/>
      <c r="C102"/>
      <c r="D102"/>
      <c r="E102"/>
      <c r="F102" s="21"/>
      <c r="G102" s="21"/>
      <c r="H102" s="21"/>
      <c r="I102" s="21"/>
    </row>
    <row r="103" spans="2:9" ht="12.75">
      <c r="B103"/>
      <c r="C103"/>
      <c r="D103"/>
      <c r="E103"/>
      <c r="F103" s="21"/>
      <c r="G103" s="21"/>
      <c r="H103" s="21"/>
      <c r="I103" s="21"/>
    </row>
    <row r="104" spans="2:9" ht="12.75">
      <c r="B104"/>
      <c r="C104"/>
      <c r="D104"/>
      <c r="E104"/>
      <c r="F104" s="21"/>
      <c r="G104" s="21"/>
      <c r="H104" s="21"/>
      <c r="I104" s="21"/>
    </row>
    <row r="105" spans="2:9" ht="12.75">
      <c r="B105"/>
      <c r="C105"/>
      <c r="D105"/>
      <c r="E105"/>
      <c r="F105" s="21"/>
      <c r="G105" s="21"/>
      <c r="H105" s="21"/>
      <c r="I105" s="21"/>
    </row>
    <row r="106" spans="2:9" ht="12.75">
      <c r="B106"/>
      <c r="C106"/>
      <c r="D106"/>
      <c r="E106"/>
      <c r="F106" s="21"/>
      <c r="G106" s="21"/>
      <c r="H106" s="21"/>
      <c r="I106" s="21"/>
    </row>
    <row r="107" spans="2:9" ht="12.75">
      <c r="B107"/>
      <c r="C107"/>
      <c r="D107"/>
      <c r="E107"/>
      <c r="F107" s="21"/>
      <c r="G107" s="21"/>
      <c r="H107" s="21"/>
      <c r="I107" s="21"/>
    </row>
    <row r="108" spans="2:5" ht="12.75">
      <c r="B108"/>
      <c r="C108"/>
      <c r="D108"/>
      <c r="E108"/>
    </row>
    <row r="109" spans="2:5" ht="12.75">
      <c r="B109"/>
      <c r="C109"/>
      <c r="D109"/>
      <c r="E109"/>
    </row>
    <row r="110" spans="2:5" ht="12.75">
      <c r="B110"/>
      <c r="C110"/>
      <c r="D110"/>
      <c r="E110"/>
    </row>
    <row r="111" spans="2:5" ht="12.75">
      <c r="B111"/>
      <c r="C111"/>
      <c r="D111"/>
      <c r="E111"/>
    </row>
    <row r="112" spans="2:5" ht="12.75">
      <c r="B112"/>
      <c r="C112"/>
      <c r="D112"/>
      <c r="E112"/>
    </row>
    <row r="113" spans="2:5" ht="12.75">
      <c r="B113"/>
      <c r="C113"/>
      <c r="D113"/>
      <c r="E113"/>
    </row>
    <row r="114" spans="2:5" ht="12.75">
      <c r="B114"/>
      <c r="C114"/>
      <c r="D114"/>
      <c r="E114"/>
    </row>
    <row r="115" spans="2:5" ht="12.75">
      <c r="B115"/>
      <c r="C115"/>
      <c r="D115"/>
      <c r="E115"/>
    </row>
    <row r="116" spans="2:5" ht="12.75">
      <c r="B116"/>
      <c r="C116"/>
      <c r="D116"/>
      <c r="E116"/>
    </row>
    <row r="117" spans="2:5" ht="12.75">
      <c r="B117"/>
      <c r="C117"/>
      <c r="D117"/>
      <c r="E117"/>
    </row>
    <row r="118" spans="2:5" ht="12.75">
      <c r="B118"/>
      <c r="C118"/>
      <c r="D118"/>
      <c r="E118"/>
    </row>
    <row r="119" spans="2:5" ht="12.75">
      <c r="B119"/>
      <c r="C119"/>
      <c r="D119"/>
      <c r="E119"/>
    </row>
    <row r="120" spans="2:5" ht="12.75">
      <c r="B120"/>
      <c r="C120"/>
      <c r="D120"/>
      <c r="E120"/>
    </row>
    <row r="121" spans="2:5" ht="12.75">
      <c r="B121"/>
      <c r="C121"/>
      <c r="D121"/>
      <c r="E121"/>
    </row>
    <row r="122" spans="2:5" ht="12.75">
      <c r="B122"/>
      <c r="C122"/>
      <c r="D122"/>
      <c r="E122"/>
    </row>
    <row r="123" spans="2:5" ht="12.75">
      <c r="B123"/>
      <c r="C123"/>
      <c r="D123"/>
      <c r="E123"/>
    </row>
    <row r="124" spans="2:5" ht="12.75">
      <c r="B124"/>
      <c r="C124"/>
      <c r="D124"/>
      <c r="E124"/>
    </row>
    <row r="125" spans="2:5" ht="12.75">
      <c r="B125"/>
      <c r="C125"/>
      <c r="D125"/>
      <c r="E125"/>
    </row>
    <row r="126" spans="2:5" ht="12.75">
      <c r="B126"/>
      <c r="C126"/>
      <c r="D126"/>
      <c r="E126"/>
    </row>
    <row r="127" spans="2:5" ht="12.75">
      <c r="B127"/>
      <c r="C127"/>
      <c r="D127"/>
      <c r="E127"/>
    </row>
    <row r="128" spans="2:5" ht="12.75">
      <c r="B128"/>
      <c r="C128"/>
      <c r="D128"/>
      <c r="E128"/>
    </row>
    <row r="129" spans="2:5" ht="12.75">
      <c r="B129"/>
      <c r="C129"/>
      <c r="D129"/>
      <c r="E129"/>
    </row>
    <row r="130" spans="2:5" ht="12.75">
      <c r="B130"/>
      <c r="C130"/>
      <c r="D130"/>
      <c r="E130"/>
    </row>
    <row r="131" spans="2:5" ht="12.75">
      <c r="B131"/>
      <c r="C131"/>
      <c r="D131"/>
      <c r="E131"/>
    </row>
    <row r="132" spans="2:5" ht="12.75">
      <c r="B132"/>
      <c r="C132"/>
      <c r="D132"/>
      <c r="E132"/>
    </row>
    <row r="134" spans="2:5" ht="14.25">
      <c r="B134" s="7"/>
      <c r="C134" s="5"/>
      <c r="D134" s="5"/>
      <c r="E134" s="5"/>
    </row>
    <row r="135" spans="2:5" ht="12.75">
      <c r="B135" s="1"/>
      <c r="C135" s="1"/>
      <c r="D135" s="1"/>
      <c r="E135" s="1"/>
    </row>
    <row r="136" spans="2:5" ht="12.75">
      <c r="B136" s="8"/>
      <c r="C136" s="8"/>
      <c r="D136" s="8"/>
      <c r="E136" s="9"/>
    </row>
    <row r="137" spans="2:5" ht="12.75">
      <c r="B137" s="10"/>
      <c r="C137" s="11"/>
      <c r="D137" s="11"/>
      <c r="E137" s="12"/>
    </row>
    <row r="138" spans="2:5" ht="12.75">
      <c r="B138" s="13"/>
      <c r="C138" s="13"/>
      <c r="D138" s="13"/>
      <c r="E138" s="14"/>
    </row>
    <row r="139" spans="2:5" ht="12.75">
      <c r="B139" s="8"/>
      <c r="C139" s="15"/>
      <c r="D139" s="15"/>
      <c r="E139" s="15"/>
    </row>
    <row r="140" spans="2:5" ht="12.75">
      <c r="B140" s="16"/>
      <c r="C140" s="15"/>
      <c r="D140" s="15"/>
      <c r="E140" s="15"/>
    </row>
    <row r="141" spans="2:5" ht="12.75">
      <c r="B141" s="8"/>
      <c r="C141" s="17"/>
      <c r="D141" s="17"/>
      <c r="E141" s="17"/>
    </row>
    <row r="142" spans="2:5" ht="12.75">
      <c r="B142" s="8"/>
      <c r="C142" s="17"/>
      <c r="D142" s="17"/>
      <c r="E142" s="17"/>
    </row>
    <row r="143" spans="2:5" ht="12.75">
      <c r="B143" s="8"/>
      <c r="C143" s="17"/>
      <c r="D143" s="17"/>
      <c r="E143" s="17"/>
    </row>
    <row r="144" spans="2:5" ht="12.75">
      <c r="B144" s="8"/>
      <c r="C144" s="17"/>
      <c r="D144" s="17"/>
      <c r="E144" s="17"/>
    </row>
    <row r="145" spans="2:5" ht="12.75">
      <c r="B145" s="8"/>
      <c r="C145" s="17"/>
      <c r="D145" s="17"/>
      <c r="E145" s="17"/>
    </row>
    <row r="146" spans="2:5" ht="12.75">
      <c r="B146" s="8"/>
      <c r="C146" s="17"/>
      <c r="D146" s="17"/>
      <c r="E146" s="17"/>
    </row>
    <row r="147" spans="2:5" ht="12.75">
      <c r="B147" s="8"/>
      <c r="C147" s="17"/>
      <c r="D147" s="17"/>
      <c r="E147" s="17"/>
    </row>
    <row r="148" spans="2:5" ht="12.75">
      <c r="B148" s="8"/>
      <c r="C148" s="17"/>
      <c r="D148" s="17"/>
      <c r="E148" s="17"/>
    </row>
    <row r="149" spans="2:5" ht="12.75">
      <c r="B149" s="8"/>
      <c r="C149" s="17"/>
      <c r="D149" s="17"/>
      <c r="E149" s="17"/>
    </row>
    <row r="150" spans="2:5" ht="12.75">
      <c r="B150" s="8"/>
      <c r="C150" s="17"/>
      <c r="D150" s="17"/>
      <c r="E150" s="17"/>
    </row>
    <row r="151" spans="2:5" ht="12.75">
      <c r="B151" s="8"/>
      <c r="C151" s="17"/>
      <c r="D151" s="17"/>
      <c r="E151" s="17"/>
    </row>
    <row r="152" spans="2:5" ht="12.75">
      <c r="B152" s="8"/>
      <c r="C152" s="17"/>
      <c r="D152" s="17"/>
      <c r="E152" s="17"/>
    </row>
    <row r="153" spans="2:5" ht="12.75">
      <c r="B153" s="8"/>
      <c r="C153" s="17"/>
      <c r="D153" s="17"/>
      <c r="E153" s="17"/>
    </row>
    <row r="154" spans="2:5" ht="12.75">
      <c r="B154" s="8"/>
      <c r="C154" s="17"/>
      <c r="D154" s="17"/>
      <c r="E154" s="17"/>
    </row>
    <row r="155" spans="2:5" ht="12.75">
      <c r="B155" s="8"/>
      <c r="C155" s="17"/>
      <c r="D155" s="17"/>
      <c r="E155" s="17"/>
    </row>
    <row r="156" spans="2:5" ht="12.75">
      <c r="B156" s="8"/>
      <c r="C156" s="17"/>
      <c r="D156" s="17"/>
      <c r="E156" s="17"/>
    </row>
    <row r="157" spans="2:5" ht="12.75">
      <c r="B157" s="8"/>
      <c r="C157" s="17"/>
      <c r="D157" s="17"/>
      <c r="E157" s="17"/>
    </row>
    <row r="158" spans="2:5" ht="12.75">
      <c r="B158"/>
      <c r="C158" s="17"/>
      <c r="D158" s="17"/>
      <c r="E158" s="17"/>
    </row>
    <row r="159" spans="2:5" ht="12.75">
      <c r="B159" s="8"/>
      <c r="C159" s="17"/>
      <c r="D159" s="17"/>
      <c r="E159" s="17"/>
    </row>
    <row r="160" spans="2:5" ht="12.75">
      <c r="B160" s="8"/>
      <c r="C160" s="19"/>
      <c r="D160" s="19"/>
      <c r="E160" s="19"/>
    </row>
    <row r="161" spans="2:5" ht="12.75">
      <c r="B161" s="8"/>
      <c r="C161" s="19"/>
      <c r="D161" s="19"/>
      <c r="E161" s="19"/>
    </row>
    <row r="162" spans="2:5" ht="12.75">
      <c r="B162" s="8"/>
      <c r="C162" s="19"/>
      <c r="D162" s="19"/>
      <c r="E162" s="19"/>
    </row>
    <row r="163" spans="2:5" ht="12.75">
      <c r="B163" s="8"/>
      <c r="C163" s="19"/>
      <c r="D163" s="19"/>
      <c r="E163" s="19"/>
    </row>
    <row r="164" spans="2:5" ht="12.75">
      <c r="B164" s="8"/>
      <c r="C164" s="19"/>
      <c r="D164" s="19"/>
      <c r="E164" s="19"/>
    </row>
    <row r="165" spans="2:5" ht="12.75">
      <c r="B165" s="8"/>
      <c r="C165" s="19"/>
      <c r="D165" s="19"/>
      <c r="E165" s="19"/>
    </row>
    <row r="166" spans="2:5" ht="12.75">
      <c r="B166" s="8"/>
      <c r="C166" s="19"/>
      <c r="D166" s="19"/>
      <c r="E166" s="19"/>
    </row>
    <row r="167" spans="2:5" ht="12.75">
      <c r="B167" s="8"/>
      <c r="C167" s="19"/>
      <c r="D167" s="19"/>
      <c r="E167" s="19"/>
    </row>
    <row r="168" spans="2:5" ht="12.75">
      <c r="B168" s="8"/>
      <c r="C168" s="19"/>
      <c r="D168" s="19"/>
      <c r="E168" s="19"/>
    </row>
    <row r="169" spans="2:5" ht="12.75">
      <c r="B169" s="8"/>
      <c r="C169" s="19"/>
      <c r="D169" s="19"/>
      <c r="E169" s="19"/>
    </row>
    <row r="170" spans="2:5" ht="12.75">
      <c r="B170" s="8"/>
      <c r="C170" s="18"/>
      <c r="D170" s="19"/>
      <c r="E170" s="19"/>
    </row>
    <row r="171" spans="2:5" ht="12.75">
      <c r="B171" s="8"/>
      <c r="C171" s="18"/>
      <c r="D171" s="19"/>
      <c r="E171" s="19"/>
    </row>
    <row r="172" spans="2:5" ht="12.75">
      <c r="B172" s="8"/>
      <c r="C172" s="19"/>
      <c r="D172" s="19"/>
      <c r="E172" s="19"/>
    </row>
    <row r="173" spans="2:5" ht="12.75">
      <c r="B173" s="8"/>
      <c r="C173" s="18"/>
      <c r="D173" s="19"/>
      <c r="E173" s="19"/>
    </row>
    <row r="174" spans="2:5" ht="12.75">
      <c r="B174" s="8"/>
      <c r="C174" s="19"/>
      <c r="D174" s="19"/>
      <c r="E174" s="19"/>
    </row>
    <row r="175" spans="2:5" ht="12.75">
      <c r="B175" s="8"/>
      <c r="C175" s="19"/>
      <c r="D175" s="19"/>
      <c r="E175" s="19"/>
    </row>
    <row r="176" spans="2:5" ht="12.75">
      <c r="B176" s="8"/>
      <c r="C176" s="19"/>
      <c r="D176" s="19"/>
      <c r="E176" s="19"/>
    </row>
    <row r="177" spans="2:5" ht="12.75">
      <c r="B177" s="8"/>
      <c r="C177" s="19"/>
      <c r="D177" s="19"/>
      <c r="E177" s="19"/>
    </row>
    <row r="178" spans="2:5" ht="12.75">
      <c r="B178" s="8"/>
      <c r="C178" s="19"/>
      <c r="D178" s="19"/>
      <c r="E178" s="19"/>
    </row>
    <row r="179" spans="2:5" ht="12.75">
      <c r="B179" s="8"/>
      <c r="C179" s="19"/>
      <c r="D179" s="19"/>
      <c r="E179" s="19"/>
    </row>
    <row r="180" spans="2:5" ht="12.75">
      <c r="B180" s="8"/>
      <c r="C180" s="19"/>
      <c r="D180" s="19"/>
      <c r="E180" s="19"/>
    </row>
    <row r="181" spans="2:5" ht="12.75">
      <c r="B181" s="8"/>
      <c r="C181" s="19"/>
      <c r="D181" s="19"/>
      <c r="E181" s="19"/>
    </row>
    <row r="182" spans="2:5" ht="12.75">
      <c r="B182" s="8"/>
      <c r="C182" s="19"/>
      <c r="D182" s="19"/>
      <c r="E182" s="19"/>
    </row>
    <row r="183" spans="2:5" ht="12.75">
      <c r="B183" s="8"/>
      <c r="C183" s="19"/>
      <c r="D183" s="19"/>
      <c r="E183" s="19"/>
    </row>
    <row r="184" spans="2:5" ht="12.75">
      <c r="B184" s="8"/>
      <c r="C184" s="19"/>
      <c r="D184" s="19"/>
      <c r="E184" s="19"/>
    </row>
    <row r="185" spans="2:5" ht="12.75">
      <c r="B185" s="8"/>
      <c r="C185" s="19"/>
      <c r="D185" s="19"/>
      <c r="E185" s="19"/>
    </row>
    <row r="186" spans="2:5" ht="12.75">
      <c r="B186" s="8"/>
      <c r="C186" s="19"/>
      <c r="D186" s="19"/>
      <c r="E186" s="19"/>
    </row>
    <row r="187" spans="2:5" ht="12.75">
      <c r="B187" s="8"/>
      <c r="C187" s="19"/>
      <c r="D187" s="19"/>
      <c r="E187" s="19"/>
    </row>
    <row r="188" spans="2:5" ht="12.75">
      <c r="B188" s="8"/>
      <c r="C188" s="19"/>
      <c r="D188" s="19"/>
      <c r="E188" s="19"/>
    </row>
    <row r="189" spans="2:5" ht="12.75">
      <c r="B189" s="8"/>
      <c r="C189" s="19"/>
      <c r="D189" s="19"/>
      <c r="E189" s="19"/>
    </row>
    <row r="190" spans="2:5" ht="12.75">
      <c r="B190" s="8"/>
      <c r="C190" s="19"/>
      <c r="D190" s="19"/>
      <c r="E190" s="19"/>
    </row>
    <row r="191" spans="2:5" ht="12.75">
      <c r="B191" s="8"/>
      <c r="C191" s="19"/>
      <c r="D191" s="19"/>
      <c r="E191" s="19"/>
    </row>
    <row r="192" spans="2:5" ht="12.75">
      <c r="B192" s="8"/>
      <c r="C192" s="19"/>
      <c r="D192" s="19"/>
      <c r="E192" s="19"/>
    </row>
    <row r="193" spans="2:5" ht="12.75">
      <c r="B193" s="8"/>
      <c r="C193" s="19"/>
      <c r="D193" s="19"/>
      <c r="E193" s="19"/>
    </row>
    <row r="194" spans="2:5" ht="12.75">
      <c r="B194" s="8"/>
      <c r="C194" s="19"/>
      <c r="D194" s="19"/>
      <c r="E194" s="19"/>
    </row>
    <row r="195" spans="2:5" ht="12.75">
      <c r="B195" s="8"/>
      <c r="C195" s="19"/>
      <c r="D195" s="19"/>
      <c r="E195" s="19"/>
    </row>
    <row r="196" spans="2:5" ht="12.75">
      <c r="B196" s="2"/>
      <c r="C196" s="6"/>
      <c r="D196" s="6"/>
      <c r="E196" s="6"/>
    </row>
    <row r="197" spans="2:5" ht="12.75">
      <c r="B197"/>
      <c r="C197"/>
      <c r="D197"/>
      <c r="E197"/>
    </row>
    <row r="198" spans="2:5" ht="12.75">
      <c r="B198"/>
      <c r="C198"/>
      <c r="D198"/>
      <c r="E198"/>
    </row>
    <row r="199" spans="2:5" ht="12.75">
      <c r="B199"/>
      <c r="C199"/>
      <c r="D199"/>
      <c r="E199"/>
    </row>
    <row r="200" spans="2:5" ht="12.75">
      <c r="B200"/>
      <c r="C200"/>
      <c r="D200"/>
      <c r="E200"/>
    </row>
    <row r="201" spans="2:5" ht="12.75">
      <c r="B201"/>
      <c r="C201"/>
      <c r="D201"/>
      <c r="E201"/>
    </row>
    <row r="202" spans="3:5" ht="12.75">
      <c r="C202"/>
      <c r="D202"/>
      <c r="E202"/>
    </row>
    <row r="203" spans="3:5" ht="12.75">
      <c r="C203"/>
      <c r="D203"/>
      <c r="E203"/>
    </row>
    <row r="204" spans="3:5" ht="12.75">
      <c r="C204"/>
      <c r="D204"/>
      <c r="E204"/>
    </row>
    <row r="205" spans="3:5" ht="12.75">
      <c r="C205"/>
      <c r="D205"/>
      <c r="E205"/>
    </row>
    <row r="206" spans="3:5" ht="12.75">
      <c r="C206"/>
      <c r="D206"/>
      <c r="E206"/>
    </row>
    <row r="207" spans="3:5" ht="12.75">
      <c r="C207"/>
      <c r="D207"/>
      <c r="E207"/>
    </row>
    <row r="208" spans="3:5" ht="12.75">
      <c r="C208"/>
      <c r="D208"/>
      <c r="E208"/>
    </row>
    <row r="209" spans="3:5" ht="12.75">
      <c r="C209"/>
      <c r="D209"/>
      <c r="E209"/>
    </row>
    <row r="210" spans="3:5" ht="12.75">
      <c r="C210"/>
      <c r="D210"/>
      <c r="E210"/>
    </row>
    <row r="211" spans="3:5" ht="12.75">
      <c r="C211"/>
      <c r="D211"/>
      <c r="E211"/>
    </row>
    <row r="212" spans="3:5" ht="12.75">
      <c r="C212"/>
      <c r="D212"/>
      <c r="E212"/>
    </row>
    <row r="213" spans="3:5" ht="12.75">
      <c r="C213"/>
      <c r="D213"/>
      <c r="E213"/>
    </row>
  </sheetData>
  <mergeCells count="8">
    <mergeCell ref="A51:I51"/>
    <mergeCell ref="J51:R51"/>
    <mergeCell ref="R3:R5"/>
    <mergeCell ref="A3:A5"/>
    <mergeCell ref="J7:R7"/>
    <mergeCell ref="J29:R29"/>
    <mergeCell ref="A7:I7"/>
    <mergeCell ref="A29:I29"/>
  </mergeCells>
  <printOptions horizontalCentered="1"/>
  <pageMargins left="0.7874015748031497" right="0.7874015748031497" top="0.984251968503937" bottom="0.5905511811023623" header="0.5118110236220472" footer="0.5118110236220472"/>
  <pageSetup horizontalDpi="300" verticalDpi="300" orientation="portrait" paperSize="9" scale="75" r:id="rId1"/>
  <rowBreaks count="1" manualBreakCount="1">
    <brk id="71" max="255" man="1"/>
  </rowBreaks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85"/>
  <sheetViews>
    <sheetView workbookViewId="0" topLeftCell="A1">
      <selection activeCell="J1" sqref="J1"/>
    </sheetView>
  </sheetViews>
  <sheetFormatPr defaultColWidth="11.421875" defaultRowHeight="12.75"/>
  <cols>
    <col min="1" max="1" width="4.57421875" style="32" customWidth="1"/>
    <col min="2" max="2" width="29.57421875" style="32" customWidth="1"/>
    <col min="3" max="17" width="9.7109375" style="32" customWidth="1"/>
    <col min="18" max="18" width="4.57421875" style="32" customWidth="1"/>
    <col min="19" max="16384" width="11.421875" style="32" customWidth="1"/>
  </cols>
  <sheetData>
    <row r="1" spans="3:11" ht="16.5" customHeight="1">
      <c r="C1" s="100"/>
      <c r="D1" s="100"/>
      <c r="E1" s="100"/>
      <c r="F1" s="100"/>
      <c r="G1" s="100"/>
      <c r="H1" s="100"/>
      <c r="I1" s="105" t="s">
        <v>191</v>
      </c>
      <c r="J1" s="100" t="s">
        <v>190</v>
      </c>
      <c r="K1" s="100"/>
    </row>
    <row r="2" spans="1:18" ht="16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6.5" customHeight="1">
      <c r="A3" s="169" t="s">
        <v>188</v>
      </c>
      <c r="B3" s="30"/>
      <c r="C3" s="29"/>
      <c r="D3" s="29"/>
      <c r="E3" s="29"/>
      <c r="F3" s="30"/>
      <c r="G3" s="29"/>
      <c r="H3" s="29"/>
      <c r="I3" s="97"/>
      <c r="J3" s="29"/>
      <c r="K3" s="30"/>
      <c r="L3" s="30"/>
      <c r="M3" s="30"/>
      <c r="N3" s="30"/>
      <c r="O3" s="30"/>
      <c r="P3" s="30"/>
      <c r="Q3" s="30"/>
      <c r="R3" s="169" t="s">
        <v>188</v>
      </c>
    </row>
    <row r="4" spans="1:18" ht="16.5" customHeight="1">
      <c r="A4" s="170"/>
      <c r="B4" s="90" t="s">
        <v>26</v>
      </c>
      <c r="C4" s="34">
        <v>36341</v>
      </c>
      <c r="D4" s="33">
        <v>36433</v>
      </c>
      <c r="E4" s="33">
        <v>36525</v>
      </c>
      <c r="F4" s="33">
        <v>36616</v>
      </c>
      <c r="G4" s="33">
        <v>36707</v>
      </c>
      <c r="H4" s="33">
        <v>36799</v>
      </c>
      <c r="I4" s="98">
        <v>36891</v>
      </c>
      <c r="J4" s="33">
        <v>36981</v>
      </c>
      <c r="K4" s="34">
        <v>37072</v>
      </c>
      <c r="L4" s="34">
        <v>37164</v>
      </c>
      <c r="M4" s="34">
        <v>37256</v>
      </c>
      <c r="N4" s="34">
        <v>37346</v>
      </c>
      <c r="O4" s="34">
        <v>37437</v>
      </c>
      <c r="P4" s="34">
        <v>37529</v>
      </c>
      <c r="Q4" s="34">
        <v>37621</v>
      </c>
      <c r="R4" s="170"/>
    </row>
    <row r="5" spans="1:18" ht="16.5" customHeight="1">
      <c r="A5" s="171"/>
      <c r="B5" s="38"/>
      <c r="C5" s="37"/>
      <c r="D5" s="37"/>
      <c r="E5" s="37"/>
      <c r="F5" s="38"/>
      <c r="G5" s="37"/>
      <c r="H5" s="37"/>
      <c r="I5" s="99"/>
      <c r="J5" s="37"/>
      <c r="K5" s="38"/>
      <c r="L5" s="38"/>
      <c r="M5" s="38"/>
      <c r="N5" s="38"/>
      <c r="O5" s="38"/>
      <c r="P5" s="38"/>
      <c r="Q5" s="38"/>
      <c r="R5" s="171"/>
    </row>
    <row r="6" spans="2:6" ht="16.5" customHeight="1">
      <c r="B6" s="31"/>
      <c r="C6" s="31"/>
      <c r="D6" s="31"/>
      <c r="E6" s="31"/>
      <c r="F6" s="31"/>
    </row>
    <row r="7" spans="1:18" ht="16.5" customHeight="1">
      <c r="A7" s="161" t="s">
        <v>186</v>
      </c>
      <c r="B7" s="161"/>
      <c r="C7" s="161"/>
      <c r="D7" s="161"/>
      <c r="E7" s="161"/>
      <c r="F7" s="161"/>
      <c r="G7" s="161"/>
      <c r="H7" s="161"/>
      <c r="I7" s="161"/>
      <c r="J7" s="161" t="s">
        <v>186</v>
      </c>
      <c r="K7" s="161"/>
      <c r="L7" s="161"/>
      <c r="M7" s="161"/>
      <c r="N7" s="161"/>
      <c r="O7" s="161"/>
      <c r="P7" s="161"/>
      <c r="Q7" s="161"/>
      <c r="R7" s="161"/>
    </row>
    <row r="8" spans="2:6" ht="16.5" customHeight="1">
      <c r="B8" s="31"/>
      <c r="C8" s="31"/>
      <c r="D8" s="31"/>
      <c r="E8" s="31"/>
      <c r="F8" s="31"/>
    </row>
    <row r="9" spans="1:18" ht="16.5" customHeight="1">
      <c r="A9" s="102">
        <v>1</v>
      </c>
      <c r="B9" s="29" t="s">
        <v>24</v>
      </c>
      <c r="C9" s="80">
        <v>844037</v>
      </c>
      <c r="D9" s="80">
        <v>850517</v>
      </c>
      <c r="E9" s="80">
        <v>833821</v>
      </c>
      <c r="F9" s="80">
        <v>811495</v>
      </c>
      <c r="G9" s="80">
        <v>822904</v>
      </c>
      <c r="H9" s="80">
        <v>830651</v>
      </c>
      <c r="I9" s="80">
        <v>809950</v>
      </c>
      <c r="J9" s="80">
        <v>785085</v>
      </c>
      <c r="K9" s="80">
        <v>794718</v>
      </c>
      <c r="L9" s="80">
        <v>807492</v>
      </c>
      <c r="M9" s="80">
        <v>785917</v>
      </c>
      <c r="N9" s="80">
        <v>762835</v>
      </c>
      <c r="O9" s="80">
        <v>770808</v>
      </c>
      <c r="P9" s="80">
        <v>782820</v>
      </c>
      <c r="Q9" s="80">
        <v>756323</v>
      </c>
      <c r="R9" s="101">
        <v>1</v>
      </c>
    </row>
    <row r="10" spans="1:18" ht="16.5" customHeight="1">
      <c r="A10" s="29"/>
      <c r="B10" s="29" t="s">
        <v>78</v>
      </c>
      <c r="C10" s="43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101"/>
    </row>
    <row r="11" spans="1:18" ht="16.5" customHeight="1">
      <c r="A11" s="102">
        <v>2</v>
      </c>
      <c r="B11" s="29" t="s">
        <v>67</v>
      </c>
      <c r="C11" s="80">
        <v>666908</v>
      </c>
      <c r="D11" s="80">
        <v>670906</v>
      </c>
      <c r="E11" s="80">
        <v>655537</v>
      </c>
      <c r="F11" s="80">
        <v>636105</v>
      </c>
      <c r="G11" s="80">
        <v>645163</v>
      </c>
      <c r="H11" s="80">
        <v>651247</v>
      </c>
      <c r="I11" s="80">
        <v>631152</v>
      </c>
      <c r="J11" s="80">
        <v>609773</v>
      </c>
      <c r="K11" s="80">
        <v>617728</v>
      </c>
      <c r="L11" s="80">
        <v>628112</v>
      </c>
      <c r="M11" s="80">
        <v>607122</v>
      </c>
      <c r="N11" s="80">
        <v>587352</v>
      </c>
      <c r="O11" s="80">
        <v>593852</v>
      </c>
      <c r="P11" s="80">
        <v>604272</v>
      </c>
      <c r="Q11" s="80">
        <v>580748</v>
      </c>
      <c r="R11" s="101">
        <v>2</v>
      </c>
    </row>
    <row r="12" spans="1:18" ht="16.5" customHeight="1">
      <c r="A12" s="102">
        <v>3</v>
      </c>
      <c r="B12" s="29" t="s">
        <v>71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101"/>
    </row>
    <row r="13" spans="1:18" ht="16.5" customHeight="1">
      <c r="A13" s="102"/>
      <c r="B13" s="29" t="s">
        <v>72</v>
      </c>
      <c r="C13" s="80">
        <v>82861</v>
      </c>
      <c r="D13" s="80">
        <v>86611</v>
      </c>
      <c r="E13" s="80">
        <v>86640</v>
      </c>
      <c r="F13" s="80">
        <v>81514</v>
      </c>
      <c r="G13" s="80">
        <v>80710</v>
      </c>
      <c r="H13" s="80">
        <v>84431</v>
      </c>
      <c r="I13" s="80">
        <v>83795</v>
      </c>
      <c r="J13" s="80">
        <v>78484</v>
      </c>
      <c r="K13" s="80">
        <v>75317</v>
      </c>
      <c r="L13" s="80">
        <v>83043</v>
      </c>
      <c r="M13" s="80">
        <v>80603</v>
      </c>
      <c r="N13" s="80">
        <v>74749</v>
      </c>
      <c r="O13" s="80">
        <v>71833</v>
      </c>
      <c r="P13" s="80">
        <v>78573</v>
      </c>
      <c r="Q13" s="80">
        <v>75998</v>
      </c>
      <c r="R13" s="101">
        <v>3</v>
      </c>
    </row>
    <row r="14" spans="1:18" ht="16.5" customHeight="1">
      <c r="A14" s="102">
        <v>4</v>
      </c>
      <c r="B14" s="29" t="s">
        <v>73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101"/>
    </row>
    <row r="15" spans="1:18" ht="16.5" customHeight="1">
      <c r="A15" s="102"/>
      <c r="B15" s="29" t="s">
        <v>72</v>
      </c>
      <c r="C15" s="80">
        <v>584047</v>
      </c>
      <c r="D15" s="80">
        <v>584295</v>
      </c>
      <c r="E15" s="80">
        <v>568897</v>
      </c>
      <c r="F15" s="80">
        <v>554591</v>
      </c>
      <c r="G15" s="80">
        <v>564453</v>
      </c>
      <c r="H15" s="80">
        <v>566816</v>
      </c>
      <c r="I15" s="80">
        <v>547357</v>
      </c>
      <c r="J15" s="80">
        <v>531289</v>
      </c>
      <c r="K15" s="80">
        <v>542411</v>
      </c>
      <c r="L15" s="80">
        <v>545069</v>
      </c>
      <c r="M15" s="80">
        <v>526519</v>
      </c>
      <c r="N15" s="80">
        <v>512603</v>
      </c>
      <c r="O15" s="80">
        <v>522019</v>
      </c>
      <c r="P15" s="80">
        <v>525699</v>
      </c>
      <c r="Q15" s="80">
        <v>504750</v>
      </c>
      <c r="R15" s="101">
        <v>4</v>
      </c>
    </row>
    <row r="16" spans="1:18" ht="16.5" customHeight="1">
      <c r="A16" s="102"/>
      <c r="B16" s="2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101"/>
    </row>
    <row r="17" spans="1:18" ht="16.5" customHeight="1">
      <c r="A17" s="102">
        <v>5</v>
      </c>
      <c r="B17" s="29" t="s">
        <v>68</v>
      </c>
      <c r="C17" s="80">
        <v>29762</v>
      </c>
      <c r="D17" s="80">
        <v>30904</v>
      </c>
      <c r="E17" s="80">
        <v>30910</v>
      </c>
      <c r="F17" s="80">
        <v>30648</v>
      </c>
      <c r="G17" s="80">
        <v>30605</v>
      </c>
      <c r="H17" s="80">
        <v>31226</v>
      </c>
      <c r="I17" s="80">
        <v>31203</v>
      </c>
      <c r="J17" s="80">
        <v>30709</v>
      </c>
      <c r="K17" s="80">
        <v>30209</v>
      </c>
      <c r="L17" s="80">
        <v>31151</v>
      </c>
      <c r="M17" s="80">
        <v>30863</v>
      </c>
      <c r="N17" s="80">
        <v>30189</v>
      </c>
      <c r="O17" s="80">
        <v>29972</v>
      </c>
      <c r="P17" s="80">
        <v>30729</v>
      </c>
      <c r="Q17" s="80">
        <v>30215</v>
      </c>
      <c r="R17" s="101">
        <v>5</v>
      </c>
    </row>
    <row r="18" spans="1:18" ht="16.5" customHeight="1">
      <c r="A18" s="102">
        <v>6</v>
      </c>
      <c r="B18" s="29" t="s">
        <v>71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101"/>
    </row>
    <row r="19" spans="1:18" ht="16.5" customHeight="1">
      <c r="A19" s="102"/>
      <c r="B19" s="29" t="s">
        <v>74</v>
      </c>
      <c r="C19" s="80">
        <v>6715</v>
      </c>
      <c r="D19" s="80">
        <v>7424</v>
      </c>
      <c r="E19" s="80">
        <v>7544</v>
      </c>
      <c r="F19" s="80">
        <v>7328</v>
      </c>
      <c r="G19" s="80">
        <v>7130</v>
      </c>
      <c r="H19" s="80">
        <v>7565</v>
      </c>
      <c r="I19" s="80">
        <v>7700</v>
      </c>
      <c r="J19" s="80">
        <v>7453</v>
      </c>
      <c r="K19" s="80">
        <v>6952</v>
      </c>
      <c r="L19" s="80">
        <v>7657</v>
      </c>
      <c r="M19" s="80">
        <v>7576</v>
      </c>
      <c r="N19" s="80">
        <v>7207</v>
      </c>
      <c r="O19" s="80">
        <v>6870</v>
      </c>
      <c r="P19" s="80">
        <v>7487</v>
      </c>
      <c r="Q19" s="80">
        <v>7382</v>
      </c>
      <c r="R19" s="101">
        <v>6</v>
      </c>
    </row>
    <row r="20" spans="1:18" ht="16.5" customHeight="1">
      <c r="A20" s="102">
        <v>7</v>
      </c>
      <c r="B20" s="29" t="s">
        <v>73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101"/>
    </row>
    <row r="21" spans="1:18" ht="16.5" customHeight="1">
      <c r="A21" s="102"/>
      <c r="B21" s="29" t="s">
        <v>74</v>
      </c>
      <c r="C21" s="80">
        <v>23047</v>
      </c>
      <c r="D21" s="80">
        <v>23480</v>
      </c>
      <c r="E21" s="80">
        <v>23366</v>
      </c>
      <c r="F21" s="80">
        <v>23320</v>
      </c>
      <c r="G21" s="80">
        <v>23475</v>
      </c>
      <c r="H21" s="80">
        <v>23661</v>
      </c>
      <c r="I21" s="80">
        <v>23503</v>
      </c>
      <c r="J21" s="80">
        <v>23256</v>
      </c>
      <c r="K21" s="80">
        <v>23257</v>
      </c>
      <c r="L21" s="80">
        <v>23494</v>
      </c>
      <c r="M21" s="80">
        <v>23287</v>
      </c>
      <c r="N21" s="80">
        <v>22982</v>
      </c>
      <c r="O21" s="80">
        <v>23102</v>
      </c>
      <c r="P21" s="80">
        <v>23242</v>
      </c>
      <c r="Q21" s="80">
        <v>22833</v>
      </c>
      <c r="R21" s="101">
        <v>7</v>
      </c>
    </row>
    <row r="22" spans="1:18" ht="16.5" customHeight="1">
      <c r="A22" s="102"/>
      <c r="B22" s="2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101"/>
    </row>
    <row r="23" spans="1:18" ht="16.5" customHeight="1">
      <c r="A23" s="102">
        <v>8</v>
      </c>
      <c r="B23" s="29" t="s">
        <v>79</v>
      </c>
      <c r="C23" s="80">
        <f>C24+C26</f>
        <v>87155</v>
      </c>
      <c r="D23" s="80">
        <f aca="true" t="shared" si="0" ref="D23:Q23">D24+D26</f>
        <v>86965</v>
      </c>
      <c r="E23" s="80">
        <f t="shared" si="0"/>
        <v>87052</v>
      </c>
      <c r="F23" s="80">
        <f t="shared" si="0"/>
        <v>85811</v>
      </c>
      <c r="G23" s="80">
        <f t="shared" si="0"/>
        <v>85683</v>
      </c>
      <c r="H23" s="80">
        <f t="shared" si="0"/>
        <v>85278</v>
      </c>
      <c r="I23" s="80">
        <f t="shared" si="0"/>
        <v>85200</v>
      </c>
      <c r="J23" s="80">
        <f t="shared" si="0"/>
        <v>83477</v>
      </c>
      <c r="K23" s="80">
        <f t="shared" si="0"/>
        <v>83152</v>
      </c>
      <c r="L23" s="80">
        <f t="shared" si="0"/>
        <v>82837</v>
      </c>
      <c r="M23" s="80">
        <f t="shared" si="0"/>
        <v>83272</v>
      </c>
      <c r="N23" s="80">
        <f t="shared" si="0"/>
        <v>81433</v>
      </c>
      <c r="O23" s="80">
        <f t="shared" si="0"/>
        <v>80458</v>
      </c>
      <c r="P23" s="80">
        <f t="shared" si="0"/>
        <v>79398</v>
      </c>
      <c r="Q23" s="80">
        <f t="shared" si="0"/>
        <v>78627</v>
      </c>
      <c r="R23" s="101">
        <v>8</v>
      </c>
    </row>
    <row r="24" spans="1:18" ht="16.5" customHeight="1">
      <c r="A24" s="102">
        <v>9</v>
      </c>
      <c r="B24" s="29" t="s">
        <v>69</v>
      </c>
      <c r="C24" s="80">
        <v>30473</v>
      </c>
      <c r="D24" s="80">
        <v>30251</v>
      </c>
      <c r="E24" s="80">
        <v>30213</v>
      </c>
      <c r="F24" s="80">
        <v>29863</v>
      </c>
      <c r="G24" s="80">
        <v>29862</v>
      </c>
      <c r="H24" s="80">
        <v>29812</v>
      </c>
      <c r="I24" s="80">
        <v>29651</v>
      </c>
      <c r="J24" s="80">
        <v>29238</v>
      </c>
      <c r="K24" s="80">
        <v>29155</v>
      </c>
      <c r="L24" s="80">
        <v>29000</v>
      </c>
      <c r="M24" s="80">
        <v>29067</v>
      </c>
      <c r="N24" s="80">
        <v>28543</v>
      </c>
      <c r="O24" s="80">
        <v>28479</v>
      </c>
      <c r="P24" s="80">
        <v>28379</v>
      </c>
      <c r="Q24" s="80">
        <v>28307</v>
      </c>
      <c r="R24" s="101">
        <v>9</v>
      </c>
    </row>
    <row r="25" spans="1:18" ht="16.5" customHeight="1">
      <c r="A25" s="102">
        <v>10</v>
      </c>
      <c r="B25" s="29" t="s">
        <v>75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101"/>
    </row>
    <row r="26" spans="1:18" ht="16.5" customHeight="1">
      <c r="A26" s="102"/>
      <c r="B26" s="29" t="s">
        <v>76</v>
      </c>
      <c r="C26" s="80">
        <v>56682</v>
      </c>
      <c r="D26" s="80">
        <v>56714</v>
      </c>
      <c r="E26" s="80">
        <v>56839</v>
      </c>
      <c r="F26" s="80">
        <v>55948</v>
      </c>
      <c r="G26" s="80">
        <v>55821</v>
      </c>
      <c r="H26" s="80">
        <v>55466</v>
      </c>
      <c r="I26" s="80">
        <v>55549</v>
      </c>
      <c r="J26" s="80">
        <v>54239</v>
      </c>
      <c r="K26" s="80">
        <v>53997</v>
      </c>
      <c r="L26" s="80">
        <v>53837</v>
      </c>
      <c r="M26" s="80">
        <v>54205</v>
      </c>
      <c r="N26" s="80">
        <v>52890</v>
      </c>
      <c r="O26" s="80">
        <v>51979</v>
      </c>
      <c r="P26" s="80">
        <v>51019</v>
      </c>
      <c r="Q26" s="80">
        <v>50320</v>
      </c>
      <c r="R26" s="101">
        <v>10</v>
      </c>
    </row>
    <row r="27" spans="1:18" ht="16.5" customHeight="1">
      <c r="A27" s="102"/>
      <c r="B27" s="2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101"/>
    </row>
    <row r="28" spans="1:18" ht="16.5" customHeight="1">
      <c r="A28" s="102">
        <v>11</v>
      </c>
      <c r="B28" s="29" t="s">
        <v>70</v>
      </c>
      <c r="C28" s="80">
        <v>403216</v>
      </c>
      <c r="D28" s="80">
        <v>402812</v>
      </c>
      <c r="E28" s="80">
        <v>400619</v>
      </c>
      <c r="F28" s="80">
        <v>394628</v>
      </c>
      <c r="G28" s="80">
        <v>394974</v>
      </c>
      <c r="H28" s="80">
        <v>397533</v>
      </c>
      <c r="I28" s="80">
        <v>392866</v>
      </c>
      <c r="J28" s="80">
        <v>385545</v>
      </c>
      <c r="K28" s="80">
        <v>384628</v>
      </c>
      <c r="L28" s="80">
        <v>388439</v>
      </c>
      <c r="M28" s="80">
        <v>385218</v>
      </c>
      <c r="N28" s="80">
        <v>378069</v>
      </c>
      <c r="O28" s="80">
        <v>376481</v>
      </c>
      <c r="P28" s="80">
        <v>379707</v>
      </c>
      <c r="Q28" s="80">
        <v>372699</v>
      </c>
      <c r="R28" s="101">
        <v>11</v>
      </c>
    </row>
    <row r="29" spans="1:18" ht="16.5" customHeight="1">
      <c r="A29" s="102">
        <v>12</v>
      </c>
      <c r="B29" s="29" t="s">
        <v>78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101"/>
    </row>
    <row r="30" spans="1:18" ht="16.5" customHeight="1">
      <c r="A30" s="102"/>
      <c r="B30" s="29" t="s">
        <v>67</v>
      </c>
      <c r="C30" s="80">
        <v>315615</v>
      </c>
      <c r="D30" s="80">
        <v>314298</v>
      </c>
      <c r="E30" s="80">
        <v>312040</v>
      </c>
      <c r="F30" s="80">
        <v>306754</v>
      </c>
      <c r="G30" s="80">
        <v>306518</v>
      </c>
      <c r="H30" s="80">
        <v>308156</v>
      </c>
      <c r="I30" s="80">
        <v>303349</v>
      </c>
      <c r="J30" s="80">
        <v>297615</v>
      </c>
      <c r="K30" s="80">
        <v>296423</v>
      </c>
      <c r="L30" s="80">
        <v>299044</v>
      </c>
      <c r="M30" s="80">
        <v>295305</v>
      </c>
      <c r="N30" s="80">
        <v>289692</v>
      </c>
      <c r="O30" s="80">
        <v>288295</v>
      </c>
      <c r="P30" s="80">
        <v>291134</v>
      </c>
      <c r="Q30" s="80">
        <v>284903</v>
      </c>
      <c r="R30" s="101">
        <v>12</v>
      </c>
    </row>
    <row r="31" spans="1:18" ht="16.5" customHeight="1">
      <c r="A31" s="102">
        <v>13</v>
      </c>
      <c r="B31" s="29" t="s">
        <v>71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101"/>
    </row>
    <row r="32" spans="1:18" ht="16.5" customHeight="1">
      <c r="A32" s="102"/>
      <c r="B32" s="29" t="s">
        <v>72</v>
      </c>
      <c r="C32" s="80">
        <v>35647</v>
      </c>
      <c r="D32" s="80">
        <v>36110</v>
      </c>
      <c r="E32" s="80">
        <v>36602</v>
      </c>
      <c r="F32" s="80">
        <v>35706</v>
      </c>
      <c r="G32" s="80">
        <v>35011</v>
      </c>
      <c r="H32" s="80">
        <v>35899</v>
      </c>
      <c r="I32" s="80">
        <v>35758</v>
      </c>
      <c r="J32" s="80">
        <v>34595</v>
      </c>
      <c r="K32" s="80">
        <v>32674</v>
      </c>
      <c r="L32" s="80">
        <v>35251</v>
      </c>
      <c r="M32" s="80">
        <v>34494</v>
      </c>
      <c r="N32" s="80">
        <v>32974</v>
      </c>
      <c r="O32" s="80">
        <v>31312</v>
      </c>
      <c r="P32" s="80">
        <v>33383</v>
      </c>
      <c r="Q32" s="80">
        <v>32492</v>
      </c>
      <c r="R32" s="101">
        <v>13</v>
      </c>
    </row>
    <row r="33" spans="1:18" ht="16.5" customHeight="1">
      <c r="A33" s="102">
        <v>14</v>
      </c>
      <c r="B33" s="29" t="s">
        <v>73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101"/>
    </row>
    <row r="34" spans="1:18" ht="16.5" customHeight="1">
      <c r="A34" s="102"/>
      <c r="B34" s="29" t="s">
        <v>72</v>
      </c>
      <c r="C34" s="80">
        <v>279968</v>
      </c>
      <c r="D34" s="80">
        <v>278188</v>
      </c>
      <c r="E34" s="80">
        <v>275438</v>
      </c>
      <c r="F34" s="80">
        <v>271048</v>
      </c>
      <c r="G34" s="80">
        <v>271507</v>
      </c>
      <c r="H34" s="80">
        <v>272257</v>
      </c>
      <c r="I34" s="80">
        <v>267591</v>
      </c>
      <c r="J34" s="80">
        <v>263020</v>
      </c>
      <c r="K34" s="80">
        <v>263749</v>
      </c>
      <c r="L34" s="80">
        <v>263793</v>
      </c>
      <c r="M34" s="80">
        <v>260811</v>
      </c>
      <c r="N34" s="80">
        <v>256718</v>
      </c>
      <c r="O34" s="80">
        <v>256983</v>
      </c>
      <c r="P34" s="80">
        <v>257751</v>
      </c>
      <c r="Q34" s="80">
        <v>252411</v>
      </c>
      <c r="R34" s="101">
        <v>14</v>
      </c>
    </row>
    <row r="35" spans="1:18" ht="16.5" customHeight="1">
      <c r="A35" s="102"/>
      <c r="B35" s="2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101"/>
    </row>
    <row r="36" spans="1:18" ht="16.5" customHeight="1">
      <c r="A36" s="102">
        <v>15</v>
      </c>
      <c r="B36" s="29" t="s">
        <v>68</v>
      </c>
      <c r="C36" s="80">
        <v>17218</v>
      </c>
      <c r="D36" s="80">
        <v>17794</v>
      </c>
      <c r="E36" s="80">
        <v>17910</v>
      </c>
      <c r="F36" s="80">
        <v>17722</v>
      </c>
      <c r="G36" s="80">
        <v>17628</v>
      </c>
      <c r="H36" s="80">
        <v>17960</v>
      </c>
      <c r="I36" s="80">
        <v>18022</v>
      </c>
      <c r="J36" s="80">
        <v>17692</v>
      </c>
      <c r="K36" s="80">
        <v>17354</v>
      </c>
      <c r="L36" s="80">
        <v>17914</v>
      </c>
      <c r="M36" s="80">
        <v>17810</v>
      </c>
      <c r="N36" s="80">
        <v>17458</v>
      </c>
      <c r="O36" s="80">
        <v>17228</v>
      </c>
      <c r="P36" s="80">
        <v>17647</v>
      </c>
      <c r="Q36" s="80">
        <v>17453</v>
      </c>
      <c r="R36" s="101">
        <v>15</v>
      </c>
    </row>
    <row r="37" spans="1:18" ht="16.5" customHeight="1">
      <c r="A37" s="102">
        <v>16</v>
      </c>
      <c r="B37" s="29" t="s">
        <v>71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101"/>
    </row>
    <row r="38" spans="1:18" ht="16.5" customHeight="1">
      <c r="A38" s="102"/>
      <c r="B38" s="29" t="s">
        <v>74</v>
      </c>
      <c r="C38" s="80">
        <v>4008</v>
      </c>
      <c r="D38" s="80">
        <v>4320</v>
      </c>
      <c r="E38" s="80">
        <v>4433</v>
      </c>
      <c r="F38" s="80">
        <v>4264</v>
      </c>
      <c r="G38" s="80">
        <v>4102</v>
      </c>
      <c r="H38" s="80">
        <v>4293</v>
      </c>
      <c r="I38" s="80">
        <v>4385</v>
      </c>
      <c r="J38" s="80">
        <v>4245</v>
      </c>
      <c r="K38" s="80">
        <v>3889</v>
      </c>
      <c r="L38" s="80">
        <v>4288</v>
      </c>
      <c r="M38" s="80">
        <v>4260</v>
      </c>
      <c r="N38" s="80">
        <v>4031</v>
      </c>
      <c r="O38" s="80">
        <v>3730</v>
      </c>
      <c r="P38" s="80">
        <v>4089</v>
      </c>
      <c r="Q38" s="80">
        <v>4064</v>
      </c>
      <c r="R38" s="101">
        <v>16</v>
      </c>
    </row>
    <row r="39" spans="1:18" ht="16.5" customHeight="1">
      <c r="A39" s="102">
        <v>17</v>
      </c>
      <c r="B39" s="29" t="s">
        <v>73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101"/>
    </row>
    <row r="40" spans="1:18" ht="16.5" customHeight="1">
      <c r="A40" s="102"/>
      <c r="B40" s="29" t="s">
        <v>74</v>
      </c>
      <c r="C40" s="80">
        <v>13210</v>
      </c>
      <c r="D40" s="80">
        <v>13474</v>
      </c>
      <c r="E40" s="80">
        <v>13477</v>
      </c>
      <c r="F40" s="80">
        <v>13458</v>
      </c>
      <c r="G40" s="80">
        <v>13526</v>
      </c>
      <c r="H40" s="80">
        <v>13667</v>
      </c>
      <c r="I40" s="80">
        <v>13637</v>
      </c>
      <c r="J40" s="80">
        <v>13447</v>
      </c>
      <c r="K40" s="80">
        <v>13465</v>
      </c>
      <c r="L40" s="80">
        <v>13626</v>
      </c>
      <c r="M40" s="80">
        <v>13550</v>
      </c>
      <c r="N40" s="80">
        <v>13427</v>
      </c>
      <c r="O40" s="80">
        <v>13498</v>
      </c>
      <c r="P40" s="80">
        <v>13558</v>
      </c>
      <c r="Q40" s="80">
        <v>13389</v>
      </c>
      <c r="R40" s="101">
        <v>17</v>
      </c>
    </row>
    <row r="41" spans="1:18" ht="16.5" customHeight="1">
      <c r="A41" s="102"/>
      <c r="B41" s="2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101"/>
    </row>
    <row r="42" spans="1:18" ht="16.5" customHeight="1">
      <c r="A42" s="102">
        <v>18</v>
      </c>
      <c r="B42" s="29" t="s">
        <v>79</v>
      </c>
      <c r="C42" s="80">
        <f aca="true" t="shared" si="1" ref="C42:Q42">C43+C45</f>
        <v>41306</v>
      </c>
      <c r="D42" s="80">
        <f t="shared" si="1"/>
        <v>41128</v>
      </c>
      <c r="E42" s="80">
        <f t="shared" si="1"/>
        <v>41118</v>
      </c>
      <c r="F42" s="80">
        <f t="shared" si="1"/>
        <v>40776</v>
      </c>
      <c r="G42" s="80">
        <f t="shared" si="1"/>
        <v>40732</v>
      </c>
      <c r="H42" s="80">
        <f t="shared" si="1"/>
        <v>40591</v>
      </c>
      <c r="I42" s="80">
        <f t="shared" si="1"/>
        <v>40562</v>
      </c>
      <c r="J42" s="80">
        <f t="shared" si="1"/>
        <v>39577</v>
      </c>
      <c r="K42" s="80">
        <f t="shared" si="1"/>
        <v>39467</v>
      </c>
      <c r="L42" s="80">
        <f t="shared" si="1"/>
        <v>39482</v>
      </c>
      <c r="M42" s="80">
        <f t="shared" si="1"/>
        <v>39793</v>
      </c>
      <c r="N42" s="80">
        <f t="shared" si="1"/>
        <v>38731</v>
      </c>
      <c r="O42" s="80">
        <f t="shared" si="1"/>
        <v>38011</v>
      </c>
      <c r="P42" s="80">
        <f t="shared" si="1"/>
        <v>37351</v>
      </c>
      <c r="Q42" s="80">
        <f t="shared" si="1"/>
        <v>36703</v>
      </c>
      <c r="R42" s="101">
        <v>18</v>
      </c>
    </row>
    <row r="43" spans="1:18" ht="16.5" customHeight="1">
      <c r="A43" s="102">
        <v>19</v>
      </c>
      <c r="B43" s="29" t="s">
        <v>69</v>
      </c>
      <c r="C43" s="80">
        <v>14836</v>
      </c>
      <c r="D43" s="80">
        <v>14645</v>
      </c>
      <c r="E43" s="80">
        <v>14624</v>
      </c>
      <c r="F43" s="80">
        <v>14491</v>
      </c>
      <c r="G43" s="80">
        <v>14470</v>
      </c>
      <c r="H43" s="80">
        <v>14472</v>
      </c>
      <c r="I43" s="80">
        <v>14400</v>
      </c>
      <c r="J43" s="80">
        <v>14225</v>
      </c>
      <c r="K43" s="80">
        <v>14224</v>
      </c>
      <c r="L43" s="80">
        <v>14163</v>
      </c>
      <c r="M43" s="80">
        <v>14243</v>
      </c>
      <c r="N43" s="80">
        <v>14007</v>
      </c>
      <c r="O43" s="80">
        <v>13986</v>
      </c>
      <c r="P43" s="80">
        <v>13964</v>
      </c>
      <c r="Q43" s="80">
        <v>13911</v>
      </c>
      <c r="R43" s="101">
        <v>19</v>
      </c>
    </row>
    <row r="44" spans="1:18" ht="16.5" customHeight="1">
      <c r="A44" s="102">
        <v>20</v>
      </c>
      <c r="B44" s="29" t="s">
        <v>75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101"/>
    </row>
    <row r="45" spans="1:18" ht="16.5" customHeight="1">
      <c r="A45" s="102"/>
      <c r="B45" s="29" t="s">
        <v>76</v>
      </c>
      <c r="C45" s="80">
        <v>26470</v>
      </c>
      <c r="D45" s="80">
        <v>26483</v>
      </c>
      <c r="E45" s="80">
        <v>26494</v>
      </c>
      <c r="F45" s="80">
        <v>26285</v>
      </c>
      <c r="G45" s="80">
        <v>26262</v>
      </c>
      <c r="H45" s="80">
        <v>26119</v>
      </c>
      <c r="I45" s="80">
        <v>26162</v>
      </c>
      <c r="J45" s="80">
        <v>25352</v>
      </c>
      <c r="K45" s="80">
        <v>25243</v>
      </c>
      <c r="L45" s="80">
        <v>25319</v>
      </c>
      <c r="M45" s="80">
        <v>25550</v>
      </c>
      <c r="N45" s="80">
        <v>24724</v>
      </c>
      <c r="O45" s="80">
        <v>24025</v>
      </c>
      <c r="P45" s="80">
        <v>23387</v>
      </c>
      <c r="Q45" s="80">
        <v>22792</v>
      </c>
      <c r="R45" s="101">
        <v>20</v>
      </c>
    </row>
    <row r="46" spans="1:18" ht="16.5" customHeight="1">
      <c r="A46" s="80"/>
      <c r="B46" s="31"/>
      <c r="C46" s="60"/>
      <c r="D46" s="60"/>
      <c r="E46" s="60"/>
      <c r="F46" s="60"/>
      <c r="G46" s="60"/>
      <c r="H46" s="60"/>
      <c r="I46" s="60"/>
      <c r="J46" s="60"/>
      <c r="K46" s="60"/>
      <c r="L46" s="57"/>
      <c r="M46" s="57"/>
      <c r="N46" s="57"/>
      <c r="O46" s="57"/>
      <c r="P46" s="57"/>
      <c r="Q46" s="104"/>
      <c r="R46" s="103"/>
    </row>
    <row r="47" spans="1:18" ht="16.5" customHeight="1">
      <c r="A47" s="161" t="s">
        <v>187</v>
      </c>
      <c r="B47" s="161"/>
      <c r="C47" s="161"/>
      <c r="D47" s="161"/>
      <c r="E47" s="161"/>
      <c r="F47" s="161"/>
      <c r="G47" s="161"/>
      <c r="H47" s="161"/>
      <c r="I47" s="161"/>
      <c r="J47" s="161" t="s">
        <v>187</v>
      </c>
      <c r="K47" s="161"/>
      <c r="L47" s="161"/>
      <c r="M47" s="161"/>
      <c r="N47" s="161"/>
      <c r="O47" s="161"/>
      <c r="P47" s="161"/>
      <c r="Q47" s="161"/>
      <c r="R47" s="161"/>
    </row>
    <row r="48" spans="1:18" ht="16.5" customHeight="1">
      <c r="A48" s="103"/>
      <c r="B48" s="31"/>
      <c r="C48" s="60"/>
      <c r="D48" s="60"/>
      <c r="E48" s="60"/>
      <c r="F48" s="60"/>
      <c r="G48" s="60"/>
      <c r="H48" s="60"/>
      <c r="I48" s="60"/>
      <c r="J48" s="60"/>
      <c r="K48" s="60"/>
      <c r="L48" s="57"/>
      <c r="M48" s="57"/>
      <c r="N48" s="57"/>
      <c r="O48" s="57"/>
      <c r="P48" s="57"/>
      <c r="Q48" s="104"/>
      <c r="R48" s="103"/>
    </row>
    <row r="49" spans="1:18" ht="16.5" customHeight="1">
      <c r="A49" s="102">
        <v>21</v>
      </c>
      <c r="B49" s="89" t="s">
        <v>24</v>
      </c>
      <c r="C49" s="80">
        <v>58165</v>
      </c>
      <c r="D49" s="80">
        <v>63138</v>
      </c>
      <c r="E49" s="80">
        <v>64550</v>
      </c>
      <c r="F49" s="80">
        <v>59565</v>
      </c>
      <c r="G49" s="80">
        <v>57265</v>
      </c>
      <c r="H49" s="80">
        <v>61665</v>
      </c>
      <c r="I49" s="80">
        <v>62771</v>
      </c>
      <c r="J49" s="80">
        <v>57856</v>
      </c>
      <c r="K49" s="80">
        <v>52758</v>
      </c>
      <c r="L49" s="80">
        <v>61804</v>
      </c>
      <c r="M49" s="80">
        <v>60602</v>
      </c>
      <c r="N49" s="80">
        <v>55075</v>
      </c>
      <c r="O49" s="80">
        <v>50179</v>
      </c>
      <c r="P49" s="80">
        <v>58181</v>
      </c>
      <c r="Q49" s="80">
        <v>57372</v>
      </c>
      <c r="R49" s="101">
        <v>21</v>
      </c>
    </row>
    <row r="50" spans="1:18" ht="16.5" customHeight="1">
      <c r="A50" s="102">
        <v>22</v>
      </c>
      <c r="B50" s="89" t="s">
        <v>189</v>
      </c>
      <c r="C50" s="80">
        <v>24346</v>
      </c>
      <c r="D50" s="80">
        <v>25541</v>
      </c>
      <c r="E50" s="80">
        <v>26296</v>
      </c>
      <c r="F50" s="80">
        <v>25237</v>
      </c>
      <c r="G50" s="80">
        <v>24089</v>
      </c>
      <c r="H50" s="80">
        <v>25194</v>
      </c>
      <c r="I50" s="80">
        <v>25697</v>
      </c>
      <c r="J50" s="80">
        <v>24527</v>
      </c>
      <c r="K50" s="80">
        <v>21892</v>
      </c>
      <c r="L50" s="80">
        <v>25224</v>
      </c>
      <c r="M50" s="80">
        <v>24803</v>
      </c>
      <c r="N50" s="80">
        <v>23320</v>
      </c>
      <c r="O50" s="80">
        <v>20710</v>
      </c>
      <c r="P50" s="80">
        <v>23566</v>
      </c>
      <c r="Q50" s="80">
        <v>23297</v>
      </c>
      <c r="R50" s="101">
        <v>22</v>
      </c>
    </row>
    <row r="51" spans="2:17" ht="16.5" customHeight="1">
      <c r="B51" s="31"/>
      <c r="C51" s="60"/>
      <c r="D51" s="60"/>
      <c r="E51" s="60"/>
      <c r="F51" s="60"/>
      <c r="G51" s="60"/>
      <c r="H51" s="60"/>
      <c r="I51" s="60"/>
      <c r="J51" s="60"/>
      <c r="K51" s="60"/>
      <c r="L51" s="57"/>
      <c r="M51" s="57"/>
      <c r="N51" s="57"/>
      <c r="O51" s="57"/>
      <c r="P51" s="57"/>
      <c r="Q51" s="57"/>
    </row>
    <row r="52" spans="2:17" ht="16.5" customHeight="1">
      <c r="B52" s="31"/>
      <c r="C52" s="60"/>
      <c r="D52" s="60"/>
      <c r="E52" s="60"/>
      <c r="F52" s="60"/>
      <c r="G52" s="60"/>
      <c r="H52" s="60"/>
      <c r="I52" s="60"/>
      <c r="J52" s="60"/>
      <c r="K52" s="60"/>
      <c r="L52" s="57"/>
      <c r="M52" s="57"/>
      <c r="N52" s="57"/>
      <c r="O52" s="57"/>
      <c r="P52" s="57"/>
      <c r="Q52" s="57"/>
    </row>
    <row r="53" spans="2:17" ht="16.5" customHeight="1">
      <c r="B53" s="31"/>
      <c r="C53" s="60"/>
      <c r="D53" s="60"/>
      <c r="E53" s="60"/>
      <c r="F53" s="60"/>
      <c r="G53" s="60"/>
      <c r="H53" s="60"/>
      <c r="I53" s="60"/>
      <c r="J53" s="60"/>
      <c r="K53" s="60"/>
      <c r="L53" s="57"/>
      <c r="M53" s="57"/>
      <c r="N53" s="57"/>
      <c r="O53" s="57"/>
      <c r="P53" s="57"/>
      <c r="Q53" s="57"/>
    </row>
    <row r="54" spans="2:6" ht="12">
      <c r="B54" s="31"/>
      <c r="C54" s="43"/>
      <c r="D54" s="43"/>
      <c r="E54" s="43"/>
      <c r="F54" s="43"/>
    </row>
    <row r="55" spans="2:6" ht="12">
      <c r="B55" s="31"/>
      <c r="C55" s="43"/>
      <c r="D55" s="43"/>
      <c r="E55" s="43"/>
      <c r="F55" s="43"/>
    </row>
    <row r="56" spans="2:6" ht="12">
      <c r="B56" s="31"/>
      <c r="C56" s="43"/>
      <c r="D56" s="43"/>
      <c r="E56" s="43"/>
      <c r="F56" s="43"/>
    </row>
    <row r="57" spans="2:6" ht="12">
      <c r="B57" s="31"/>
      <c r="C57" s="43"/>
      <c r="D57" s="43"/>
      <c r="E57" s="43"/>
      <c r="F57" s="43"/>
    </row>
    <row r="58" spans="2:6" ht="12">
      <c r="B58" s="31"/>
      <c r="C58" s="43"/>
      <c r="D58" s="43"/>
      <c r="E58" s="43"/>
      <c r="F58" s="43"/>
    </row>
    <row r="59" spans="2:6" ht="12">
      <c r="B59" s="31"/>
      <c r="C59" s="43"/>
      <c r="D59" s="43"/>
      <c r="E59" s="43"/>
      <c r="F59" s="43"/>
    </row>
    <row r="60" spans="2:6" ht="12">
      <c r="B60" s="31"/>
      <c r="C60" s="43"/>
      <c r="D60" s="43"/>
      <c r="E60" s="43"/>
      <c r="F60" s="43"/>
    </row>
    <row r="61" spans="2:6" ht="12">
      <c r="B61" s="31"/>
      <c r="C61" s="43"/>
      <c r="D61" s="43"/>
      <c r="E61" s="43"/>
      <c r="F61" s="43"/>
    </row>
    <row r="62" spans="2:6" ht="12">
      <c r="B62" s="56"/>
      <c r="C62" s="48"/>
      <c r="D62" s="48"/>
      <c r="E62" s="48"/>
      <c r="F62" s="48"/>
    </row>
    <row r="63" spans="2:6" ht="12">
      <c r="B63" s="31"/>
      <c r="C63" s="43"/>
      <c r="D63" s="43"/>
      <c r="E63" s="43"/>
      <c r="F63" s="43"/>
    </row>
    <row r="64" spans="2:6" ht="12">
      <c r="B64" s="31"/>
      <c r="C64" s="43"/>
      <c r="D64" s="43"/>
      <c r="E64" s="43"/>
      <c r="F64" s="43"/>
    </row>
    <row r="65" spans="2:6" ht="12">
      <c r="B65" s="31"/>
      <c r="C65" s="43"/>
      <c r="D65" s="43"/>
      <c r="E65" s="43"/>
      <c r="F65" s="43"/>
    </row>
    <row r="66" spans="2:6" ht="12">
      <c r="B66" s="31"/>
      <c r="C66" s="43"/>
      <c r="D66" s="43"/>
      <c r="E66" s="43"/>
      <c r="F66" s="43"/>
    </row>
    <row r="67" spans="2:6" ht="12">
      <c r="B67" s="31"/>
      <c r="C67" s="43"/>
      <c r="D67" s="43"/>
      <c r="E67" s="43"/>
      <c r="F67" s="43"/>
    </row>
    <row r="68" spans="2:6" ht="12">
      <c r="B68" s="56"/>
      <c r="C68" s="48"/>
      <c r="D68" s="48"/>
      <c r="E68" s="48"/>
      <c r="F68" s="48"/>
    </row>
    <row r="69" spans="2:6" ht="12">
      <c r="B69" s="31"/>
      <c r="C69" s="43"/>
      <c r="D69" s="43"/>
      <c r="E69" s="43"/>
      <c r="F69" s="43"/>
    </row>
    <row r="70" spans="2:6" ht="12">
      <c r="B70" s="31"/>
      <c r="C70" s="43"/>
      <c r="D70" s="43"/>
      <c r="E70" s="43"/>
      <c r="F70" s="43"/>
    </row>
    <row r="71" spans="2:6" ht="12">
      <c r="B71" s="31"/>
      <c r="C71" s="43"/>
      <c r="D71" s="43"/>
      <c r="E71" s="43"/>
      <c r="F71" s="43"/>
    </row>
    <row r="72" spans="2:6" ht="12">
      <c r="B72" s="31"/>
      <c r="C72" s="43"/>
      <c r="D72" s="43"/>
      <c r="E72" s="43"/>
      <c r="F72" s="43"/>
    </row>
    <row r="73" spans="3:6" ht="12">
      <c r="C73" s="43"/>
      <c r="D73" s="43"/>
      <c r="E73" s="43"/>
      <c r="F73" s="43"/>
    </row>
    <row r="74" spans="2:6" ht="12">
      <c r="B74" s="61"/>
      <c r="C74" s="61"/>
      <c r="D74" s="61"/>
      <c r="E74" s="61"/>
      <c r="F74" s="61"/>
    </row>
    <row r="75" spans="2:6" ht="12">
      <c r="B75" s="31"/>
      <c r="C75" s="31"/>
      <c r="D75" s="31"/>
      <c r="E75" s="31"/>
      <c r="F75" s="31"/>
    </row>
    <row r="76" spans="2:6" ht="12">
      <c r="B76" s="31"/>
      <c r="C76" s="31"/>
      <c r="D76" s="31"/>
      <c r="E76" s="31"/>
      <c r="F76" s="31"/>
    </row>
    <row r="77" spans="2:6" ht="12">
      <c r="B77" s="40"/>
      <c r="C77" s="62"/>
      <c r="D77" s="62"/>
      <c r="E77" s="62"/>
      <c r="F77" s="62"/>
    </row>
    <row r="78" spans="2:6" ht="12">
      <c r="B78" s="31"/>
      <c r="C78" s="31"/>
      <c r="D78" s="31"/>
      <c r="E78" s="31"/>
      <c r="F78" s="31"/>
    </row>
    <row r="79" spans="2:6" ht="12">
      <c r="B79" s="31"/>
      <c r="C79" s="31"/>
      <c r="D79" s="31"/>
      <c r="E79" s="31"/>
      <c r="F79" s="31"/>
    </row>
    <row r="80" spans="2:6" ht="12">
      <c r="B80" s="56"/>
      <c r="C80" s="31"/>
      <c r="D80" s="31"/>
      <c r="E80" s="31"/>
      <c r="F80" s="31"/>
    </row>
    <row r="81" spans="2:6" ht="12">
      <c r="B81" s="31"/>
      <c r="C81" s="63"/>
      <c r="D81" s="63"/>
      <c r="E81" s="63"/>
      <c r="F81" s="63"/>
    </row>
    <row r="82" spans="2:6" ht="12">
      <c r="B82" s="31"/>
      <c r="C82" s="63"/>
      <c r="D82" s="63"/>
      <c r="E82" s="63"/>
      <c r="F82" s="63"/>
    </row>
    <row r="83" spans="2:6" ht="12">
      <c r="B83" s="31"/>
      <c r="C83" s="63"/>
      <c r="D83" s="63"/>
      <c r="E83" s="63"/>
      <c r="F83" s="63"/>
    </row>
    <row r="84" spans="2:6" ht="12">
      <c r="B84" s="31"/>
      <c r="C84" s="63"/>
      <c r="D84" s="63"/>
      <c r="E84" s="63"/>
      <c r="F84" s="63"/>
    </row>
    <row r="85" spans="2:6" ht="12">
      <c r="B85" s="31"/>
      <c r="C85" s="63"/>
      <c r="D85" s="63"/>
      <c r="E85" s="63"/>
      <c r="F85" s="63"/>
    </row>
    <row r="86" spans="2:6" ht="12">
      <c r="B86" s="31"/>
      <c r="C86" s="63"/>
      <c r="D86" s="63"/>
      <c r="E86" s="63"/>
      <c r="F86" s="63"/>
    </row>
    <row r="87" spans="2:6" ht="12">
      <c r="B87" s="31"/>
      <c r="C87" s="63"/>
      <c r="D87" s="63"/>
      <c r="E87" s="63"/>
      <c r="F87" s="63"/>
    </row>
    <row r="88" spans="2:6" ht="12">
      <c r="B88" s="31"/>
      <c r="C88" s="63"/>
      <c r="D88" s="63"/>
      <c r="E88" s="63"/>
      <c r="F88" s="63"/>
    </row>
    <row r="89" spans="2:6" ht="12">
      <c r="B89" s="31"/>
      <c r="C89" s="63"/>
      <c r="D89" s="63"/>
      <c r="E89" s="63"/>
      <c r="F89" s="63"/>
    </row>
    <row r="90" spans="2:6" ht="12">
      <c r="B90" s="31"/>
      <c r="C90" s="63"/>
      <c r="D90" s="63"/>
      <c r="E90" s="63"/>
      <c r="F90" s="63"/>
    </row>
    <row r="91" spans="2:6" ht="12">
      <c r="B91" s="31"/>
      <c r="C91" s="63"/>
      <c r="D91" s="63"/>
      <c r="E91" s="63"/>
      <c r="F91" s="63"/>
    </row>
    <row r="92" spans="2:6" ht="12">
      <c r="B92" s="31"/>
      <c r="C92" s="63"/>
      <c r="D92" s="63"/>
      <c r="E92" s="63"/>
      <c r="F92" s="63"/>
    </row>
    <row r="93" spans="2:6" ht="12">
      <c r="B93" s="31"/>
      <c r="C93" s="63"/>
      <c r="D93" s="63"/>
      <c r="E93" s="63"/>
      <c r="F93" s="63"/>
    </row>
    <row r="94" spans="2:6" ht="12">
      <c r="B94" s="31"/>
      <c r="C94" s="63"/>
      <c r="D94" s="63"/>
      <c r="E94" s="63"/>
      <c r="F94" s="63"/>
    </row>
    <row r="95" spans="2:6" ht="12">
      <c r="B95" s="31"/>
      <c r="C95" s="63"/>
      <c r="D95" s="63"/>
      <c r="E95" s="63"/>
      <c r="F95" s="63"/>
    </row>
    <row r="96" spans="2:6" ht="12">
      <c r="B96" s="31"/>
      <c r="C96" s="63"/>
      <c r="D96" s="63"/>
      <c r="E96" s="63"/>
      <c r="F96" s="63"/>
    </row>
    <row r="97" spans="2:6" ht="12">
      <c r="B97" s="31"/>
      <c r="C97" s="63"/>
      <c r="D97" s="63"/>
      <c r="E97" s="63"/>
      <c r="F97" s="63"/>
    </row>
    <row r="98" spans="2:6" ht="12">
      <c r="B98" s="31"/>
      <c r="C98" s="63"/>
      <c r="D98" s="63"/>
      <c r="E98" s="63"/>
      <c r="F98" s="63"/>
    </row>
    <row r="99" spans="2:6" ht="12">
      <c r="B99" s="31"/>
      <c r="C99" s="63"/>
      <c r="D99" s="63"/>
      <c r="E99" s="63"/>
      <c r="F99" s="63"/>
    </row>
    <row r="100" spans="2:6" ht="12">
      <c r="B100" s="31"/>
      <c r="C100" s="63"/>
      <c r="D100" s="63"/>
      <c r="E100" s="63"/>
      <c r="F100" s="63"/>
    </row>
    <row r="101" spans="2:6" ht="12">
      <c r="B101" s="31"/>
      <c r="C101" s="63"/>
      <c r="D101" s="63"/>
      <c r="E101" s="63"/>
      <c r="F101" s="63"/>
    </row>
    <row r="102" spans="2:6" ht="12">
      <c r="B102" s="31"/>
      <c r="C102" s="63"/>
      <c r="D102" s="63"/>
      <c r="E102" s="63"/>
      <c r="F102" s="63"/>
    </row>
    <row r="103" spans="2:6" ht="12">
      <c r="B103" s="31"/>
      <c r="C103" s="63"/>
      <c r="D103" s="63"/>
      <c r="E103" s="63"/>
      <c r="F103" s="63"/>
    </row>
    <row r="104" spans="2:6" ht="12">
      <c r="B104" s="31"/>
      <c r="C104" s="63"/>
      <c r="D104" s="63"/>
      <c r="E104" s="63"/>
      <c r="F104" s="63"/>
    </row>
    <row r="105" spans="2:6" ht="12">
      <c r="B105" s="31"/>
      <c r="C105" s="63"/>
      <c r="D105" s="63"/>
      <c r="E105" s="63"/>
      <c r="F105" s="63"/>
    </row>
    <row r="106" spans="2:6" ht="12">
      <c r="B106" s="31"/>
      <c r="C106" s="63"/>
      <c r="D106" s="63"/>
      <c r="E106" s="63"/>
      <c r="F106" s="63"/>
    </row>
    <row r="107" spans="2:6" ht="12">
      <c r="B107" s="31"/>
      <c r="C107" s="63"/>
      <c r="D107" s="63"/>
      <c r="E107" s="63"/>
      <c r="F107" s="63"/>
    </row>
    <row r="108" spans="2:6" ht="12">
      <c r="B108" s="31"/>
      <c r="C108" s="63"/>
      <c r="D108" s="63"/>
      <c r="E108" s="63"/>
      <c r="F108" s="63"/>
    </row>
    <row r="109" spans="2:6" ht="12">
      <c r="B109" s="31"/>
      <c r="C109" s="63"/>
      <c r="D109" s="63"/>
      <c r="E109" s="63"/>
      <c r="F109" s="63"/>
    </row>
    <row r="110" spans="2:6" ht="12">
      <c r="B110" s="31"/>
      <c r="C110" s="63"/>
      <c r="D110" s="63"/>
      <c r="E110" s="63"/>
      <c r="F110" s="63"/>
    </row>
    <row r="111" spans="2:6" ht="12">
      <c r="B111" s="31"/>
      <c r="C111" s="63"/>
      <c r="D111" s="63"/>
      <c r="E111" s="63"/>
      <c r="F111" s="63"/>
    </row>
    <row r="112" spans="2:6" ht="12">
      <c r="B112" s="31"/>
      <c r="C112" s="63"/>
      <c r="D112" s="63"/>
      <c r="E112" s="63"/>
      <c r="F112" s="63"/>
    </row>
    <row r="113" spans="2:6" ht="12">
      <c r="B113" s="31"/>
      <c r="C113" s="63"/>
      <c r="D113" s="63"/>
      <c r="E113" s="63"/>
      <c r="F113" s="63"/>
    </row>
    <row r="114" spans="2:6" ht="12">
      <c r="B114" s="31"/>
      <c r="C114" s="63"/>
      <c r="D114" s="63"/>
      <c r="E114" s="63"/>
      <c r="F114" s="63"/>
    </row>
    <row r="115" spans="2:6" ht="12">
      <c r="B115" s="31"/>
      <c r="C115" s="63"/>
      <c r="D115" s="63"/>
      <c r="E115" s="63"/>
      <c r="F115" s="63"/>
    </row>
    <row r="116" spans="2:6" ht="12">
      <c r="B116" s="31"/>
      <c r="C116" s="63"/>
      <c r="D116" s="63"/>
      <c r="E116" s="63"/>
      <c r="F116" s="63"/>
    </row>
    <row r="117" spans="2:6" ht="12">
      <c r="B117" s="56"/>
      <c r="C117" s="64"/>
      <c r="D117" s="64"/>
      <c r="E117" s="64"/>
      <c r="F117" s="64"/>
    </row>
    <row r="118" spans="2:6" ht="12">
      <c r="B118" s="31"/>
      <c r="C118" s="63"/>
      <c r="D118" s="63"/>
      <c r="E118" s="63"/>
      <c r="F118" s="63"/>
    </row>
    <row r="119" spans="2:6" ht="12">
      <c r="B119" s="31"/>
      <c r="C119" s="63"/>
      <c r="D119" s="63"/>
      <c r="E119" s="63"/>
      <c r="F119" s="63"/>
    </row>
    <row r="120" spans="2:6" ht="12">
      <c r="B120" s="31"/>
      <c r="C120" s="63"/>
      <c r="D120" s="63"/>
      <c r="E120" s="63"/>
      <c r="F120" s="63"/>
    </row>
    <row r="121" spans="2:6" ht="12">
      <c r="B121" s="31"/>
      <c r="C121" s="63"/>
      <c r="D121" s="63"/>
      <c r="E121" s="63"/>
      <c r="F121" s="63"/>
    </row>
    <row r="122" spans="2:6" ht="12">
      <c r="B122" s="31"/>
      <c r="C122" s="31"/>
      <c r="D122" s="31"/>
      <c r="E122" s="31"/>
      <c r="F122" s="31"/>
    </row>
    <row r="123" spans="2:6" ht="12">
      <c r="B123" s="65"/>
      <c r="C123" s="65"/>
      <c r="D123" s="65"/>
      <c r="E123" s="65"/>
      <c r="F123" s="65"/>
    </row>
    <row r="124" spans="2:6" ht="12">
      <c r="B124" s="31"/>
      <c r="C124" s="31"/>
      <c r="D124" s="31"/>
      <c r="E124" s="31"/>
      <c r="F124" s="31"/>
    </row>
    <row r="125" spans="2:6" ht="12">
      <c r="B125" s="31"/>
      <c r="C125" s="31"/>
      <c r="D125" s="31"/>
      <c r="E125" s="31"/>
      <c r="F125" s="31"/>
    </row>
    <row r="126" spans="2:6" ht="12">
      <c r="B126" s="40"/>
      <c r="C126" s="62"/>
      <c r="D126" s="62"/>
      <c r="E126" s="62"/>
      <c r="F126" s="62"/>
    </row>
    <row r="127" spans="2:6" ht="12">
      <c r="B127" s="31"/>
      <c r="C127" s="31"/>
      <c r="D127" s="31"/>
      <c r="E127" s="31"/>
      <c r="F127" s="31"/>
    </row>
    <row r="128" spans="2:6" ht="12">
      <c r="B128" s="31"/>
      <c r="C128" s="31"/>
      <c r="D128" s="31"/>
      <c r="E128" s="31"/>
      <c r="F128" s="31"/>
    </row>
    <row r="129" spans="2:6" ht="12">
      <c r="B129" s="56"/>
      <c r="C129" s="31"/>
      <c r="D129" s="31"/>
      <c r="E129" s="31"/>
      <c r="F129" s="31"/>
    </row>
    <row r="130" spans="2:6" ht="12">
      <c r="B130" s="31"/>
      <c r="C130" s="63"/>
      <c r="D130" s="63"/>
      <c r="E130" s="63"/>
      <c r="F130" s="63"/>
    </row>
    <row r="131" spans="2:6" ht="12">
      <c r="B131" s="31"/>
      <c r="C131" s="63"/>
      <c r="D131" s="63"/>
      <c r="E131" s="63"/>
      <c r="F131" s="63"/>
    </row>
    <row r="132" spans="2:6" ht="12">
      <c r="B132" s="31"/>
      <c r="C132" s="63"/>
      <c r="D132" s="63"/>
      <c r="E132" s="63"/>
      <c r="F132" s="63"/>
    </row>
    <row r="133" spans="2:6" ht="12">
      <c r="B133" s="31"/>
      <c r="C133" s="63"/>
      <c r="D133" s="63"/>
      <c r="E133" s="63"/>
      <c r="F133" s="63"/>
    </row>
    <row r="134" spans="2:6" ht="12">
      <c r="B134" s="31"/>
      <c r="C134" s="63"/>
      <c r="D134" s="63"/>
      <c r="E134" s="63"/>
      <c r="F134" s="63"/>
    </row>
    <row r="135" spans="2:6" ht="12">
      <c r="B135" s="31"/>
      <c r="C135" s="63"/>
      <c r="D135" s="63"/>
      <c r="E135" s="63"/>
      <c r="F135" s="63"/>
    </row>
    <row r="136" spans="2:6" ht="12">
      <c r="B136" s="31"/>
      <c r="C136" s="63"/>
      <c r="D136" s="63"/>
      <c r="E136" s="63"/>
      <c r="F136" s="63"/>
    </row>
    <row r="137" spans="2:6" ht="12">
      <c r="B137" s="31"/>
      <c r="C137" s="63"/>
      <c r="D137" s="63"/>
      <c r="E137" s="63"/>
      <c r="F137" s="63"/>
    </row>
    <row r="138" spans="2:6" ht="12">
      <c r="B138" s="31"/>
      <c r="C138" s="63"/>
      <c r="D138" s="63"/>
      <c r="E138" s="63"/>
      <c r="F138" s="63"/>
    </row>
    <row r="139" spans="2:6" ht="12">
      <c r="B139" s="31"/>
      <c r="C139" s="63"/>
      <c r="D139" s="63"/>
      <c r="E139" s="63"/>
      <c r="F139" s="63"/>
    </row>
    <row r="140" spans="2:6" ht="12">
      <c r="B140" s="31"/>
      <c r="C140" s="64"/>
      <c r="D140" s="63"/>
      <c r="E140" s="63"/>
      <c r="F140" s="63"/>
    </row>
    <row r="141" spans="2:6" ht="12">
      <c r="B141" s="31"/>
      <c r="C141" s="64"/>
      <c r="D141" s="63"/>
      <c r="E141" s="63"/>
      <c r="F141" s="63"/>
    </row>
    <row r="142" spans="2:6" ht="12">
      <c r="B142" s="31"/>
      <c r="C142" s="63"/>
      <c r="D142" s="63"/>
      <c r="E142" s="63"/>
      <c r="F142" s="63"/>
    </row>
    <row r="143" spans="2:6" ht="12">
      <c r="B143" s="31"/>
      <c r="C143" s="64"/>
      <c r="D143" s="63"/>
      <c r="E143" s="63"/>
      <c r="F143" s="63"/>
    </row>
    <row r="144" spans="2:6" ht="12">
      <c r="B144" s="31"/>
      <c r="C144" s="63"/>
      <c r="D144" s="63"/>
      <c r="E144" s="63"/>
      <c r="F144" s="63"/>
    </row>
    <row r="145" spans="2:6" ht="12">
      <c r="B145" s="31"/>
      <c r="C145" s="63"/>
      <c r="D145" s="63"/>
      <c r="E145" s="63"/>
      <c r="F145" s="63"/>
    </row>
    <row r="146" spans="2:6" ht="12">
      <c r="B146" s="31"/>
      <c r="C146" s="63"/>
      <c r="D146" s="63"/>
      <c r="E146" s="63"/>
      <c r="F146" s="63"/>
    </row>
    <row r="147" spans="2:6" ht="12">
      <c r="B147" s="31"/>
      <c r="C147" s="63"/>
      <c r="D147" s="63"/>
      <c r="E147" s="63"/>
      <c r="F147" s="63"/>
    </row>
    <row r="148" spans="2:6" ht="12">
      <c r="B148" s="31"/>
      <c r="C148" s="63"/>
      <c r="D148" s="63"/>
      <c r="E148" s="63"/>
      <c r="F148" s="63"/>
    </row>
    <row r="149" spans="2:6" ht="12">
      <c r="B149" s="31"/>
      <c r="C149" s="64"/>
      <c r="D149" s="66"/>
      <c r="E149" s="66"/>
      <c r="F149" s="66"/>
    </row>
    <row r="150" spans="2:6" ht="12">
      <c r="B150" s="31"/>
      <c r="C150" s="64"/>
      <c r="D150" s="66"/>
      <c r="E150" s="66"/>
      <c r="F150" s="66"/>
    </row>
    <row r="151" spans="2:6" ht="12">
      <c r="B151" s="31"/>
      <c r="C151" s="64"/>
      <c r="D151" s="66"/>
      <c r="E151" s="66"/>
      <c r="F151" s="66"/>
    </row>
    <row r="152" spans="2:6" ht="12">
      <c r="B152" s="31"/>
      <c r="C152" s="64"/>
      <c r="D152" s="66"/>
      <c r="E152" s="66"/>
      <c r="F152" s="66"/>
    </row>
    <row r="153" spans="2:6" ht="12">
      <c r="B153" s="31"/>
      <c r="C153" s="64"/>
      <c r="D153" s="66"/>
      <c r="E153" s="66"/>
      <c r="F153" s="66"/>
    </row>
    <row r="154" spans="2:6" ht="12">
      <c r="B154" s="31"/>
      <c r="C154" s="64"/>
      <c r="D154" s="66"/>
      <c r="E154" s="66"/>
      <c r="F154" s="66"/>
    </row>
    <row r="155" spans="2:6" ht="12">
      <c r="B155" s="31"/>
      <c r="C155" s="64"/>
      <c r="D155" s="66"/>
      <c r="E155" s="66"/>
      <c r="F155" s="66"/>
    </row>
    <row r="156" spans="2:6" ht="12">
      <c r="B156" s="31"/>
      <c r="C156" s="64"/>
      <c r="D156" s="66"/>
      <c r="E156" s="66"/>
      <c r="F156" s="66"/>
    </row>
    <row r="157" spans="2:6" ht="12">
      <c r="B157" s="31"/>
      <c r="C157" s="64"/>
      <c r="D157" s="66"/>
      <c r="E157" s="66"/>
      <c r="F157" s="66"/>
    </row>
    <row r="158" spans="2:6" ht="12">
      <c r="B158" s="31"/>
      <c r="C158" s="64"/>
      <c r="D158" s="66"/>
      <c r="E158" s="66"/>
      <c r="F158" s="66"/>
    </row>
    <row r="159" spans="2:6" ht="12">
      <c r="B159" s="31"/>
      <c r="C159" s="64"/>
      <c r="D159" s="64"/>
      <c r="E159" s="66"/>
      <c r="F159" s="66"/>
    </row>
    <row r="160" spans="2:6" ht="12">
      <c r="B160" s="31"/>
      <c r="C160" s="64"/>
      <c r="D160" s="64"/>
      <c r="E160" s="66"/>
      <c r="F160" s="66"/>
    </row>
    <row r="161" spans="2:6" ht="12">
      <c r="B161" s="31"/>
      <c r="C161" s="64"/>
      <c r="D161" s="66"/>
      <c r="E161" s="66"/>
      <c r="F161" s="66"/>
    </row>
    <row r="162" spans="2:6" ht="12">
      <c r="B162" s="31"/>
      <c r="C162" s="64"/>
      <c r="D162" s="64"/>
      <c r="E162" s="66"/>
      <c r="F162" s="66"/>
    </row>
    <row r="163" spans="2:6" ht="12">
      <c r="B163" s="31"/>
      <c r="C163" s="64"/>
      <c r="D163" s="66"/>
      <c r="E163" s="66"/>
      <c r="F163" s="66"/>
    </row>
    <row r="164" spans="2:6" ht="12">
      <c r="B164" s="31"/>
      <c r="C164" s="64"/>
      <c r="D164" s="66"/>
      <c r="E164" s="66"/>
      <c r="F164" s="66"/>
    </row>
    <row r="165" spans="2:6" ht="12">
      <c r="B165" s="31"/>
      <c r="C165" s="64"/>
      <c r="D165" s="66"/>
      <c r="E165" s="66"/>
      <c r="F165" s="66"/>
    </row>
    <row r="166" spans="2:6" ht="12">
      <c r="B166" s="31"/>
      <c r="C166" s="66"/>
      <c r="D166" s="66"/>
      <c r="E166" s="66"/>
      <c r="F166" s="66"/>
    </row>
    <row r="167" spans="2:6" ht="12">
      <c r="B167" s="31"/>
      <c r="C167" s="66"/>
      <c r="D167" s="66"/>
      <c r="E167" s="66"/>
      <c r="F167" s="66"/>
    </row>
    <row r="168" spans="2:6" ht="12">
      <c r="B168" s="31"/>
      <c r="C168" s="66"/>
      <c r="D168" s="66"/>
      <c r="E168" s="66"/>
      <c r="F168" s="66"/>
    </row>
    <row r="169" spans="2:6" ht="12">
      <c r="B169" s="31"/>
      <c r="C169" s="66"/>
      <c r="D169" s="66"/>
      <c r="E169" s="66"/>
      <c r="F169" s="66"/>
    </row>
    <row r="170" spans="2:6" ht="12">
      <c r="B170" s="31"/>
      <c r="C170" s="66"/>
      <c r="D170" s="66"/>
      <c r="E170" s="66"/>
      <c r="F170" s="66"/>
    </row>
    <row r="171" spans="2:6" ht="12">
      <c r="B171" s="31"/>
      <c r="C171" s="66"/>
      <c r="D171" s="66"/>
      <c r="E171" s="66"/>
      <c r="F171" s="66"/>
    </row>
    <row r="172" spans="2:6" ht="12">
      <c r="B172" s="31"/>
      <c r="C172" s="66"/>
      <c r="D172" s="66"/>
      <c r="E172" s="66"/>
      <c r="F172" s="66"/>
    </row>
    <row r="173" spans="2:6" ht="12">
      <c r="B173" s="31"/>
      <c r="C173" s="66"/>
      <c r="D173" s="66"/>
      <c r="E173" s="66"/>
      <c r="F173" s="66"/>
    </row>
    <row r="174" spans="2:6" ht="12">
      <c r="B174" s="31"/>
      <c r="C174" s="66"/>
      <c r="D174" s="66"/>
      <c r="E174" s="66"/>
      <c r="F174" s="66"/>
    </row>
    <row r="175" spans="2:6" ht="12">
      <c r="B175" s="31"/>
      <c r="C175" s="66"/>
      <c r="D175" s="66"/>
      <c r="E175" s="66"/>
      <c r="F175" s="66"/>
    </row>
    <row r="176" spans="2:6" ht="12">
      <c r="B176" s="31"/>
      <c r="C176" s="66"/>
      <c r="D176" s="66"/>
      <c r="E176" s="66"/>
      <c r="F176" s="66"/>
    </row>
    <row r="177" spans="2:6" ht="12">
      <c r="B177" s="31"/>
      <c r="C177" s="66"/>
      <c r="D177" s="66"/>
      <c r="E177" s="66"/>
      <c r="F177" s="66"/>
    </row>
    <row r="178" spans="2:6" ht="12">
      <c r="B178" s="31"/>
      <c r="C178" s="64"/>
      <c r="D178" s="66"/>
      <c r="E178" s="66"/>
      <c r="F178" s="66"/>
    </row>
    <row r="179" spans="2:6" ht="12">
      <c r="B179" s="31"/>
      <c r="C179" s="64"/>
      <c r="D179" s="66"/>
      <c r="E179" s="66"/>
      <c r="F179" s="66"/>
    </row>
    <row r="180" spans="2:6" ht="12">
      <c r="B180" s="31"/>
      <c r="C180" s="66"/>
      <c r="D180" s="66"/>
      <c r="E180" s="66"/>
      <c r="F180" s="66"/>
    </row>
    <row r="181" spans="2:6" ht="12">
      <c r="B181" s="31"/>
      <c r="C181" s="64"/>
      <c r="D181" s="66"/>
      <c r="E181" s="66"/>
      <c r="F181" s="66"/>
    </row>
    <row r="182" spans="2:6" ht="12">
      <c r="B182" s="31"/>
      <c r="C182" s="66"/>
      <c r="D182" s="66"/>
      <c r="E182" s="66"/>
      <c r="F182" s="66"/>
    </row>
    <row r="183" spans="2:6" ht="12">
      <c r="B183" s="31"/>
      <c r="C183" s="66"/>
      <c r="D183" s="66"/>
      <c r="E183" s="66"/>
      <c r="F183" s="66"/>
    </row>
    <row r="184" spans="2:6" ht="12">
      <c r="B184" s="31"/>
      <c r="C184" s="66"/>
      <c r="D184" s="66"/>
      <c r="E184" s="66"/>
      <c r="F184" s="66"/>
    </row>
    <row r="185" spans="2:6" ht="12">
      <c r="B185" s="31"/>
      <c r="C185" s="63"/>
      <c r="D185" s="63"/>
      <c r="E185" s="63"/>
      <c r="F185" s="63"/>
    </row>
  </sheetData>
  <mergeCells count="6">
    <mergeCell ref="A47:I47"/>
    <mergeCell ref="J47:R47"/>
    <mergeCell ref="A3:A5"/>
    <mergeCell ref="R3:R5"/>
    <mergeCell ref="A7:I7"/>
    <mergeCell ref="J7:R7"/>
  </mergeCells>
  <printOptions horizontalCentered="1"/>
  <pageMargins left="0.7874015748031497" right="0.7874015748031497" top="0.984251968503937" bottom="0.5905511811023623" header="0.5118110236220472" footer="0.5118110236220472"/>
  <pageSetup horizontalDpi="300" verticalDpi="300" orientation="portrait" paperSize="9" scale="8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2004-04-21T14:40:04Z</cp:lastPrinted>
  <dcterms:created xsi:type="dcterms:W3CDTF">2003-06-24T08:28:36Z</dcterms:created>
  <dcterms:modified xsi:type="dcterms:W3CDTF">2008-02-25T14:41:58Z</dcterms:modified>
  <cp:category/>
  <cp:version/>
  <cp:contentType/>
  <cp:contentStatus/>
</cp:coreProperties>
</file>