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5805" windowWidth="9630" windowHeight="1065" tabRatio="599" activeTab="0"/>
  </bookViews>
  <sheets>
    <sheet name="Impressum" sheetId="1" r:id="rId1"/>
    <sheet name="Inhaltsverz." sheetId="2" r:id="rId2"/>
    <sheet name="Vorbemerk." sheetId="3" r:id="rId3"/>
    <sheet name="TAB1.01" sheetId="4" r:id="rId4"/>
    <sheet name="TAB1.02" sheetId="5" r:id="rId5"/>
    <sheet name="TAB1.03" sheetId="6" r:id="rId6"/>
    <sheet name="TAB1.04" sheetId="7" r:id="rId7"/>
    <sheet name="TAB1.05" sheetId="8" r:id="rId8"/>
    <sheet name="TAB1.06" sheetId="9" r:id="rId9"/>
    <sheet name="TAB1.07" sheetId="10" r:id="rId10"/>
    <sheet name="TAB1.08" sheetId="11" r:id="rId11"/>
    <sheet name="TAB2.01" sheetId="12" r:id="rId12"/>
    <sheet name="TAB2.02" sheetId="13" r:id="rId13"/>
    <sheet name="TAB2.03" sheetId="14" r:id="rId14"/>
    <sheet name="TAB2.04" sheetId="15" r:id="rId15"/>
    <sheet name="TAB2.05" sheetId="16" r:id="rId16"/>
    <sheet name="TAB2.06" sheetId="17" r:id="rId17"/>
    <sheet name="TAB2.07" sheetId="18" r:id="rId18"/>
    <sheet name="TAB2.08" sheetId="19" r:id="rId19"/>
    <sheet name="TAB2.09 " sheetId="20" r:id="rId20"/>
    <sheet name="TAB2.10" sheetId="21" r:id="rId21"/>
    <sheet name="TAB2.11" sheetId="22" r:id="rId22"/>
    <sheet name="Graf1-5" sheetId="23" r:id="rId23"/>
  </sheets>
  <definedNames/>
  <calcPr calcMode="manual" fullCalcOnLoad="1"/>
</workbook>
</file>

<file path=xl/sharedStrings.xml><?xml version="1.0" encoding="utf-8"?>
<sst xmlns="http://schemas.openxmlformats.org/spreadsheetml/2006/main" count="4527" uniqueCount="719">
  <si>
    <t>1. Wanderungen</t>
  </si>
  <si>
    <t>Über die Landesgrenzen</t>
  </si>
  <si>
    <t>Zuzüge</t>
  </si>
  <si>
    <t>Fortzüge</t>
  </si>
  <si>
    <t>Bevölkerung</t>
  </si>
  <si>
    <t>1985</t>
  </si>
  <si>
    <t>1986</t>
  </si>
  <si>
    <t>1987</t>
  </si>
  <si>
    <t>1988</t>
  </si>
  <si>
    <t>1989</t>
  </si>
  <si>
    <t>1990</t>
  </si>
  <si>
    <t>1991</t>
  </si>
  <si>
    <t>1992</t>
  </si>
  <si>
    <t>1993</t>
  </si>
  <si>
    <t>1994</t>
  </si>
  <si>
    <t>1995</t>
  </si>
  <si>
    <t>1996</t>
  </si>
  <si>
    <t>1997</t>
  </si>
  <si>
    <t>1998</t>
  </si>
  <si>
    <t>insgesamt</t>
  </si>
  <si>
    <t>männlich</t>
  </si>
  <si>
    <t>weiblich</t>
  </si>
  <si>
    <t>davon</t>
  </si>
  <si>
    <t>1.2 Wanderungen</t>
  </si>
  <si>
    <t xml:space="preserve">Über die </t>
  </si>
  <si>
    <t>Kreisfreie Stadt</t>
  </si>
  <si>
    <t>Innerhalb</t>
  </si>
  <si>
    <t>Landkreis</t>
  </si>
  <si>
    <t xml:space="preserve">der </t>
  </si>
  <si>
    <t>Überschuss</t>
  </si>
  <si>
    <t>Land</t>
  </si>
  <si>
    <t>Landkreise</t>
  </si>
  <si>
    <t>der Zu- bzw.</t>
  </si>
  <si>
    <t>Fortzüge (-)</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</si>
  <si>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</si>
  <si>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</si>
  <si>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</si>
  <si>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</si>
  <si>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</si>
  <si>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</si>
  <si>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</si>
  <si>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</si>
  <si>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</si>
  <si>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</si>
  <si>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</si>
  <si>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</si>
  <si>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</si>
  <si>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</si>
  <si>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</si>
  <si>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</si>
  <si>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</si>
  <si>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</si>
  <si>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</si>
  <si>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</si>
  <si>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</si>
  <si>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</si>
  <si>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</si>
  <si>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</si>
  <si>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</si>
  <si>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kreisfreie Städte</t>
  </si>
  <si>
    <t>Kreisgrenzen</t>
  </si>
  <si>
    <t>nach einem anderen Kreis</t>
  </si>
  <si>
    <t xml:space="preserve">über die Grenzen </t>
  </si>
  <si>
    <t>Thüringens</t>
  </si>
  <si>
    <t xml:space="preserve">Deutschlands </t>
  </si>
  <si>
    <t>Alter</t>
  </si>
  <si>
    <t>Insgesamt</t>
  </si>
  <si>
    <t>von ... bis</t>
  </si>
  <si>
    <t>unter ... Jahren</t>
  </si>
  <si>
    <t>ledig</t>
  </si>
  <si>
    <t>verheiratet</t>
  </si>
  <si>
    <t>verwitwet</t>
  </si>
  <si>
    <t>geschieden</t>
  </si>
  <si>
    <t>unter</t>
  </si>
  <si>
    <t>und mehr</t>
  </si>
  <si>
    <t>Zusammen</t>
  </si>
  <si>
    <t>Monat</t>
  </si>
  <si>
    <t>Januar</t>
  </si>
  <si>
    <t>Februar</t>
  </si>
  <si>
    <t>März</t>
  </si>
  <si>
    <t>April</t>
  </si>
  <si>
    <t>Mai</t>
  </si>
  <si>
    <t>Juni</t>
  </si>
  <si>
    <t>Juli</t>
  </si>
  <si>
    <t>August</t>
  </si>
  <si>
    <t>September</t>
  </si>
  <si>
    <t>Oktober</t>
  </si>
  <si>
    <t>November</t>
  </si>
  <si>
    <t>Dezember</t>
  </si>
  <si>
    <t>Überschuss der</t>
  </si>
  <si>
    <t>Zu- bzw. Fortzüge (-)</t>
  </si>
  <si>
    <t>darunter</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</si>
  <si>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</si>
  <si>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</si>
  <si>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</si>
  <si>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</si>
  <si>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</si>
  <si>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</si>
  <si>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</si>
  <si>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</si>
  <si>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</si>
  <si>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</si>
  <si>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</si>
  <si>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</si>
  <si>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</si>
  <si>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</si>
  <si>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Bundesgebiet zusammen</t>
  </si>
  <si>
    <t>Deutsche</t>
  </si>
  <si>
    <t>Ausländer</t>
  </si>
  <si>
    <t>Personen insgesamt</t>
  </si>
  <si>
    <t>Belgien</t>
  </si>
  <si>
    <t>Dänemark</t>
  </si>
  <si>
    <t>Finnland</t>
  </si>
  <si>
    <t>Frankreich</t>
  </si>
  <si>
    <t>Griechenland</t>
  </si>
  <si>
    <t>Irland</t>
  </si>
  <si>
    <t>Italien</t>
  </si>
  <si>
    <t>Luxemburg</t>
  </si>
  <si>
    <t>Niederlande</t>
  </si>
  <si>
    <t>Österreich</t>
  </si>
  <si>
    <t>Portugal</t>
  </si>
  <si>
    <t>Schweden</t>
  </si>
  <si>
    <t>Spanien</t>
  </si>
  <si>
    <t>Bulgarien</t>
  </si>
  <si>
    <t>Litauen</t>
  </si>
  <si>
    <t>Polen</t>
  </si>
  <si>
    <t>Rumänien</t>
  </si>
  <si>
    <t>Schweiz</t>
  </si>
  <si>
    <t>Türkei</t>
  </si>
  <si>
    <t>Ukraine</t>
  </si>
  <si>
    <t>Ungarn</t>
  </si>
  <si>
    <t>Übriges Europa</t>
  </si>
  <si>
    <t>Europa zusammen</t>
  </si>
  <si>
    <t>Kuba</t>
  </si>
  <si>
    <t>USA</t>
  </si>
  <si>
    <t>Übriges Amerika</t>
  </si>
  <si>
    <t>Amerika zusammen</t>
  </si>
  <si>
    <t>Kasachstan</t>
  </si>
  <si>
    <t>Vietnam</t>
  </si>
  <si>
    <t>Übriges Asien</t>
  </si>
  <si>
    <t>Asien zusammen</t>
  </si>
  <si>
    <t>Außereuropäisches</t>
  </si>
  <si>
    <t xml:space="preserve">   Ausland zusammen</t>
  </si>
  <si>
    <t>Unbekanntes Ausland</t>
  </si>
  <si>
    <t>1999</t>
  </si>
  <si>
    <t>Überschuss der Zu- bzw. Fortzüge (-)</t>
  </si>
  <si>
    <t>Weißrussland</t>
  </si>
  <si>
    <t>2000</t>
  </si>
  <si>
    <t>Schleswig- Holstein</t>
  </si>
  <si>
    <r>
      <t xml:space="preserve">Ausland </t>
    </r>
    <r>
      <rPr>
        <vertAlign val="superscript"/>
        <sz val="8"/>
        <rFont val="Helvetica"/>
        <family val="2"/>
      </rPr>
      <t>1)</t>
    </r>
  </si>
  <si>
    <t>1) einschl. "unbekanntes Ausland" und "Ungeklärt und ohne Angabe"</t>
  </si>
  <si>
    <t>Davon</t>
  </si>
  <si>
    <t>Jahr</t>
  </si>
  <si>
    <t>mit anderen Bundesländern</t>
  </si>
  <si>
    <t>Familienstand</t>
  </si>
  <si>
    <t>Herkunfts-
bzw.
Zielland</t>
  </si>
  <si>
    <t>Lfd.
Nr.</t>
  </si>
  <si>
    <t>1) ohne Berlin</t>
  </si>
  <si>
    <t>1) einschließlich "Ungeklärt u.o. Angabe"</t>
  </si>
  <si>
    <t>2001</t>
  </si>
  <si>
    <t>18 877</t>
  </si>
  <si>
    <t>18 909</t>
  </si>
  <si>
    <t>21 870</t>
  </si>
  <si>
    <t>24 848</t>
  </si>
  <si>
    <t>21 268</t>
  </si>
  <si>
    <t>22 405</t>
  </si>
  <si>
    <t>28 543</t>
  </si>
  <si>
    <t>41 267</t>
  </si>
  <si>
    <t>41 963</t>
  </si>
  <si>
    <t>40 253</t>
  </si>
  <si>
    <t>40 503</t>
  </si>
  <si>
    <t>40 817</t>
  </si>
  <si>
    <t>36 166</t>
  </si>
  <si>
    <t>33 669</t>
  </si>
  <si>
    <t>35 524</t>
  </si>
  <si>
    <t>33 943</t>
  </si>
  <si>
    <t>23 448</t>
  </si>
  <si>
    <t>24 155</t>
  </si>
  <si>
    <t>22 365</t>
  </si>
  <si>
    <t>25 261</t>
  </si>
  <si>
    <t>60 967</t>
  </si>
  <si>
    <t>88 361</t>
  </si>
  <si>
    <t>53 298</t>
  </si>
  <si>
    <t>40 747</t>
  </si>
  <si>
    <t>38 412</t>
  </si>
  <si>
    <t>39 002</t>
  </si>
  <si>
    <t>39 247</t>
  </si>
  <si>
    <t>40 243</t>
  </si>
  <si>
    <t>37 916</t>
  </si>
  <si>
    <t>38 583</t>
  </si>
  <si>
    <t>39 617</t>
  </si>
  <si>
    <t>43 916</t>
  </si>
  <si>
    <t>4 571</t>
  </si>
  <si>
    <t>5 246</t>
  </si>
  <si>
    <t>495</t>
  </si>
  <si>
    <t>413</t>
  </si>
  <si>
    <t>39 699</t>
  </si>
  <si>
    <t>65 956</t>
  </si>
  <si>
    <t>24 755</t>
  </si>
  <si>
    <t>520</t>
  </si>
  <si>
    <t>3 551</t>
  </si>
  <si>
    <t>1 251</t>
  </si>
  <si>
    <t>1 256</t>
  </si>
  <si>
    <t>574</t>
  </si>
  <si>
    <t>1 750</t>
  </si>
  <si>
    <t>4 914</t>
  </si>
  <si>
    <t>4 093</t>
  </si>
  <si>
    <t>9 973</t>
  </si>
  <si>
    <t>1,7</t>
  </si>
  <si>
    <t>1,9</t>
  </si>
  <si>
    <t>0,2</t>
  </si>
  <si>
    <t>14,6</t>
  </si>
  <si>
    <t>25,1</t>
  </si>
  <si>
    <t>9,6</t>
  </si>
  <si>
    <t>1,4</t>
  </si>
  <si>
    <t>0,5</t>
  </si>
  <si>
    <t>0,7</t>
  </si>
  <si>
    <t>2,0</t>
  </si>
  <si>
    <t>4,1</t>
  </si>
  <si>
    <t>nach einem
anderen Kreis</t>
  </si>
  <si>
    <t>nach einer anderen
Gemeinde im
gleichen Kreis</t>
  </si>
  <si>
    <t>Innerhalb des Landes</t>
  </si>
  <si>
    <t>Wanderungen insgesamt</t>
  </si>
  <si>
    <t>44 672</t>
  </si>
  <si>
    <t>47 282</t>
  </si>
  <si>
    <t>43 266</t>
  </si>
  <si>
    <t>44 804</t>
  </si>
  <si>
    <t>44 963</t>
  </si>
  <si>
    <t>45 777</t>
  </si>
  <si>
    <t>34 781</t>
  </si>
  <si>
    <t>36 132</t>
  </si>
  <si>
    <t>42 661</t>
  </si>
  <si>
    <t>50 778</t>
  </si>
  <si>
    <t>57 765</t>
  </si>
  <si>
    <t>62 617</t>
  </si>
  <si>
    <t>69 776</t>
  </si>
  <si>
    <t>66 695</t>
  </si>
  <si>
    <t>65 982</t>
  </si>
  <si>
    <t>63 434</t>
  </si>
  <si>
    <t>23 891</t>
  </si>
  <si>
    <t>24 544</t>
  </si>
  <si>
    <t>22 711</t>
  </si>
  <si>
    <t>23 791</t>
  </si>
  <si>
    <t>24 376</t>
  </si>
  <si>
    <t>23 103</t>
  </si>
  <si>
    <t>15 477</t>
  </si>
  <si>
    <t>17 262</t>
  </si>
  <si>
    <t>20 743</t>
  </si>
  <si>
    <t>22 331</t>
  </si>
  <si>
    <t>25 398</t>
  </si>
  <si>
    <t>27 393</t>
  </si>
  <si>
    <t>32 041</t>
  </si>
  <si>
    <t>31 894</t>
  </si>
  <si>
    <t>32 110</t>
  </si>
  <si>
    <t>31 024</t>
  </si>
  <si>
    <t>20 781</t>
  </si>
  <si>
    <t>22 738</t>
  </si>
  <si>
    <t>20 555</t>
  </si>
  <si>
    <t>21 013</t>
  </si>
  <si>
    <t>20 587</t>
  </si>
  <si>
    <t>22 674</t>
  </si>
  <si>
    <t>19 304</t>
  </si>
  <si>
    <t>18 870</t>
  </si>
  <si>
    <t>21 918</t>
  </si>
  <si>
    <t>28 447</t>
  </si>
  <si>
    <t>32 367</t>
  </si>
  <si>
    <t>35 224</t>
  </si>
  <si>
    <t>37 735</t>
  </si>
  <si>
    <t>34 801</t>
  </si>
  <si>
    <t>33 872</t>
  </si>
  <si>
    <t>32 410</t>
  </si>
  <si>
    <t>63 549</t>
  </si>
  <si>
    <t>66 191</t>
  </si>
  <si>
    <t>65 136</t>
  </si>
  <si>
    <t>69 652</t>
  </si>
  <si>
    <t>66 231</t>
  </si>
  <si>
    <t>68 182</t>
  </si>
  <si>
    <t>63 324</t>
  </si>
  <si>
    <t>77 399</t>
  </si>
  <si>
    <t>84 624</t>
  </si>
  <si>
    <t>91 031</t>
  </si>
  <si>
    <t>98 268</t>
  </si>
  <si>
    <t>103 434</t>
  </si>
  <si>
    <t>105 942</t>
  </si>
  <si>
    <t>100 364</t>
  </si>
  <si>
    <t>101 506</t>
  </si>
  <si>
    <t>97 377</t>
  </si>
  <si>
    <t>68 120</t>
  </si>
  <si>
    <t>71 437</t>
  </si>
  <si>
    <t>65 631</t>
  </si>
  <si>
    <t>70 065</t>
  </si>
  <si>
    <t>105 930</t>
  </si>
  <si>
    <t>134 138</t>
  </si>
  <si>
    <t>88 079</t>
  </si>
  <si>
    <t>76 879</t>
  </si>
  <si>
    <t>81 073</t>
  </si>
  <si>
    <t>89 780</t>
  </si>
  <si>
    <t>97 012</t>
  </si>
  <si>
    <t>102 860</t>
  </si>
  <si>
    <t>107 692</t>
  </si>
  <si>
    <t>105 278</t>
  </si>
  <si>
    <t>105 599</t>
  </si>
  <si>
    <t>107 350</t>
  </si>
  <si>
    <t>35 264</t>
  </si>
  <si>
    <t>46 983</t>
  </si>
  <si>
    <t>11 719</t>
  </si>
  <si>
    <t>4,8</t>
  </si>
  <si>
    <t>62 327</t>
  </si>
  <si>
    <t>30 926</t>
  </si>
  <si>
    <t>31 401</t>
  </si>
  <si>
    <t>97 591</t>
  </si>
  <si>
    <t>109 310</t>
  </si>
  <si>
    <t>Überschuss der Zu- bzw.
Fortzüge (-)</t>
  </si>
  <si>
    <r>
      <t xml:space="preserve">aus alten
Bundesländern </t>
    </r>
    <r>
      <rPr>
        <vertAlign val="superscript"/>
        <sz val="8"/>
        <rFont val="Helvetica"/>
        <family val="0"/>
      </rPr>
      <t>1)</t>
    </r>
  </si>
  <si>
    <r>
      <t xml:space="preserve">nach alten
Bundesländern </t>
    </r>
    <r>
      <rPr>
        <vertAlign val="superscript"/>
        <sz val="8"/>
        <rFont val="Helvetica"/>
        <family val="0"/>
      </rPr>
      <t>1)</t>
    </r>
  </si>
  <si>
    <r>
      <t xml:space="preserve">alte 
Bundesländer </t>
    </r>
    <r>
      <rPr>
        <vertAlign val="superscript"/>
        <sz val="8"/>
        <rFont val="Helvetica"/>
        <family val="0"/>
      </rPr>
      <t>1)</t>
    </r>
  </si>
  <si>
    <t>China</t>
  </si>
  <si>
    <t>Indien</t>
  </si>
  <si>
    <t>Irak</t>
  </si>
  <si>
    <t>2002</t>
  </si>
  <si>
    <t>34 539</t>
  </si>
  <si>
    <t>44 818</t>
  </si>
  <si>
    <t>10 279</t>
  </si>
  <si>
    <t>62 337</t>
  </si>
  <si>
    <t>30 399</t>
  </si>
  <si>
    <t>31 938</t>
  </si>
  <si>
    <t>96 876</t>
  </si>
  <si>
    <t>107 155</t>
  </si>
  <si>
    <t>2003</t>
  </si>
  <si>
    <t>33 571</t>
  </si>
  <si>
    <t>43 052</t>
  </si>
  <si>
    <t>9 481</t>
  </si>
  <si>
    <t>63 680</t>
  </si>
  <si>
    <t>32 098</t>
  </si>
  <si>
    <t>31 582</t>
  </si>
  <si>
    <t>97 251</t>
  </si>
  <si>
    <t>106 732</t>
  </si>
  <si>
    <t>Estland</t>
  </si>
  <si>
    <t>Lettland</t>
  </si>
  <si>
    <t>Tschechische Republik</t>
  </si>
  <si>
    <t>3 229</t>
  </si>
  <si>
    <t>1 463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</si>
  <si>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</si>
  <si>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</si>
  <si>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</si>
  <si>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</si>
  <si>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</si>
  <si>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</si>
  <si>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</si>
  <si>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</si>
  <si>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</si>
  <si>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</si>
  <si>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</si>
  <si>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</si>
  <si>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</si>
  <si>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</si>
  <si>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2. Bevölkerungsstand</t>
  </si>
  <si>
    <t xml:space="preserve">Bevölkerung </t>
  </si>
  <si>
    <t>Einwohner</t>
  </si>
  <si>
    <t>.</t>
  </si>
  <si>
    <t xml:space="preserve">1)  berechnet nach ha und gerundet </t>
  </si>
  <si>
    <r>
      <t xml:space="preserve">je km²  </t>
    </r>
    <r>
      <rPr>
        <vertAlign val="superscript"/>
        <sz val="8"/>
        <rFont val="Helvetica"/>
        <family val="0"/>
      </rPr>
      <t>1)</t>
    </r>
  </si>
  <si>
    <t>Darunter
Ausländer</t>
  </si>
  <si>
    <t>je</t>
  </si>
  <si>
    <t xml:space="preserve">Wartburgkreis  </t>
  </si>
  <si>
    <t>1) gerundete Kreisfläche; bei Addition Summendifferenz</t>
  </si>
  <si>
    <t>2) berechnet nach ha und gerundet</t>
  </si>
  <si>
    <r>
      <t xml:space="preserve">Fläche
in
km² </t>
    </r>
    <r>
      <rPr>
        <vertAlign val="superscript"/>
        <sz val="8"/>
        <rFont val="Helvetica"/>
        <family val="0"/>
      </rPr>
      <t>1)</t>
    </r>
  </si>
  <si>
    <r>
      <t xml:space="preserve">km²  </t>
    </r>
    <r>
      <rPr>
        <vertAlign val="superscript"/>
        <sz val="8"/>
        <rFont val="Helvetica"/>
        <family val="0"/>
      </rPr>
      <t>2)</t>
    </r>
  </si>
  <si>
    <t>Überschuss der
Geborenen bzw.
Gestorbenen (-)</t>
  </si>
  <si>
    <t>Bevölkerungs-</t>
  </si>
  <si>
    <t>zunahme bzw.</t>
  </si>
  <si>
    <t xml:space="preserve"> -abnahme (-)</t>
  </si>
  <si>
    <t>1) Berücksichtigung von Korrekturmeldungen</t>
  </si>
  <si>
    <r>
      <t xml:space="preserve">Sonstiges </t>
    </r>
    <r>
      <rPr>
        <vertAlign val="superscript"/>
        <sz val="8"/>
        <rFont val="Helvetica"/>
        <family val="0"/>
      </rPr>
      <t>1)</t>
    </r>
  </si>
  <si>
    <t>Kreisfreie Stadt
Landkreis
Land</t>
  </si>
  <si>
    <t>Gemeinden</t>
  </si>
  <si>
    <t>davon in Gemeinden mit ... bis unter ... Einwohner</t>
  </si>
  <si>
    <t xml:space="preserve">unter </t>
  </si>
  <si>
    <t xml:space="preserve">500 - </t>
  </si>
  <si>
    <t>1 000 -</t>
  </si>
  <si>
    <t>2 000 -</t>
  </si>
  <si>
    <t>3 000 -</t>
  </si>
  <si>
    <t>5 000 -</t>
  </si>
  <si>
    <t>10 000 -</t>
  </si>
  <si>
    <t>50 000</t>
  </si>
  <si>
    <t>1 000</t>
  </si>
  <si>
    <t>2 000</t>
  </si>
  <si>
    <t>3 000</t>
  </si>
  <si>
    <t>5 000</t>
  </si>
  <si>
    <t>10 000</t>
  </si>
  <si>
    <t xml:space="preserve">Wartburgkreis </t>
  </si>
  <si>
    <t>Anzahl</t>
  </si>
  <si>
    <t>%</t>
  </si>
  <si>
    <t>Bevölkerung insgesamt</t>
  </si>
  <si>
    <t xml:space="preserve">  80 und mehr</t>
  </si>
  <si>
    <t xml:space="preserve">   und zwar</t>
  </si>
  <si>
    <t xml:space="preserve">  18 und mehr</t>
  </si>
  <si>
    <t>Geburtsjahr</t>
  </si>
  <si>
    <t xml:space="preserve">  85 und mehr</t>
  </si>
  <si>
    <t xml:space="preserve">  Insgesamt</t>
  </si>
  <si>
    <t>Kreisfreie Stadt Erfurt</t>
  </si>
  <si>
    <t xml:space="preserve">   85 und mehr</t>
  </si>
  <si>
    <t xml:space="preserve">   Insgesamt</t>
  </si>
  <si>
    <t>Kreisfreie Stadt Gera</t>
  </si>
  <si>
    <t>Kreisfreie Stadt Jena</t>
  </si>
  <si>
    <t>Kreisfreie Stadt Suhl</t>
  </si>
  <si>
    <t>Kreisfreie Stadt Weimar</t>
  </si>
  <si>
    <t>Kreisfreie Stadt Eisenach</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</si>
  <si>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</si>
  <si>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</si>
  <si>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</si>
  <si>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</si>
  <si>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</si>
  <si>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</si>
  <si>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</si>
  <si>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</si>
  <si>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</si>
  <si>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</si>
  <si>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</si>
  <si>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</si>
  <si>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</si>
  <si>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</si>
  <si>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</si>
  <si>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</si>
  <si>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</si>
  <si>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 xml:space="preserve">Mittlere Jahresbevölkerung </t>
  </si>
  <si>
    <r>
      <t xml:space="preserve">Mittlere Jahresbevölkerung </t>
    </r>
    <r>
      <rPr>
        <vertAlign val="superscript"/>
        <sz val="8"/>
        <rFont val="Helvetica"/>
        <family val="2"/>
      </rPr>
      <t>1)</t>
    </r>
  </si>
  <si>
    <t>1) Summendifferenz rundungsbedingt</t>
  </si>
  <si>
    <r>
      <t xml:space="preserve">Mittlere Jahresbevölkerung </t>
    </r>
    <r>
      <rPr>
        <vertAlign val="superscript"/>
        <sz val="8"/>
        <rFont val="Helvetica"/>
        <family val="0"/>
      </rPr>
      <t>1)</t>
    </r>
  </si>
  <si>
    <t>Inhaltsverzeichnis</t>
  </si>
  <si>
    <t>Vorbemerkungen</t>
  </si>
  <si>
    <t>Tabellen</t>
  </si>
  <si>
    <t>Wanderungen</t>
  </si>
  <si>
    <t>Bevölkerungsstand</t>
  </si>
  <si>
    <t>Grundlage der Fortschreibung der Bevölkerungszahl ab dem Jahr 1990 ist das Zentrale Einwohnerregister (ZER) der neuen Bundesländer mit Stichtag 3.10.1990 und die seit diesem Zeitpunkt erfassten Vorgänge der natürlichen und räumlichen Bevölkerungsbewegungen. Ausgangspunkt für die Ermittlung der Zahlen bis 1989 waren die in größeren Zeitabständen stattfindenden Volkszählungen (zuletzt am 31.12.1981, davor am 1.1.1971, am 31.12.1964, am 31.8.1950). In den 80er Jahren erfolgte zu unterschiedlichen Zeitpunkten eine sukzessive Umstellung der Fortschreibungsbasis von der Volkszählung 1981 zum Einwohnerdatenspeicher (EDS). Das ist eine wesentliche Ursache dafür, dass in einzelnen Jahren Fortschreibungsdifferenzen auftreten.</t>
  </si>
  <si>
    <t>Rechtliche Grundlagen</t>
  </si>
  <si>
    <t>Von Bedeutung sind darüber hinaus noch das "Personenstandsgesetz" vom  8. August 1957 (BGBl. I S. 1125) mit späteren Änderungen, die Dienstanweisung für die Standesbeamten, das "Melderechtsrahmengesetz" (MRRG) in der Fassung der Bekanntmachung vom 24. Juni 1994 (BGBl. I S. 1430) einschließlich späterer Änderungen sowie das Thüringer Meldegesetz vom 23. März 1994 (GVBl. S. 342), zuletzt geändert durch Artikel 1 des Gesetzes vom 21. November 2001.</t>
  </si>
  <si>
    <t>Erhebungsunterlagen</t>
  </si>
  <si>
    <t>Bei der Statistik der Wanderungen werden als Erhebungsunterlagen die An- und Abmeldescheine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</si>
  <si>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Anmeldescheine ausgewertet, wobei die Abmeldung auf Grund der Angabe über den bisherigen Wohnort erfasst wird. Bei Wanderungen über die Bundesgrenzen werden sowohl die An- als auch die Abmeldescheine benutzt.</t>
  </si>
  <si>
    <t>Erläuterungen</t>
  </si>
  <si>
    <t>Die Differenz zwischen Zu- und Fortzüge eines Zeitraumes.</t>
  </si>
  <si>
    <t>Als Bevölkerung wird die Anzahl der Personen bezeichnet, die an einem bestimmten Ort bzw. in einer bestimmten territorialen Einheit (Gemeinde, Kreis usw.) ihren ständigen Wohnsitz (Hauptwohnung) hat. Zur Bevölkerung zählen auch die am Ort bzw. in bestimmten Territorien für längere Zeit als wohnhaft gemeldeten Ausländer.</t>
  </si>
  <si>
    <t>In einzelnen Jahren treten bei der Fortschreibung der Bevölkerung Differenzen auf, weil in der DDR die Bevölkerungsfortschreibung auf vorläufigen Werten beruhte, die natürliche und räumliche Bewegung aber auf endgültigen. Außerdem wurde zwischen 1985 und 1989 die Fortschreibung auf Einwohnerdatenspeicher (EDS) umgestellt. Bei Volkszählungen bildeten die jeweiligen Zählungsergebnisse die Grundlage der weiteren Fortschreibung. Bis zum Jahr 1965 wurden die An- und Abmeldungen getrennt erfasst.</t>
  </si>
  <si>
    <t>Mittlere Bevölkerung</t>
  </si>
  <si>
    <t>Die mittlere Bevölkerung ist die durchschnittliche Bevölkerungszahl für einen bestimmten Zeitraum (z.B. Monat, Vierteljahr, Jahr), berechnet als arithmetisches Mittel aus Anfangs- und Endbestand oder aus dem Durchschnitt der mittleren monatlichen bzw. vierteljährlichen Bevölkerungszahlen.</t>
  </si>
  <si>
    <t>Für die Jahre 1967 bis 1988 werden die jeweils mit Stichtag 30. Juni des Jahres ermittelten Bevölkerungszahlen als mittlere Bevölkerung ausgewiesen. Ab 1989 werden als mittlere Bevölkerung wieder Bevölkerungsdurchschnittswerte für ein Kalenderjahr als arithmetisches Mittel aus 12 Monatsdurchschnitten angegeben. Für 1990 wurde der vom ZER übernommene Bevölkerungsstand zum 3.10.1990 als Jahresdurchschnitt verwendet.</t>
  </si>
  <si>
    <t>Als Deutsche gelten Personen im Sinne des Artikels 116, Abs. 1 des Grundgesetzes der Bundesrepublik Deutschland. Neugeborene zählen als Deutsche, wenn mindestens ein Elternteil  die  deutsche Staatsangehörigkeit besitzt  oder die Vorraussetzungen lt. § 4 Abs. 3 StAG vorliegen. Deutsche, die zugleich eine fremde Staatsangehörigkeit besitzen, werden als Deutsche gezählt.</t>
  </si>
  <si>
    <t>Alle Personen, die nicht Deutsche im Sinne des Artikels 116, Abs. 1 des Grundgesetzes sind. Dazu zählen auch Staatenlose und Personen mit ungeklärter Staatsangehörigkeit. Deutsche, die zugleich eine fremde Staatsangehörigkeit besitzen, gehören nicht zu den Ausländern. Die Mitglieder der stationierten ausländischen Streitkräfte sowie der ausländischen diplomatischen und konsularischen Vertretungen mit ihren Familienangehörigen werden statistisch nicht erfasst.</t>
  </si>
  <si>
    <t>Zeichenerklärung</t>
  </si>
  <si>
    <t>-   nichts vorhanden (genau Null)</t>
  </si>
  <si>
    <r>
      <t>.</t>
    </r>
    <r>
      <rPr>
        <sz val="10"/>
        <rFont val="Helvetica"/>
        <family val="0"/>
      </rPr>
      <t xml:space="preserve">   Zahlenwert unbekannt oder geheim zu halten </t>
    </r>
  </si>
  <si>
    <t>Seite</t>
  </si>
  <si>
    <t>1.</t>
  </si>
  <si>
    <t>1.1</t>
  </si>
  <si>
    <t>1.2</t>
  </si>
  <si>
    <t>1.3</t>
  </si>
  <si>
    <t>und Altersgruppen</t>
  </si>
  <si>
    <t>1.4</t>
  </si>
  <si>
    <t>1.5</t>
  </si>
  <si>
    <t>1.6</t>
  </si>
  <si>
    <t>1.7</t>
  </si>
  <si>
    <t>und Zielländern</t>
  </si>
  <si>
    <t>1.8</t>
  </si>
  <si>
    <t>Herkunfts- und Zielländern</t>
  </si>
  <si>
    <t xml:space="preserve">2. </t>
  </si>
  <si>
    <t>2.1</t>
  </si>
  <si>
    <t>2.2</t>
  </si>
  <si>
    <t>2.3</t>
  </si>
  <si>
    <t>nach Kreisen</t>
  </si>
  <si>
    <t>2.4</t>
  </si>
  <si>
    <t>2.5</t>
  </si>
  <si>
    <t>2.6</t>
  </si>
  <si>
    <t>Nationalität</t>
  </si>
  <si>
    <t>2.7</t>
  </si>
  <si>
    <t>Alters- und Geburtsjahren</t>
  </si>
  <si>
    <t>2.8</t>
  </si>
  <si>
    <t>Kreisübersichten</t>
  </si>
  <si>
    <t>2.9</t>
  </si>
  <si>
    <t>2.10</t>
  </si>
  <si>
    <t>2.11</t>
  </si>
  <si>
    <t>Grafiken</t>
  </si>
  <si>
    <t>2.</t>
  </si>
  <si>
    <t>3.</t>
  </si>
  <si>
    <t>in Prozent</t>
  </si>
  <si>
    <t>4.</t>
  </si>
  <si>
    <t>5.</t>
  </si>
  <si>
    <t>(Wanderungen über die Landesgrenzen)</t>
  </si>
  <si>
    <t>Wanderungen und Bevölkerung in Thüringen 2004</t>
  </si>
  <si>
    <t>1.1 Gesamtwanderungen 1985 bis 2004</t>
  </si>
  <si>
    <t>je 1000 der</t>
  </si>
  <si>
    <t>2004</t>
  </si>
  <si>
    <t>33 160</t>
  </si>
  <si>
    <t>43 059</t>
  </si>
  <si>
    <t>9 899</t>
  </si>
  <si>
    <t>17 536</t>
  </si>
  <si>
    <t>22 211</t>
  </si>
  <si>
    <t>4 675</t>
  </si>
  <si>
    <t>15 624</t>
  </si>
  <si>
    <t>20 848</t>
  </si>
  <si>
    <t>5 224</t>
  </si>
  <si>
    <t>Noch: 1.1 Gesamtwanderungen 1985 bis 2004</t>
  </si>
  <si>
    <t>60 410</t>
  </si>
  <si>
    <t>30 731</t>
  </si>
  <si>
    <t>29 679</t>
  </si>
  <si>
    <t>93 570</t>
  </si>
  <si>
    <t>103 469</t>
  </si>
  <si>
    <t>30 325</t>
  </si>
  <si>
    <t>15 900</t>
  </si>
  <si>
    <t>14 425</t>
  </si>
  <si>
    <t>47 861</t>
  </si>
  <si>
    <t>52 536</t>
  </si>
  <si>
    <t>30 085</t>
  </si>
  <si>
    <t>14 831</t>
  </si>
  <si>
    <t>15 254</t>
  </si>
  <si>
    <t>45 709</t>
  </si>
  <si>
    <t>50 933</t>
  </si>
  <si>
    <t>2004 nach Kreisen</t>
  </si>
  <si>
    <t>1.3 Nach Thüringen Zugezogene 2004 nach dem Familienstand und Altersgruppen</t>
  </si>
  <si>
    <t>1.4 Aus Thüringen Fortgezogene 2004 nach dem Familienstand und Altersgruppen</t>
  </si>
  <si>
    <t>1.5 Wanderungen über die Grenzen Thüringens 2004 nach Nationalität und Altersgruppen</t>
  </si>
  <si>
    <t>1.6 Wanderungen 2004 nach Monaten</t>
  </si>
  <si>
    <t>2 391</t>
  </si>
  <si>
    <t>1 271</t>
  </si>
  <si>
    <t>3 155</t>
  </si>
  <si>
    <t>1 863</t>
  </si>
  <si>
    <t>2 188</t>
  </si>
  <si>
    <t>1 162</t>
  </si>
  <si>
    <t>2 892</t>
  </si>
  <si>
    <t>1 744</t>
  </si>
  <si>
    <t>2 621</t>
  </si>
  <si>
    <t>1 343</t>
  </si>
  <si>
    <t>3 317</t>
  </si>
  <si>
    <t>1 913</t>
  </si>
  <si>
    <t>2 555</t>
  </si>
  <si>
    <t>1 322</t>
  </si>
  <si>
    <t>3 068</t>
  </si>
  <si>
    <t>1 843</t>
  </si>
  <si>
    <t>2 114</t>
  </si>
  <si>
    <t>1 161</t>
  </si>
  <si>
    <t>2 497</t>
  </si>
  <si>
    <t>1 478</t>
  </si>
  <si>
    <t>2 654</t>
  </si>
  <si>
    <t>1 378</t>
  </si>
  <si>
    <t>3 329</t>
  </si>
  <si>
    <t>1 991</t>
  </si>
  <si>
    <t>2 813</t>
  </si>
  <si>
    <t>1 458</t>
  </si>
  <si>
    <t>3 908</t>
  </si>
  <si>
    <t>2 406</t>
  </si>
  <si>
    <t>1 095</t>
  </si>
  <si>
    <t>3 359</t>
  </si>
  <si>
    <t>1 727</t>
  </si>
  <si>
    <t>4 552</t>
  </si>
  <si>
    <t>2 836</t>
  </si>
  <si>
    <t>1 193</t>
  </si>
  <si>
    <t>1 109</t>
  </si>
  <si>
    <t>4 724</t>
  </si>
  <si>
    <t>3 036</t>
  </si>
  <si>
    <t>1 495</t>
  </si>
  <si>
    <t>1 573</t>
  </si>
  <si>
    <t>3 859</t>
  </si>
  <si>
    <t>1 813</t>
  </si>
  <si>
    <t>4 811</t>
  </si>
  <si>
    <t>2 960</t>
  </si>
  <si>
    <t>1 147</t>
  </si>
  <si>
    <t>1 530</t>
  </si>
  <si>
    <t>3 693</t>
  </si>
  <si>
    <t>2 154</t>
  </si>
  <si>
    <t>2 417</t>
  </si>
  <si>
    <t>1 359</t>
  </si>
  <si>
    <t>3 113</t>
  </si>
  <si>
    <t>1 774</t>
  </si>
  <si>
    <t>Jahr 2004</t>
  </si>
  <si>
    <t>16 987</t>
  </si>
  <si>
    <t>25 998</t>
  </si>
  <si>
    <t>9 011</t>
  </si>
  <si>
    <t>Noch: 1.6 Wanderungen 2004 nach Monaten</t>
  </si>
  <si>
    <t>4 913</t>
  </si>
  <si>
    <t>2 383</t>
  </si>
  <si>
    <t>2 530</t>
  </si>
  <si>
    <t>7 304</t>
  </si>
  <si>
    <t>8 068</t>
  </si>
  <si>
    <t>4 418</t>
  </si>
  <si>
    <t>2 221</t>
  </si>
  <si>
    <t>2 197</t>
  </si>
  <si>
    <t>6 606</t>
  </si>
  <si>
    <t>7 310</t>
  </si>
  <si>
    <t>4 687</t>
  </si>
  <si>
    <t>2 317</t>
  </si>
  <si>
    <t>2 370</t>
  </si>
  <si>
    <t>7 308</t>
  </si>
  <si>
    <t>8 004</t>
  </si>
  <si>
    <t>4 330</t>
  </si>
  <si>
    <t>2 178</t>
  </si>
  <si>
    <t>2 152</t>
  </si>
  <si>
    <t>6 885</t>
  </si>
  <si>
    <t>7 398</t>
  </si>
  <si>
    <t>4 012</t>
  </si>
  <si>
    <t>2 014</t>
  </si>
  <si>
    <t>1 998</t>
  </si>
  <si>
    <t>6 126</t>
  </si>
  <si>
    <t>6 509</t>
  </si>
  <si>
    <t>4 629</t>
  </si>
  <si>
    <t>2 327</t>
  </si>
  <si>
    <t>2 302</t>
  </si>
  <si>
    <t>7 283</t>
  </si>
  <si>
    <t>7 958</t>
  </si>
  <si>
    <t>5 054</t>
  </si>
  <si>
    <t>2 659</t>
  </si>
  <si>
    <t>2 395</t>
  </si>
  <si>
    <t>7 867</t>
  </si>
  <si>
    <t>8 962</t>
  </si>
  <si>
    <t>5 775</t>
  </si>
  <si>
    <t>3 112</t>
  </si>
  <si>
    <t>2 663</t>
  </si>
  <si>
    <t>9 134</t>
  </si>
  <si>
    <t>10 327</t>
  </si>
  <si>
    <t>5 385</t>
  </si>
  <si>
    <t>2 751</t>
  </si>
  <si>
    <t>2 634</t>
  </si>
  <si>
    <t>8 614</t>
  </si>
  <si>
    <t>10 109</t>
  </si>
  <si>
    <t>6 113</t>
  </si>
  <si>
    <t>3 358</t>
  </si>
  <si>
    <t>2 755</t>
  </si>
  <si>
    <t>9 972</t>
  </si>
  <si>
    <t>10 924</t>
  </si>
  <si>
    <t>5 596</t>
  </si>
  <si>
    <t>2 764</t>
  </si>
  <si>
    <t>2 832</t>
  </si>
  <si>
    <t>8 556</t>
  </si>
  <si>
    <t>9 289</t>
  </si>
  <si>
    <t>5 498</t>
  </si>
  <si>
    <t>2 647</t>
  </si>
  <si>
    <t>2 851</t>
  </si>
  <si>
    <t>7 915</t>
  </si>
  <si>
    <t>8 611</t>
  </si>
  <si>
    <t>1.7 Wanderungen über die Grenzen Thüringens 2004 nach Herkunfts- und Zielländern</t>
  </si>
  <si>
    <t>1.8 Wanderungen über die Grenzen des Bundesgebietes 2004 nach Herkunfts- und Zielländern</t>
  </si>
  <si>
    <t>Malta</t>
  </si>
  <si>
    <t>Slowakei</t>
  </si>
  <si>
    <t>Slowenien</t>
  </si>
  <si>
    <t>Vereinigtes Königreich</t>
  </si>
  <si>
    <t>Zypern</t>
  </si>
  <si>
    <t xml:space="preserve">EU-Staaten zusammen </t>
  </si>
  <si>
    <t>Albanien</t>
  </si>
  <si>
    <t>Bosnien und Herzegowina</t>
  </si>
  <si>
    <t>Moldau, Republik</t>
  </si>
  <si>
    <t>Norwegen</t>
  </si>
  <si>
    <t>Russische Föderation</t>
  </si>
  <si>
    <t>Serbien und Montenegro</t>
  </si>
  <si>
    <t>Noch: 1.8 Wanderungen über die Grenzen des Bundesgebietes 2004 nach Herkunfts- und Zielländern</t>
  </si>
  <si>
    <t>Ägypten</t>
  </si>
  <si>
    <t>Algerien</t>
  </si>
  <si>
    <t>Kamerun</t>
  </si>
  <si>
    <t>Marokko</t>
  </si>
  <si>
    <t>Nigeria</t>
  </si>
  <si>
    <t>Sierra Leone</t>
  </si>
  <si>
    <t>Südafrika</t>
  </si>
  <si>
    <t>Tunesien</t>
  </si>
  <si>
    <t>Übriges Afrika</t>
  </si>
  <si>
    <t>Afrika zusammen</t>
  </si>
  <si>
    <t>Argentinien</t>
  </si>
  <si>
    <t>Brasilien</t>
  </si>
  <si>
    <t>Kanada</t>
  </si>
  <si>
    <t>Mexiko</t>
  </si>
  <si>
    <t>Afghanistan</t>
  </si>
  <si>
    <t>Aserbaidschan</t>
  </si>
  <si>
    <t>Iran, Islamische Republik</t>
  </si>
  <si>
    <t>Japan</t>
  </si>
  <si>
    <t>Libanon</t>
  </si>
  <si>
    <t>Syrien, Arabische Republik</t>
  </si>
  <si>
    <t>Thailand</t>
  </si>
  <si>
    <t>Australien und Ozeanien</t>
  </si>
  <si>
    <t>Ungeklärt und ohne Angabe</t>
  </si>
  <si>
    <t>Von / Nach See</t>
  </si>
  <si>
    <t>2.1 Entwicklung der Bevölkerung 1950 bis 2004</t>
  </si>
  <si>
    <t>2.2 Bevölkerung am 31.12.2004 nach Kreisen</t>
  </si>
  <si>
    <t>2.3 Bevölkerungsfortschreibung 2004 und Bevölkerungsstand am 31.12.2004 nach Kreisen</t>
  </si>
  <si>
    <t>Bevölkerung am 31.12.2004</t>
  </si>
  <si>
    <t>am 1.1.2004</t>
  </si>
  <si>
    <t>2.4 Gemeinden am 31.12.2004 nach Größenklassen und Kreisen</t>
  </si>
  <si>
    <t>2.5 Bevölkerung am 31.12.2004 nach Gemeindegrößenklassen und Kreisen</t>
  </si>
  <si>
    <t>2.6 Bevölkerung am 31.12.2004 nach Geschlecht, Altersgruppen und Nationalität</t>
  </si>
  <si>
    <t>2.7 Bevölkerung am 31.12.2004 nach Geschlecht, Altersgruppen sowie Alters- und Geburtsjahren</t>
  </si>
  <si>
    <t>2.8 Bevölkerung am 31.12.2004 nach Geschlecht, Altersgruppen sowie Alters- und Geburtsjahren</t>
  </si>
  <si>
    <t>Noch: 2.8 Bevölkerung am 31.12.2004 nach Geschlecht, Altersgruppen sowie Alters- und Geburtsjahren</t>
  </si>
  <si>
    <t>2.9 Mittlere Jahresbevölkerung 1965, 1970 bis 2004 nach Geschlecht</t>
  </si>
  <si>
    <t>2.10 Mittlere Jahresbevölkerung 2004 nach Geschlecht und Kreisen</t>
  </si>
  <si>
    <t>2.11 Mittlere Jahresbevölkerung 2004 nach Geschlecht und Altersjahren</t>
  </si>
  <si>
    <t>90 und mehr</t>
  </si>
  <si>
    <t>Gesamtwanderungen 1985 bis 2004</t>
  </si>
  <si>
    <t>Wanderungen 2004 nach Kreisen</t>
  </si>
  <si>
    <t>Nach Thüringen Zugezogene 2004 nach dem Familienstand</t>
  </si>
  <si>
    <t>Aus Thüringen Fortgezogene 2004 nach dem Familienstand</t>
  </si>
  <si>
    <t>Wanderungen über die Grenzen Thüringens 2004 nach Nationalität</t>
  </si>
  <si>
    <t>Wanderungen 2004 nach Monaten</t>
  </si>
  <si>
    <t>Wanderungen über die Grenzen Thüringens 2004 nach Herkunfts-</t>
  </si>
  <si>
    <t>Wanderungen über die Grenzen des Bundesgebietes 2004 nach</t>
  </si>
  <si>
    <t>Entwicklung der Bevölkerung 1950 bis 2004</t>
  </si>
  <si>
    <t>Bevölkerung am 31.12.2004 nach Kreisen</t>
  </si>
  <si>
    <t>Bevölkerungsfortschreibung 2004 und Bevölkerungsstand am 31.12.2004</t>
  </si>
  <si>
    <t>Gemeinden am 31.12.2004 nach Größenklassen und Kreisen</t>
  </si>
  <si>
    <t>Bevölkerung am 31.12.2004 nach Gemeindegrößenklassen und Kreisen</t>
  </si>
  <si>
    <t>Bevölkerung am 31.12.2004 nach Geschlecht, Altersgruppen und</t>
  </si>
  <si>
    <t>Bevölkerung am 31.12.2004 nach Geschlecht, Altersgruppen sowie</t>
  </si>
  <si>
    <t>Mittlere Jahresbevölkerung 1965, 1970 bis 2004 nach Geschlecht</t>
  </si>
  <si>
    <t>Mittlere Jahresbevölkerung 2004 nach Geschlecht und Kreisen</t>
  </si>
  <si>
    <t>Mittlere Jahresbevölkerung 2004 nach Geschlecht und Altersjahren</t>
  </si>
  <si>
    <t>Altersaufbau der Bevölkerung am 31.12.2004</t>
  </si>
  <si>
    <t>Bevölkerungsentwicklung 1960 bis 2004</t>
  </si>
  <si>
    <t>Bevölkerungszu- bzw. -abnahme (-) 2004 zum Vorjahr nach Kreisen</t>
  </si>
  <si>
    <t>Überschuss der Zu- und Fortzüge (-) 2004 je 1 000 der Bevölkerung</t>
  </si>
  <si>
    <t>Altersspezifische Mobilität 2004</t>
  </si>
  <si>
    <t>Die Statistiken der natürlichen Bevölkerungsbewegung und der Wanderungen sind gesetzlich geregelt im "Gesetz über die Statistik der Bevölkerungsbewegung und die Fortschreibung des Bevölkerungsstandes" in der Fassung der Bekanntmachung vom     14. März 1980 (BGBl. I S. 308) in Verbindung mit dem Gesetz über die Statistik für Bundeszwecke (Bundesstatistikgesetz – BStatG) vom 22. Januar 1987 (BGBl. I S. 462, 565), zuletzt geändert  durch Artikel 2 des Gesetzes vom 9. Juni 2005 (BGBl. I  S. 1534).</t>
  </si>
  <si>
    <t xml:space="preserve">     Copyright: Thüringer Landesamt für Statistik, Erfurt,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</si>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</sst>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numFmt numFmtId="174" formatCode="#0.0_D_D;_D_D_)\-* #0.0_D_D;;* @_D_D"/>
    <numFmt numFmtId="175" formatCode="###\ ###\ ###.0_D_D;_D_D_)\-* ###\ ###\ ###\ ###.0_D_D;;* @_D_D"/>
    <numFmt numFmtId="176" formatCode="###.0"/>
    <numFmt numFmtId="177" formatCode="0.0"/>
    <numFmt numFmtId="178" formatCode="###\ ###\ ##0"/>
    <numFmt numFmtId="179" formatCode="###\ ###\ ##0.0_D_D;_D_D_)\-* ###\ ###\ ###\ ##0.0_D_D;;* @_D_D"/>
    <numFmt numFmtId="180" formatCode="&quot;Ja&quot;;&quot;Ja&quot;;&quot;Nein&quot;"/>
    <numFmt numFmtId="181" formatCode="&quot;Wahr&quot;;&quot;Wahr&quot;;&quot;Falsch&quot;"/>
    <numFmt numFmtId="182" formatCode="&quot;Ein&quot;;&quot;Ein&quot;;&quot;Aus&quot;"/>
    <numFmt numFmtId="183" formatCode="[$€-2]\ #,##0.00_);[Red]\([$€-2]\ #,##0.00\)"/>
    <numFmt numFmtId="184" formatCode="###\ ###\ ###\ &quot;r&quot;_D_D_);_D_D_)\-* ###\ ###\ ###\ ###\ &quot;r&quot;_D_D_);;* @_D_D"/>
    <numFmt numFmtId="185" formatCode="_-* #,##0.00\ &quot;DM&quot;_-;\-* #,##0.00\ &quot;DM&quot;_-;_-* &quot;-&quot;??\ _-;_-@_-"/>
    <numFmt numFmtId="186" formatCode="[=0]&quot;-&quot;;#\ ##0"/>
    <numFmt numFmtId="187" formatCode="[=0]&quot;-&quot;;0.0"/>
    <numFmt numFmtId="188" formatCode="[=0]&quot;-&quot;;General"/>
    <numFmt numFmtId="189" formatCode="###\ ###\ ###_D_D;[=0]_D_D_)\-* ###\ ###\ ###\ ###_D_D;;* @_D_D"/>
    <numFmt numFmtId="190" formatCode="###\ ###\ ###_D_D;[=0]&quot;-&quot;_D_D;;* @_D_D"/>
    <numFmt numFmtId="191" formatCode="#0.00"/>
    <numFmt numFmtId="192" formatCode="#0.00\ \ \ \ \ \ "/>
    <numFmt numFmtId="193" formatCode="\ #0.00\ \ \ \ \ \ "/>
    <numFmt numFmtId="194" formatCode="\ \ #0.00\ \ \ \ \ \ "/>
    <numFmt numFmtId="195" formatCode="\ #0.00\ \ \ \ "/>
    <numFmt numFmtId="196" formatCode="###_D_D;_D_D_)\-* \ ###_D_D;;* @_D_D"/>
    <numFmt numFmtId="197" formatCode="###.00_D_D;_D_D_)\-* \ ###.00_D_D;;* @_D_D"/>
    <numFmt numFmtId="198" formatCode="##0.00_D_D;_D_D_)\-* \ ##0.00_D_D;;* @_D_D"/>
    <numFmt numFmtId="199" formatCode="0.000"/>
    <numFmt numFmtId="200" formatCode="\ \ \ \ \ \ #0.00\ \ \ \ \ \ "/>
    <numFmt numFmtId="201" formatCode="\ \ \ \ \ \ \ \ \ \ \ \ #0.00\ \ \ \ \ \ "/>
    <numFmt numFmtId="202" formatCode="\ \ \ \ \ \ \ \ \ \ \ \ \ \ \ #0.00\ \ \ \ \ \ "/>
    <numFmt numFmtId="203" formatCode="\ \ \ \ \ \ \ \ \ \ \ \ \ \ \ \ \ #0.00\ \ \ \ \ \ "/>
    <numFmt numFmtId="204" formatCode="0.00_D_D;_D_D_)\-* \ 0.00_D_D;;* @_D_D"/>
  </numFmts>
  <fonts count="15">
    <font>
      <sz val="10"/>
      <name val="Helvetica"/>
      <family val="0"/>
    </font>
    <font>
      <b/>
      <sz val="10"/>
      <name val="Helvetica"/>
      <family val="0"/>
    </font>
    <font>
      <i/>
      <sz val="10"/>
      <name val="Helvetica"/>
      <family val="0"/>
    </font>
    <font>
      <b/>
      <i/>
      <sz val="10"/>
      <name val="Helvetica"/>
      <family val="0"/>
    </font>
    <font>
      <b/>
      <sz val="8"/>
      <name val="Helvetica"/>
      <family val="2"/>
    </font>
    <font>
      <sz val="8"/>
      <name val="Helvetica"/>
      <family val="2"/>
    </font>
    <font>
      <sz val="6"/>
      <name val="Helvetica"/>
      <family val="0"/>
    </font>
    <font>
      <vertAlign val="superscript"/>
      <sz val="8"/>
      <name val="Helvetica"/>
      <family val="2"/>
    </font>
    <font>
      <u val="single"/>
      <sz val="10"/>
      <color indexed="12"/>
      <name val="Helvetica"/>
      <family val="0"/>
    </font>
    <font>
      <u val="single"/>
      <sz val="10"/>
      <color indexed="36"/>
      <name val="Helvetica"/>
      <family val="0"/>
    </font>
    <font>
      <b/>
      <sz val="8"/>
      <name val="Arial"/>
      <family val="2"/>
    </font>
    <font>
      <sz val="8"/>
      <name val="Arial"/>
      <family val="2"/>
    </font>
    <font>
      <b/>
      <sz val="10"/>
      <name val="Arial"/>
      <family val="2"/>
    </font>
    <font>
      <sz val="10"/>
      <name val="Arial"/>
      <family val="0"/>
    </font>
    <font>
      <sz val="9"/>
      <name val="Arial"/>
      <family val="2"/>
    </font>
  </fonts>
  <fills count="2">
    <fill>
      <patternFill/>
    </fill>
    <fill>
      <patternFill patternType="gray125"/>
    </fill>
  </fills>
  <borders count="5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hair"/>
      <right style="hair"/>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
      <left style="hair"/>
      <right>
        <color indexed="63"/>
      </right>
      <top style="hair"/>
      <bottom style="thin"/>
    </border>
    <border>
      <left style="hair"/>
      <right style="hair"/>
      <top style="hair"/>
      <bottom style="thin"/>
    </border>
    <border>
      <left style="hair"/>
      <right>
        <color indexed="63"/>
      </right>
      <top>
        <color indexed="63"/>
      </top>
      <bottom>
        <color indexed="63"/>
      </bottom>
    </border>
    <border>
      <left>
        <color indexed="63"/>
      </left>
      <right>
        <color indexed="63"/>
      </right>
      <top style="hair"/>
      <bottom style="thin"/>
    </border>
    <border>
      <left style="thin"/>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hair"/>
      <right style="thin"/>
      <top style="hair"/>
      <bottom style="thin"/>
    </border>
    <border>
      <left>
        <color indexed="63"/>
      </left>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style="hair"/>
      <top style="thin"/>
      <bottom>
        <color indexed="63"/>
      </bottom>
    </border>
    <border>
      <left style="thin"/>
      <right style="hair"/>
      <top style="hair"/>
      <bottom>
        <color indexed="63"/>
      </bottom>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color indexed="63"/>
      </bottom>
    </border>
    <border>
      <left style="thin"/>
      <right>
        <color indexed="63"/>
      </right>
      <top style="thin"/>
      <bottom style="hair"/>
    </border>
    <border>
      <left>
        <color indexed="63"/>
      </left>
      <right style="hair"/>
      <top style="hair"/>
      <bottom style="hair"/>
    </border>
    <border>
      <left>
        <color indexed="63"/>
      </left>
      <right style="hair"/>
      <top style="thin"/>
      <bottom style="hair"/>
    </border>
    <border>
      <left style="hair"/>
      <right>
        <color indexed="63"/>
      </right>
      <top style="thin"/>
      <bottom style="hair"/>
    </border>
    <border>
      <left style="hair"/>
      <right>
        <color indexed="63"/>
      </right>
      <top>
        <color indexed="63"/>
      </top>
      <bottom style="hair"/>
    </border>
    <border>
      <left>
        <color indexed="63"/>
      </left>
      <right style="hair"/>
      <top style="thin"/>
      <bottom>
        <color indexed="63"/>
      </bottom>
    </border>
    <border>
      <left style="thin"/>
      <right>
        <color indexed="63"/>
      </right>
      <top>
        <color indexed="63"/>
      </top>
      <bottom style="hair"/>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3" fillId="0" borderId="0">
      <alignment/>
      <protection/>
    </xf>
    <xf numFmtId="0" fontId="0" fillId="0" borderId="0">
      <alignment/>
      <protection/>
    </xf>
    <xf numFmtId="0" fontId="0"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2">
    <xf numFmtId="0" fontId="0" fillId="0" borderId="0" xfId="0" applyAlignment="1">
      <alignment/>
    </xf>
    <xf numFmtId="0" fontId="4" fillId="0" borderId="0" xfId="0" applyFont="1" applyAlignment="1">
      <alignment horizontal="centerContinuous"/>
    </xf>
    <xf numFmtId="0" fontId="5" fillId="0" borderId="0" xfId="0" applyFont="1" applyBorder="1" applyAlignment="1">
      <alignment/>
    </xf>
    <xf numFmtId="0" fontId="5" fillId="0" borderId="0" xfId="0" applyFont="1" applyAlignment="1">
      <alignment/>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5" fillId="0" borderId="2"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centerContinuous"/>
    </xf>
    <xf numFmtId="0" fontId="4" fillId="0" borderId="0" xfId="0" applyFont="1" applyAlignment="1">
      <alignment/>
    </xf>
    <xf numFmtId="0" fontId="1"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5" fillId="0" borderId="2" xfId="0" applyFont="1" applyBorder="1" applyAlignment="1">
      <alignment horizontal="centerContinuous"/>
    </xf>
    <xf numFmtId="0" fontId="4" fillId="0" borderId="3" xfId="0" applyFont="1" applyBorder="1" applyAlignment="1">
      <alignment/>
    </xf>
    <xf numFmtId="0" fontId="5" fillId="0" borderId="4" xfId="0" applyFont="1" applyBorder="1" applyAlignment="1">
      <alignment horizontal="center"/>
    </xf>
    <xf numFmtId="0" fontId="5" fillId="0" borderId="1" xfId="0" applyFont="1" applyBorder="1" applyAlignment="1">
      <alignment/>
    </xf>
    <xf numFmtId="0" fontId="4" fillId="0" borderId="0" xfId="0" applyFont="1" applyAlignment="1">
      <alignment/>
    </xf>
    <xf numFmtId="0" fontId="5" fillId="0" borderId="1" xfId="0" applyFont="1" applyBorder="1" applyAlignment="1">
      <alignment horizontal="centerContinuous"/>
    </xf>
    <xf numFmtId="0" fontId="5" fillId="0" borderId="3" xfId="0"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4" fillId="0" borderId="0" xfId="0" applyFont="1" applyBorder="1" applyAlignment="1">
      <alignment/>
    </xf>
    <xf numFmtId="0" fontId="4" fillId="0" borderId="0" xfId="0" applyFont="1" applyBorder="1" applyAlignment="1">
      <alignment/>
    </xf>
    <xf numFmtId="172" fontId="5" fillId="0" borderId="0" xfId="0" applyNumberFormat="1" applyFont="1" applyAlignment="1">
      <alignment/>
    </xf>
    <xf numFmtId="172" fontId="5" fillId="0" borderId="5" xfId="0" applyNumberFormat="1" applyFont="1" applyBorder="1" applyAlignment="1">
      <alignment/>
    </xf>
    <xf numFmtId="49" fontId="5" fillId="0" borderId="0" xfId="0" applyNumberFormat="1" applyFont="1" applyAlignment="1">
      <alignment/>
    </xf>
    <xf numFmtId="49" fontId="5" fillId="0" borderId="0" xfId="0" applyNumberFormat="1" applyFont="1" applyAlignment="1">
      <alignment horizontal="left"/>
    </xf>
    <xf numFmtId="49" fontId="4" fillId="0" borderId="0" xfId="0" applyNumberFormat="1" applyFont="1" applyAlignment="1">
      <alignment horizontal="left"/>
    </xf>
    <xf numFmtId="0" fontId="4" fillId="0" borderId="3" xfId="0" applyFont="1" applyBorder="1" applyAlignment="1">
      <alignment horizontal="left"/>
    </xf>
    <xf numFmtId="0" fontId="5" fillId="0" borderId="6" xfId="0" applyFont="1" applyBorder="1" applyAlignment="1">
      <alignment/>
    </xf>
    <xf numFmtId="0" fontId="5" fillId="0" borderId="0" xfId="0" applyFont="1" applyAlignment="1">
      <alignment horizontal="right"/>
    </xf>
    <xf numFmtId="0" fontId="4" fillId="0" borderId="0" xfId="0" applyFont="1" applyBorder="1" applyAlignment="1">
      <alignment horizontal="centerContinuous"/>
    </xf>
    <xf numFmtId="0" fontId="0" fillId="0" borderId="3" xfId="0" applyBorder="1" applyAlignment="1">
      <alignment/>
    </xf>
    <xf numFmtId="0" fontId="4" fillId="0" borderId="3" xfId="0" applyFont="1" applyBorder="1" applyAlignment="1">
      <alignment/>
    </xf>
    <xf numFmtId="0" fontId="4" fillId="0" borderId="0" xfId="0" applyFont="1" applyBorder="1" applyAlignment="1">
      <alignment horizontal="centerContinuous"/>
    </xf>
    <xf numFmtId="0" fontId="5" fillId="0" borderId="3" xfId="0" applyFont="1" applyBorder="1" applyAlignment="1">
      <alignment horizontal="center"/>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14" xfId="0" applyFont="1" applyBorder="1" applyAlignment="1">
      <alignment horizontal="centerContinuous"/>
    </xf>
    <xf numFmtId="0" fontId="5" fillId="0" borderId="4" xfId="0" applyFont="1" applyBorder="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Continuous"/>
    </xf>
    <xf numFmtId="0" fontId="5" fillId="0" borderId="19" xfId="0" applyFont="1" applyBorder="1" applyAlignment="1">
      <alignment horizontal="centerContinuous"/>
    </xf>
    <xf numFmtId="0" fontId="5" fillId="0" borderId="20" xfId="0" applyFont="1" applyBorder="1" applyAlignment="1">
      <alignment horizontal="center"/>
    </xf>
    <xf numFmtId="0" fontId="5" fillId="0" borderId="21" xfId="0" applyFont="1" applyBorder="1" applyAlignment="1">
      <alignment horizontal="center"/>
    </xf>
    <xf numFmtId="0" fontId="5" fillId="0" borderId="17" xfId="0" applyFont="1" applyBorder="1" applyAlignment="1">
      <alignment/>
    </xf>
    <xf numFmtId="0" fontId="5" fillId="0" borderId="22" xfId="0" applyFont="1" applyBorder="1" applyAlignment="1">
      <alignment horizontal="centerContinuous"/>
    </xf>
    <xf numFmtId="0" fontId="5" fillId="0" borderId="23"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xf>
    <xf numFmtId="0" fontId="5" fillId="0" borderId="22" xfId="0" applyFont="1" applyBorder="1" applyAlignment="1">
      <alignment horizontal="center"/>
    </xf>
    <xf numFmtId="172" fontId="5" fillId="0" borderId="0" xfId="0" applyNumberFormat="1" applyFont="1" applyBorder="1" applyAlignment="1">
      <alignment/>
    </xf>
    <xf numFmtId="0" fontId="0" fillId="0" borderId="0" xfId="0" applyBorder="1" applyAlignment="1">
      <alignment/>
    </xf>
    <xf numFmtId="0" fontId="4" fillId="0" borderId="0" xfId="0" applyFont="1" applyAlignment="1">
      <alignment horizontal="right"/>
    </xf>
    <xf numFmtId="0" fontId="0" fillId="0" borderId="0" xfId="0" applyAlignment="1">
      <alignment horizontal="right"/>
    </xf>
    <xf numFmtId="172" fontId="5" fillId="0" borderId="0" xfId="0" applyNumberFormat="1" applyFont="1" applyAlignment="1">
      <alignment/>
    </xf>
    <xf numFmtId="172" fontId="4" fillId="0" borderId="0" xfId="0" applyNumberFormat="1" applyFont="1" applyAlignment="1">
      <alignment/>
    </xf>
    <xf numFmtId="172" fontId="5" fillId="0" borderId="5" xfId="0" applyNumberFormat="1" applyFont="1" applyBorder="1" applyAlignment="1">
      <alignment/>
    </xf>
    <xf numFmtId="172" fontId="4" fillId="0" borderId="3" xfId="0" applyNumberFormat="1" applyFont="1" applyBorder="1" applyAlignment="1">
      <alignment/>
    </xf>
    <xf numFmtId="0" fontId="5" fillId="0" borderId="12" xfId="0" applyFont="1" applyBorder="1" applyAlignment="1">
      <alignment/>
    </xf>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Continuous"/>
    </xf>
    <xf numFmtId="0" fontId="5" fillId="0" borderId="28" xfId="0" applyFont="1" applyBorder="1" applyAlignment="1">
      <alignment horizontal="centerContinuous"/>
    </xf>
    <xf numFmtId="0" fontId="5" fillId="0" borderId="29" xfId="0" applyFont="1" applyBorder="1" applyAlignment="1">
      <alignment horizontal="center"/>
    </xf>
    <xf numFmtId="172" fontId="5" fillId="0" borderId="3" xfId="0" applyNumberFormat="1" applyFont="1" applyBorder="1" applyAlignment="1">
      <alignment/>
    </xf>
    <xf numFmtId="0" fontId="4" fillId="0" borderId="0" xfId="0" applyFont="1" applyAlignment="1">
      <alignment/>
    </xf>
    <xf numFmtId="0" fontId="5" fillId="0" borderId="30" xfId="0" applyFont="1" applyBorder="1" applyAlignment="1">
      <alignment horizontal="centerContinuous"/>
    </xf>
    <xf numFmtId="0" fontId="5" fillId="0" borderId="12" xfId="0" applyFont="1" applyBorder="1" applyAlignment="1">
      <alignment horizontal="right"/>
    </xf>
    <xf numFmtId="0" fontId="0" fillId="0" borderId="6" xfId="0" applyBorder="1" applyAlignment="1">
      <alignment/>
    </xf>
    <xf numFmtId="0" fontId="0" fillId="0" borderId="31" xfId="0" applyBorder="1" applyAlignment="1">
      <alignment/>
    </xf>
    <xf numFmtId="0" fontId="5" fillId="0" borderId="5" xfId="0" applyFont="1" applyBorder="1" applyAlignment="1">
      <alignment horizontal="center"/>
    </xf>
    <xf numFmtId="0" fontId="5" fillId="0" borderId="0" xfId="0" applyFont="1" applyAlignment="1">
      <alignment/>
    </xf>
    <xf numFmtId="49" fontId="5" fillId="0" borderId="1" xfId="0" applyNumberFormat="1" applyFont="1" applyBorder="1" applyAlignment="1">
      <alignment/>
    </xf>
    <xf numFmtId="0" fontId="5" fillId="0" borderId="32" xfId="0" applyFont="1" applyBorder="1" applyAlignment="1">
      <alignment/>
    </xf>
    <xf numFmtId="0" fontId="5" fillId="0" borderId="6"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49" fontId="5"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right"/>
    </xf>
    <xf numFmtId="49" fontId="5" fillId="0" borderId="0" xfId="0" applyNumberFormat="1" applyFont="1" applyAlignment="1">
      <alignment horizontal="right"/>
    </xf>
    <xf numFmtId="49" fontId="5" fillId="0" borderId="0" xfId="0" applyNumberFormat="1" applyFont="1" applyAlignment="1">
      <alignment horizontal="left"/>
    </xf>
    <xf numFmtId="177" fontId="5" fillId="0" borderId="0" xfId="0" applyNumberFormat="1" applyFont="1" applyAlignment="1">
      <alignment horizontal="right"/>
    </xf>
    <xf numFmtId="173" fontId="11" fillId="0" borderId="0" xfId="0" applyNumberFormat="1" applyFont="1" applyAlignment="1">
      <alignment horizontal="right"/>
    </xf>
    <xf numFmtId="173" fontId="10" fillId="0" borderId="0" xfId="0" applyNumberFormat="1" applyFont="1" applyAlignment="1">
      <alignment horizontal="right"/>
    </xf>
    <xf numFmtId="173" fontId="11" fillId="0" borderId="0" xfId="0" applyNumberFormat="1" applyFont="1" applyBorder="1" applyAlignment="1">
      <alignment horizontal="right"/>
    </xf>
    <xf numFmtId="177" fontId="10" fillId="0" borderId="0" xfId="0" applyNumberFormat="1" applyFont="1" applyAlignment="1">
      <alignment horizontal="right"/>
    </xf>
    <xf numFmtId="177" fontId="11" fillId="0" borderId="0" xfId="0" applyNumberFormat="1" applyFont="1" applyAlignment="1">
      <alignment horizontal="right"/>
    </xf>
    <xf numFmtId="0" fontId="4" fillId="0" borderId="0" xfId="0" applyFont="1" applyAlignment="1">
      <alignment horizontal="center"/>
    </xf>
    <xf numFmtId="0" fontId="5" fillId="0" borderId="2" xfId="0" applyFont="1" applyBorder="1" applyAlignment="1">
      <alignment horizontal="center" vertical="center"/>
    </xf>
    <xf numFmtId="0" fontId="5" fillId="0" borderId="33" xfId="0" applyFont="1" applyBorder="1" applyAlignment="1">
      <alignment horizontal="center"/>
    </xf>
    <xf numFmtId="0" fontId="5" fillId="0" borderId="2" xfId="0" applyFont="1" applyBorder="1" applyAlignment="1">
      <alignment horizontal="center"/>
    </xf>
    <xf numFmtId="0" fontId="4" fillId="0" borderId="0" xfId="0" applyFont="1" applyBorder="1" applyAlignment="1">
      <alignment horizontal="center"/>
    </xf>
    <xf numFmtId="0" fontId="5" fillId="0" borderId="31" xfId="0" applyFont="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4" fillId="0" borderId="0" xfId="0" applyFont="1" applyAlignment="1">
      <alignment/>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top"/>
    </xf>
    <xf numFmtId="0" fontId="5" fillId="0" borderId="5" xfId="0" applyFont="1" applyBorder="1" applyAlignment="1">
      <alignment/>
    </xf>
    <xf numFmtId="0" fontId="5" fillId="0" borderId="0" xfId="0" applyFont="1" applyAlignment="1">
      <alignment horizontal="center"/>
    </xf>
    <xf numFmtId="172" fontId="5" fillId="0" borderId="0" xfId="0" applyNumberFormat="1"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0" fillId="0" borderId="0" xfId="0" applyFont="1" applyAlignment="1">
      <alignment/>
    </xf>
    <xf numFmtId="172" fontId="4" fillId="0" borderId="0" xfId="0" applyNumberFormat="1" applyFont="1" applyBorder="1" applyAlignment="1">
      <alignment/>
    </xf>
    <xf numFmtId="0" fontId="0" fillId="0" borderId="0" xfId="0" applyAlignment="1">
      <alignment/>
    </xf>
    <xf numFmtId="0" fontId="0" fillId="0" borderId="2" xfId="0" applyBorder="1" applyAlignment="1">
      <alignment horizontal="centerContinuous"/>
    </xf>
    <xf numFmtId="0" fontId="0" fillId="0" borderId="0" xfId="0" applyBorder="1" applyAlignment="1">
      <alignment horizontal="centerContinuous"/>
    </xf>
    <xf numFmtId="0" fontId="0" fillId="0" borderId="1" xfId="0" applyBorder="1" applyAlignment="1">
      <alignment horizontal="centerContinuous"/>
    </xf>
    <xf numFmtId="175" fontId="5" fillId="0" borderId="0" xfId="0" applyNumberFormat="1" applyFont="1" applyBorder="1" applyAlignment="1">
      <alignment/>
    </xf>
    <xf numFmtId="0" fontId="1" fillId="0" borderId="3" xfId="0" applyFont="1" applyBorder="1" applyAlignment="1">
      <alignment/>
    </xf>
    <xf numFmtId="172" fontId="4" fillId="0" borderId="0" xfId="0" applyNumberFormat="1" applyFont="1" applyAlignment="1">
      <alignment/>
    </xf>
    <xf numFmtId="173" fontId="5" fillId="0" borderId="0" xfId="0" applyNumberFormat="1" applyFont="1" applyAlignment="1">
      <alignment horizontal="centerContinuous"/>
    </xf>
    <xf numFmtId="173" fontId="5" fillId="0" borderId="17" xfId="0" applyNumberFormat="1" applyFont="1" applyBorder="1" applyAlignment="1">
      <alignment horizontal="center"/>
    </xf>
    <xf numFmtId="0" fontId="5" fillId="0" borderId="36" xfId="0" applyFont="1" applyBorder="1" applyAlignment="1">
      <alignment horizontal="center"/>
    </xf>
    <xf numFmtId="173" fontId="5" fillId="0" borderId="15" xfId="0" applyNumberFormat="1" applyFont="1" applyBorder="1" applyAlignment="1">
      <alignment horizontal="center"/>
    </xf>
    <xf numFmtId="173" fontId="5" fillId="0" borderId="18" xfId="0" applyNumberFormat="1" applyFont="1" applyBorder="1" applyAlignment="1">
      <alignment horizontal="center"/>
    </xf>
    <xf numFmtId="173" fontId="0" fillId="0" borderId="0" xfId="0" applyNumberFormat="1" applyAlignment="1">
      <alignment/>
    </xf>
    <xf numFmtId="173" fontId="5" fillId="0" borderId="0" xfId="0" applyNumberFormat="1" applyFont="1" applyBorder="1" applyAlignment="1">
      <alignment/>
    </xf>
    <xf numFmtId="172" fontId="5" fillId="0" borderId="0" xfId="22" applyNumberFormat="1" applyFont="1">
      <alignment/>
      <protection/>
    </xf>
    <xf numFmtId="173" fontId="5" fillId="0" borderId="0" xfId="0" applyNumberFormat="1" applyFont="1" applyAlignment="1">
      <alignment/>
    </xf>
    <xf numFmtId="0" fontId="5" fillId="0" borderId="0" xfId="22" applyFont="1">
      <alignment/>
      <protection/>
    </xf>
    <xf numFmtId="173" fontId="4" fillId="0" borderId="0" xfId="0" applyNumberFormat="1" applyFont="1" applyBorder="1" applyAlignment="1">
      <alignment/>
    </xf>
    <xf numFmtId="173" fontId="5" fillId="0" borderId="5" xfId="0" applyNumberFormat="1" applyFont="1" applyBorder="1" applyAlignment="1">
      <alignment/>
    </xf>
    <xf numFmtId="0" fontId="5" fillId="0" borderId="31" xfId="0" applyFont="1" applyBorder="1" applyAlignment="1">
      <alignment horizontal="centerContinuous"/>
    </xf>
    <xf numFmtId="0" fontId="5" fillId="0" borderId="37" xfId="0" applyFont="1" applyBorder="1" applyAlignment="1">
      <alignment/>
    </xf>
    <xf numFmtId="0" fontId="5" fillId="0" borderId="18" xfId="0" applyFont="1" applyBorder="1" applyAlignment="1">
      <alignment/>
    </xf>
    <xf numFmtId="173" fontId="0" fillId="0" borderId="31" xfId="0" applyNumberFormat="1" applyBorder="1" applyAlignment="1">
      <alignment horizontal="right"/>
    </xf>
    <xf numFmtId="173" fontId="0" fillId="0" borderId="0" xfId="0" applyNumberFormat="1" applyAlignment="1">
      <alignment horizontal="right"/>
    </xf>
    <xf numFmtId="173" fontId="5" fillId="0" borderId="5" xfId="0" applyNumberFormat="1" applyFont="1" applyBorder="1" applyAlignment="1">
      <alignment horizontal="right"/>
    </xf>
    <xf numFmtId="173" fontId="5" fillId="0" borderId="0" xfId="0" applyNumberFormat="1" applyFont="1" applyAlignment="1">
      <alignment horizontal="right"/>
    </xf>
    <xf numFmtId="0" fontId="0" fillId="0" borderId="0" xfId="19" applyBorder="1">
      <alignment/>
      <protection/>
    </xf>
    <xf numFmtId="173" fontId="5" fillId="0" borderId="0" xfId="0" applyNumberFormat="1" applyFont="1" applyBorder="1" applyAlignment="1">
      <alignment horizontal="right"/>
    </xf>
    <xf numFmtId="173" fontId="4" fillId="0" borderId="5" xfId="0" applyNumberFormat="1" applyFont="1" applyBorder="1" applyAlignment="1">
      <alignment horizontal="right"/>
    </xf>
    <xf numFmtId="173" fontId="4" fillId="0" borderId="0" xfId="0" applyNumberFormat="1" applyFont="1" applyBorder="1" applyAlignment="1">
      <alignment horizontal="right"/>
    </xf>
    <xf numFmtId="173" fontId="5" fillId="0" borderId="5" xfId="0" applyNumberFormat="1" applyFont="1" applyBorder="1" applyAlignment="1">
      <alignment horizontal="right"/>
    </xf>
    <xf numFmtId="173" fontId="5" fillId="0" borderId="0" xfId="0" applyNumberFormat="1" applyFont="1" applyBorder="1" applyAlignment="1">
      <alignment horizontal="right"/>
    </xf>
    <xf numFmtId="0" fontId="5" fillId="0" borderId="38" xfId="0" applyFont="1" applyBorder="1" applyAlignment="1">
      <alignment horizontal="centerContinuous"/>
    </xf>
    <xf numFmtId="0" fontId="5" fillId="0" borderId="0" xfId="0" applyFont="1" applyBorder="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179" fontId="5" fillId="0" borderId="0" xfId="0" applyNumberFormat="1" applyFont="1" applyBorder="1" applyAlignment="1">
      <alignment/>
    </xf>
    <xf numFmtId="172" fontId="4" fillId="0" borderId="5" xfId="0" applyNumberFormat="1" applyFont="1" applyBorder="1" applyAlignment="1">
      <alignment/>
    </xf>
    <xf numFmtId="0" fontId="5" fillId="0" borderId="39" xfId="0" applyFont="1" applyBorder="1" applyAlignment="1">
      <alignment/>
    </xf>
    <xf numFmtId="0" fontId="5" fillId="0" borderId="40" xfId="0" applyFont="1" applyBorder="1" applyAlignment="1">
      <alignment horizontal="center"/>
    </xf>
    <xf numFmtId="0" fontId="5" fillId="0" borderId="5" xfId="0" applyFont="1" applyBorder="1" applyAlignment="1">
      <alignment horizontal="centerContinuous"/>
    </xf>
    <xf numFmtId="0" fontId="5" fillId="0" borderId="41" xfId="0" applyFont="1" applyBorder="1" applyAlignment="1">
      <alignment/>
    </xf>
    <xf numFmtId="0" fontId="5" fillId="0" borderId="42" xfId="0" applyFont="1" applyBorder="1" applyAlignment="1">
      <alignment horizontal="centerContinuous"/>
    </xf>
    <xf numFmtId="0" fontId="4" fillId="0" borderId="5" xfId="0" applyFont="1" applyBorder="1" applyAlignment="1">
      <alignment/>
    </xf>
    <xf numFmtId="0" fontId="4" fillId="0" borderId="3" xfId="0" applyFont="1" applyBorder="1" applyAlignment="1">
      <alignment horizontal="center"/>
    </xf>
    <xf numFmtId="49" fontId="0" fillId="0" borderId="0" xfId="0" applyNumberFormat="1" applyAlignment="1">
      <alignment horizontal="right"/>
    </xf>
    <xf numFmtId="1" fontId="5" fillId="0" borderId="0" xfId="0" applyNumberFormat="1" applyFont="1" applyAlignment="1">
      <alignment/>
    </xf>
    <xf numFmtId="0" fontId="4" fillId="0" borderId="5" xfId="0" applyFont="1" applyBorder="1" applyAlignment="1">
      <alignment/>
    </xf>
    <xf numFmtId="172" fontId="5" fillId="0" borderId="0" xfId="0" applyNumberFormat="1" applyFont="1" applyAlignment="1">
      <alignment horizontal="centerContinuous"/>
    </xf>
    <xf numFmtId="49" fontId="5" fillId="0" borderId="23" xfId="0" applyNumberFormat="1" applyFont="1" applyBorder="1" applyAlignment="1">
      <alignment horizontal="center"/>
    </xf>
    <xf numFmtId="49" fontId="5" fillId="0" borderId="21" xfId="0" applyNumberFormat="1" applyFont="1" applyBorder="1" applyAlignment="1">
      <alignment horizontal="center"/>
    </xf>
    <xf numFmtId="0" fontId="5" fillId="0" borderId="5" xfId="0" applyFont="1" applyBorder="1" applyAlignment="1">
      <alignment horizontal="right"/>
    </xf>
    <xf numFmtId="172" fontId="5" fillId="0" borderId="2" xfId="0" applyNumberFormat="1" applyFont="1" applyBorder="1" applyAlignment="1">
      <alignment/>
    </xf>
    <xf numFmtId="0" fontId="5" fillId="0" borderId="0" xfId="0" applyFont="1" applyBorder="1" applyAlignment="1">
      <alignment horizontal="left"/>
    </xf>
    <xf numFmtId="0" fontId="4" fillId="0" borderId="5" xfId="0" applyFont="1" applyBorder="1" applyAlignment="1">
      <alignment horizontal="right"/>
    </xf>
    <xf numFmtId="0" fontId="4" fillId="0" borderId="0" xfId="0" applyFont="1" applyBorder="1" applyAlignment="1">
      <alignment horizontal="left"/>
    </xf>
    <xf numFmtId="0" fontId="5" fillId="0" borderId="5" xfId="0" applyFont="1" applyBorder="1" applyAlignment="1">
      <alignment horizontal="right"/>
    </xf>
    <xf numFmtId="0" fontId="4" fillId="0" borderId="5" xfId="0" applyFont="1" applyBorder="1" applyAlignment="1">
      <alignment horizontal="right"/>
    </xf>
    <xf numFmtId="0" fontId="4" fillId="0" borderId="0" xfId="0" applyFont="1" applyBorder="1" applyAlignment="1">
      <alignment/>
    </xf>
    <xf numFmtId="0" fontId="5" fillId="0" borderId="0" xfId="0" applyFont="1" applyBorder="1" applyAlignment="1">
      <alignment/>
    </xf>
    <xf numFmtId="0" fontId="0" fillId="0" borderId="0" xfId="0" applyBorder="1" applyAlignment="1">
      <alignment horizontal="right"/>
    </xf>
    <xf numFmtId="0" fontId="4" fillId="0" borderId="1" xfId="0" applyFont="1" applyBorder="1" applyAlignment="1">
      <alignment/>
    </xf>
    <xf numFmtId="172" fontId="5" fillId="0" borderId="1" xfId="0" applyNumberFormat="1" applyFont="1" applyBorder="1" applyAlignment="1">
      <alignment/>
    </xf>
    <xf numFmtId="49" fontId="5" fillId="0" borderId="29" xfId="0" applyNumberFormat="1" applyFont="1" applyBorder="1" applyAlignment="1">
      <alignment horizontal="center"/>
    </xf>
    <xf numFmtId="49" fontId="5" fillId="0" borderId="24" xfId="0" applyNumberFormat="1" applyFont="1" applyBorder="1" applyAlignment="1">
      <alignment horizontal="center"/>
    </xf>
    <xf numFmtId="172" fontId="5" fillId="0" borderId="31" xfId="0" applyNumberFormat="1" applyFont="1" applyBorder="1" applyAlignment="1">
      <alignment/>
    </xf>
    <xf numFmtId="0" fontId="5" fillId="0" borderId="5" xfId="0" applyFont="1" applyBorder="1" applyAlignment="1">
      <alignment/>
    </xf>
    <xf numFmtId="0" fontId="4" fillId="0" borderId="0" xfId="0" applyFont="1" applyAlignment="1">
      <alignment horizontal="left"/>
    </xf>
    <xf numFmtId="0" fontId="4" fillId="0" borderId="0" xfId="0" applyFont="1" applyBorder="1" applyAlignment="1">
      <alignment horizontal="center"/>
    </xf>
    <xf numFmtId="172" fontId="4" fillId="0" borderId="0" xfId="0" applyNumberFormat="1" applyFont="1" applyAlignment="1">
      <alignment/>
    </xf>
    <xf numFmtId="172" fontId="4" fillId="0" borderId="0" xfId="0" applyNumberFormat="1" applyFont="1" applyBorder="1" applyAlignment="1">
      <alignment/>
    </xf>
    <xf numFmtId="172" fontId="4" fillId="0" borderId="0" xfId="0" applyNumberFormat="1" applyFont="1" applyAlignment="1">
      <alignment horizontal="right"/>
    </xf>
    <xf numFmtId="172" fontId="5" fillId="0" borderId="6" xfId="0" applyNumberFormat="1" applyFont="1" applyBorder="1" applyAlignment="1">
      <alignment/>
    </xf>
    <xf numFmtId="172" fontId="5" fillId="0" borderId="0" xfId="0" applyNumberFormat="1" applyFont="1" applyAlignment="1">
      <alignment horizontal="right"/>
    </xf>
    <xf numFmtId="0" fontId="5" fillId="0" borderId="31" xfId="0" applyFont="1" applyBorder="1" applyAlignment="1">
      <alignment horizontal="centerContinuous" vertical="center"/>
    </xf>
    <xf numFmtId="0" fontId="0" fillId="0" borderId="2" xfId="0" applyBorder="1" applyAlignment="1">
      <alignment horizontal="centerContinuous" vertical="center"/>
    </xf>
    <xf numFmtId="0" fontId="5" fillId="0" borderId="2" xfId="0" applyFont="1" applyBorder="1" applyAlignment="1">
      <alignment horizontal="centerContinuous" vertical="center"/>
    </xf>
    <xf numFmtId="0" fontId="5" fillId="0" borderId="23" xfId="0" applyFont="1" applyBorder="1" applyAlignment="1">
      <alignment horizontal="center" vertical="center"/>
    </xf>
    <xf numFmtId="0" fontId="0" fillId="0" borderId="0" xfId="0" applyFont="1" applyAlignment="1">
      <alignment horizontal="justify"/>
    </xf>
    <xf numFmtId="0" fontId="0" fillId="0" borderId="0" xfId="0" applyAlignment="1">
      <alignment horizontal="justify"/>
    </xf>
    <xf numFmtId="0" fontId="1" fillId="0" borderId="0" xfId="0" applyFont="1" applyAlignment="1">
      <alignment horizontal="justify"/>
    </xf>
    <xf numFmtId="0" fontId="0" fillId="0" borderId="0" xfId="0" applyFont="1" applyAlignment="1">
      <alignment/>
    </xf>
    <xf numFmtId="49" fontId="1" fillId="0" borderId="0" xfId="0" applyNumberFormat="1" applyFont="1" applyAlignment="1">
      <alignment/>
    </xf>
    <xf numFmtId="0" fontId="1" fillId="0" borderId="0" xfId="0" applyFont="1" applyAlignment="1">
      <alignment horizontal="right"/>
    </xf>
    <xf numFmtId="49" fontId="0" fillId="0" borderId="0" xfId="0" applyNumberFormat="1" applyAlignment="1">
      <alignment/>
    </xf>
    <xf numFmtId="16" fontId="0" fillId="0" borderId="0" xfId="0" applyNumberFormat="1" applyAlignment="1">
      <alignment/>
    </xf>
    <xf numFmtId="173" fontId="10" fillId="0" borderId="0" xfId="0" applyNumberFormat="1" applyFont="1" applyBorder="1" applyAlignment="1">
      <alignment horizontal="right"/>
    </xf>
    <xf numFmtId="0" fontId="4" fillId="0" borderId="0" xfId="21" applyFont="1" applyAlignment="1">
      <alignment horizontal="centerContinuous"/>
      <protection/>
    </xf>
    <xf numFmtId="0" fontId="5" fillId="0" borderId="0" xfId="21" applyFont="1" applyAlignment="1">
      <alignment horizontal="centerContinuous"/>
      <protection/>
    </xf>
    <xf numFmtId="0" fontId="13" fillId="0" borderId="0" xfId="21">
      <alignment/>
      <protection/>
    </xf>
    <xf numFmtId="0" fontId="13" fillId="0" borderId="2" xfId="21" applyBorder="1" applyAlignment="1">
      <alignment horizontal="center" vertical="center" wrapText="1"/>
      <protection/>
    </xf>
    <xf numFmtId="0" fontId="5" fillId="0" borderId="2" xfId="21" applyFont="1" applyBorder="1" applyAlignment="1">
      <alignment horizontal="centerContinuous"/>
      <protection/>
    </xf>
    <xf numFmtId="0" fontId="5" fillId="0" borderId="10" xfId="21" applyFont="1" applyBorder="1" applyAlignment="1">
      <alignment horizontal="centerContinuous"/>
      <protection/>
    </xf>
    <xf numFmtId="0" fontId="5" fillId="0" borderId="22" xfId="21" applyFont="1" applyBorder="1" applyAlignment="1">
      <alignment horizontal="center"/>
      <protection/>
    </xf>
    <xf numFmtId="0" fontId="5" fillId="0" borderId="10" xfId="21" applyFont="1" applyBorder="1" applyAlignment="1">
      <alignment horizontal="center"/>
      <protection/>
    </xf>
    <xf numFmtId="0" fontId="5" fillId="0" borderId="11" xfId="21" applyFont="1" applyBorder="1" applyAlignment="1">
      <alignment horizontal="centerContinuous"/>
      <protection/>
    </xf>
    <xf numFmtId="0" fontId="5" fillId="0" borderId="11" xfId="21" applyFont="1" applyBorder="1" applyAlignment="1">
      <alignment horizontal="center"/>
      <protection/>
    </xf>
    <xf numFmtId="0" fontId="13" fillId="0" borderId="0" xfId="21" applyBorder="1" applyAlignment="1">
      <alignment horizontal="center" vertical="center" wrapText="1"/>
      <protection/>
    </xf>
    <xf numFmtId="0" fontId="5" fillId="0" borderId="0" xfId="21" applyFont="1" applyBorder="1" applyAlignment="1">
      <alignment horizontal="centerContinuous"/>
      <protection/>
    </xf>
    <xf numFmtId="0" fontId="5" fillId="0" borderId="0" xfId="21" applyFont="1" applyBorder="1" applyAlignment="1">
      <alignment horizontal="center"/>
      <protection/>
    </xf>
    <xf numFmtId="0" fontId="5" fillId="0" borderId="0" xfId="21" applyFont="1" applyBorder="1">
      <alignment/>
      <protection/>
    </xf>
    <xf numFmtId="0" fontId="5" fillId="0" borderId="0" xfId="21" applyFont="1">
      <alignment/>
      <protection/>
    </xf>
    <xf numFmtId="0" fontId="5" fillId="0" borderId="3" xfId="21" applyFont="1" applyFill="1" applyBorder="1">
      <alignment/>
      <protection/>
    </xf>
    <xf numFmtId="172" fontId="5" fillId="0" borderId="0" xfId="21" applyNumberFormat="1" applyFont="1">
      <alignment/>
      <protection/>
    </xf>
    <xf numFmtId="172" fontId="5" fillId="0" borderId="0" xfId="21" applyNumberFormat="1" applyFont="1" applyFill="1">
      <alignment/>
      <protection/>
    </xf>
    <xf numFmtId="0" fontId="5" fillId="0" borderId="3" xfId="21" applyFont="1" applyBorder="1">
      <alignment/>
      <protection/>
    </xf>
    <xf numFmtId="0" fontId="4" fillId="0" borderId="3" xfId="21" applyFont="1" applyBorder="1">
      <alignment/>
      <protection/>
    </xf>
    <xf numFmtId="172" fontId="4" fillId="0" borderId="0" xfId="21" applyNumberFormat="1" applyFont="1">
      <alignment/>
      <protection/>
    </xf>
    <xf numFmtId="0" fontId="12" fillId="0" borderId="0" xfId="21" applyFont="1">
      <alignment/>
      <protection/>
    </xf>
    <xf numFmtId="172" fontId="5" fillId="0" borderId="0" xfId="21" applyNumberFormat="1" applyFont="1" applyAlignment="1">
      <alignment horizontal="right"/>
      <protection/>
    </xf>
    <xf numFmtId="0" fontId="11" fillId="0" borderId="0" xfId="21" applyFont="1" applyBorder="1">
      <alignment/>
      <protection/>
    </xf>
    <xf numFmtId="172" fontId="4" fillId="0" borderId="0" xfId="21" applyNumberFormat="1" applyFont="1">
      <alignment/>
      <protection/>
    </xf>
    <xf numFmtId="172" fontId="5" fillId="0" borderId="0" xfId="21" applyNumberFormat="1" applyFont="1" applyBorder="1">
      <alignment/>
      <protection/>
    </xf>
    <xf numFmtId="0" fontId="4" fillId="0" borderId="0" xfId="21" applyFont="1" applyBorder="1">
      <alignment/>
      <protection/>
    </xf>
    <xf numFmtId="172" fontId="4" fillId="0" borderId="0" xfId="21" applyNumberFormat="1" applyFont="1" applyBorder="1">
      <alignment/>
      <protection/>
    </xf>
    <xf numFmtId="0" fontId="13" fillId="0" borderId="0" xfId="21" applyFont="1">
      <alignment/>
      <protection/>
    </xf>
    <xf numFmtId="0" fontId="5" fillId="0" borderId="3" xfId="21" applyFont="1" applyFill="1" applyBorder="1">
      <alignment/>
      <protection/>
    </xf>
    <xf numFmtId="172" fontId="5" fillId="0" borderId="0" xfId="21" applyNumberFormat="1" applyFont="1">
      <alignment/>
      <protection/>
    </xf>
    <xf numFmtId="172" fontId="5" fillId="0" borderId="5" xfId="21" applyNumberFormat="1" applyFont="1" applyBorder="1">
      <alignment/>
      <protection/>
    </xf>
    <xf numFmtId="0" fontId="12" fillId="0" borderId="3" xfId="21" applyFont="1" applyBorder="1">
      <alignment/>
      <protection/>
    </xf>
    <xf numFmtId="172" fontId="11" fillId="0" borderId="0" xfId="21" applyNumberFormat="1" applyFont="1">
      <alignment/>
      <protection/>
    </xf>
    <xf numFmtId="172" fontId="4" fillId="0" borderId="5" xfId="21" applyNumberFormat="1" applyFont="1" applyBorder="1">
      <alignment/>
      <protection/>
    </xf>
    <xf numFmtId="0" fontId="5" fillId="0" borderId="0" xfId="21" applyFont="1" applyFill="1">
      <alignment/>
      <protection/>
    </xf>
    <xf numFmtId="172" fontId="5" fillId="0" borderId="5" xfId="21" applyNumberFormat="1" applyFont="1" applyBorder="1">
      <alignment/>
      <protection/>
    </xf>
    <xf numFmtId="0" fontId="5" fillId="0" borderId="0" xfId="21" applyFont="1" applyFill="1" applyBorder="1">
      <alignment/>
      <protection/>
    </xf>
    <xf numFmtId="0" fontId="5" fillId="0" borderId="0" xfId="21" applyFont="1" applyBorder="1">
      <alignment/>
      <protection/>
    </xf>
    <xf numFmtId="0" fontId="5" fillId="0" borderId="5" xfId="21" applyFont="1" applyBorder="1">
      <alignment/>
      <protection/>
    </xf>
    <xf numFmtId="0" fontId="5" fillId="0" borderId="0" xfId="21" applyFont="1">
      <alignment/>
      <protection/>
    </xf>
    <xf numFmtId="172" fontId="4" fillId="0" borderId="5" xfId="21" applyNumberFormat="1" applyFont="1" applyBorder="1">
      <alignment/>
      <protection/>
    </xf>
    <xf numFmtId="172" fontId="4" fillId="0" borderId="0" xfId="21" applyNumberFormat="1" applyFont="1" applyBorder="1">
      <alignment/>
      <protection/>
    </xf>
    <xf numFmtId="0" fontId="5" fillId="0" borderId="5" xfId="21" applyFont="1" applyBorder="1">
      <alignment/>
      <protection/>
    </xf>
    <xf numFmtId="0" fontId="4" fillId="0" borderId="3" xfId="21" applyFont="1" applyBorder="1">
      <alignment/>
      <protection/>
    </xf>
    <xf numFmtId="172" fontId="5" fillId="0" borderId="0" xfId="21" applyNumberFormat="1" applyFont="1" applyBorder="1">
      <alignment/>
      <protection/>
    </xf>
    <xf numFmtId="176" fontId="11" fillId="0" borderId="0" xfId="0" applyNumberFormat="1" applyFont="1" applyAlignment="1">
      <alignment/>
    </xf>
    <xf numFmtId="178" fontId="5" fillId="0" borderId="0" xfId="0" applyNumberFormat="1" applyFont="1" applyAlignment="1">
      <alignment/>
    </xf>
    <xf numFmtId="173" fontId="5" fillId="0" borderId="0" xfId="23" applyNumberFormat="1" applyFont="1" applyAlignment="1">
      <alignment horizontal="right"/>
      <protection/>
    </xf>
    <xf numFmtId="173" fontId="11" fillId="0" borderId="0" xfId="23" applyNumberFormat="1" applyFont="1" applyAlignment="1">
      <alignment horizontal="right"/>
      <protection/>
    </xf>
    <xf numFmtId="173" fontId="11" fillId="0" borderId="0" xfId="23" applyNumberFormat="1" applyFont="1">
      <alignment/>
      <protection/>
    </xf>
    <xf numFmtId="0" fontId="5" fillId="0" borderId="0" xfId="23" applyFont="1">
      <alignment/>
      <protection/>
    </xf>
    <xf numFmtId="0" fontId="5" fillId="0" borderId="0" xfId="23" applyFont="1" applyAlignment="1">
      <alignment horizontal="right"/>
      <protection/>
    </xf>
    <xf numFmtId="0" fontId="4" fillId="0" borderId="0" xfId="23" applyFont="1" applyAlignment="1">
      <alignment horizontal="centerContinuous"/>
      <protection/>
    </xf>
    <xf numFmtId="0" fontId="5" fillId="0" borderId="0" xfId="23" applyFont="1" applyAlignment="1">
      <alignment horizontal="centerContinuous"/>
      <protection/>
    </xf>
    <xf numFmtId="0" fontId="0" fillId="0" borderId="0" xfId="23">
      <alignment/>
      <protection/>
    </xf>
    <xf numFmtId="0" fontId="5" fillId="0" borderId="0" xfId="23" applyFont="1" applyAlignment="1">
      <alignment/>
      <protection/>
    </xf>
    <xf numFmtId="0" fontId="5" fillId="0" borderId="2" xfId="23" applyFont="1" applyBorder="1" applyAlignment="1">
      <alignment horizontal="centerContinuous"/>
      <protection/>
    </xf>
    <xf numFmtId="0" fontId="5" fillId="0" borderId="0" xfId="23" applyFont="1" applyBorder="1">
      <alignment/>
      <protection/>
    </xf>
    <xf numFmtId="0" fontId="5" fillId="0" borderId="1" xfId="23" applyFont="1" applyBorder="1" applyAlignment="1">
      <alignment horizontal="centerContinuous"/>
      <protection/>
    </xf>
    <xf numFmtId="0" fontId="5" fillId="0" borderId="34" xfId="23" applyFont="1" applyBorder="1" applyAlignment="1">
      <alignment horizontal="center"/>
      <protection/>
    </xf>
    <xf numFmtId="0" fontId="5" fillId="0" borderId="21" xfId="23" applyFont="1" applyBorder="1" applyAlignment="1">
      <alignment horizontal="center"/>
      <protection/>
    </xf>
    <xf numFmtId="0" fontId="5" fillId="0" borderId="23" xfId="23" applyFont="1" applyBorder="1" applyAlignment="1">
      <alignment horizontal="center"/>
      <protection/>
    </xf>
    <xf numFmtId="0" fontId="5" fillId="0" borderId="0" xfId="23" applyFont="1" applyBorder="1" applyAlignment="1">
      <alignment horizontal="center"/>
      <protection/>
    </xf>
    <xf numFmtId="0" fontId="5" fillId="0" borderId="32" xfId="23" applyFont="1" applyBorder="1" applyAlignment="1">
      <alignment horizontal="centerContinuous"/>
      <protection/>
    </xf>
    <xf numFmtId="0" fontId="5" fillId="0" borderId="24" xfId="23" applyFont="1" applyBorder="1" applyAlignment="1">
      <alignment horizontal="center"/>
      <protection/>
    </xf>
    <xf numFmtId="0" fontId="5" fillId="0" borderId="35" xfId="23" applyFont="1" applyBorder="1" applyAlignment="1">
      <alignment horizontal="center"/>
      <protection/>
    </xf>
    <xf numFmtId="0" fontId="5" fillId="0" borderId="0" xfId="23" applyFont="1" applyBorder="1" applyAlignment="1">
      <alignment/>
      <protection/>
    </xf>
    <xf numFmtId="0" fontId="5" fillId="0" borderId="3" xfId="23" applyFont="1" applyBorder="1">
      <alignment/>
      <protection/>
    </xf>
    <xf numFmtId="0" fontId="5" fillId="0" borderId="0" xfId="23" applyFont="1" applyAlignment="1">
      <alignment horizontal="center"/>
      <protection/>
    </xf>
    <xf numFmtId="0" fontId="5" fillId="0" borderId="3" xfId="23" applyFont="1" applyBorder="1" applyAlignment="1">
      <alignment horizontal="left"/>
      <protection/>
    </xf>
    <xf numFmtId="0" fontId="5" fillId="0" borderId="0" xfId="23" applyFont="1" applyBorder="1" applyAlignment="1">
      <alignment horizontal="left"/>
      <protection/>
    </xf>
    <xf numFmtId="173" fontId="11" fillId="0" borderId="5" xfId="23" applyNumberFormat="1" applyFont="1" applyBorder="1" applyAlignment="1">
      <alignment horizontal="right"/>
      <protection/>
    </xf>
    <xf numFmtId="0" fontId="4" fillId="0" borderId="0" xfId="23" applyFont="1">
      <alignment/>
      <protection/>
    </xf>
    <xf numFmtId="0" fontId="4" fillId="0" borderId="0" xfId="23" applyFont="1" applyAlignment="1">
      <alignment horizontal="center"/>
      <protection/>
    </xf>
    <xf numFmtId="0" fontId="4" fillId="0" borderId="0" xfId="23" applyFont="1" applyBorder="1" applyAlignment="1">
      <alignment/>
      <protection/>
    </xf>
    <xf numFmtId="0" fontId="4" fillId="0" borderId="3" xfId="23" applyFont="1" applyBorder="1" applyAlignment="1">
      <alignment horizontal="left"/>
      <protection/>
    </xf>
    <xf numFmtId="173" fontId="10" fillId="0" borderId="0" xfId="23" applyNumberFormat="1" applyFont="1" applyAlignment="1">
      <alignment vertical="top"/>
      <protection/>
    </xf>
    <xf numFmtId="173" fontId="10" fillId="0" borderId="5" xfId="23" applyNumberFormat="1" applyFont="1" applyBorder="1" applyAlignment="1">
      <alignment vertical="top"/>
      <protection/>
    </xf>
    <xf numFmtId="0" fontId="1" fillId="0" borderId="0" xfId="23" applyFont="1">
      <alignment/>
      <protection/>
    </xf>
    <xf numFmtId="0" fontId="14" fillId="0" borderId="0" xfId="24" applyFont="1">
      <alignment/>
      <protection/>
    </xf>
    <xf numFmtId="0" fontId="14" fillId="0" borderId="5" xfId="24" applyFont="1" applyBorder="1" applyAlignment="1">
      <alignment/>
      <protection/>
    </xf>
    <xf numFmtId="0" fontId="14" fillId="0" borderId="0" xfId="24" applyFont="1" applyAlignment="1">
      <alignment horizontal="right"/>
      <protection/>
    </xf>
    <xf numFmtId="0" fontId="4" fillId="0" borderId="3" xfId="23" applyFont="1" applyBorder="1">
      <alignment/>
      <protection/>
    </xf>
    <xf numFmtId="0" fontId="14" fillId="0" borderId="5" xfId="24" applyFont="1" applyBorder="1" applyAlignment="1">
      <alignment horizontal="right"/>
      <protection/>
    </xf>
    <xf numFmtId="0" fontId="5" fillId="0" borderId="0" xfId="23" applyFont="1" applyAlignment="1">
      <alignment horizontal="left"/>
      <protection/>
    </xf>
    <xf numFmtId="0" fontId="5" fillId="0" borderId="3" xfId="23" applyFont="1" applyBorder="1" applyAlignment="1">
      <alignment horizontal="centerContinuous"/>
      <protection/>
    </xf>
    <xf numFmtId="49" fontId="5" fillId="0" borderId="0" xfId="23" applyNumberFormat="1" applyFont="1" applyAlignment="1">
      <alignment horizontal="center"/>
      <protection/>
    </xf>
    <xf numFmtId="0" fontId="4" fillId="0" borderId="0" xfId="23" applyFont="1">
      <alignment/>
      <protection/>
    </xf>
    <xf numFmtId="0" fontId="4" fillId="0" borderId="0" xfId="23" applyFont="1" applyAlignment="1">
      <alignment horizontal="center"/>
      <protection/>
    </xf>
    <xf numFmtId="0" fontId="4" fillId="0" borderId="3" xfId="23" applyFont="1" applyBorder="1" applyAlignment="1">
      <alignment horizontal="left"/>
      <protection/>
    </xf>
    <xf numFmtId="173" fontId="10" fillId="0" borderId="0" xfId="23" applyNumberFormat="1" applyFont="1">
      <alignment/>
      <protection/>
    </xf>
    <xf numFmtId="0" fontId="4" fillId="0" borderId="0" xfId="23" applyFont="1" applyBorder="1">
      <alignment/>
      <protection/>
    </xf>
    <xf numFmtId="173" fontId="4" fillId="0" borderId="0" xfId="23" applyNumberFormat="1" applyFont="1" applyAlignment="1">
      <alignment vertical="top"/>
      <protection/>
    </xf>
    <xf numFmtId="172" fontId="5" fillId="0" borderId="0" xfId="23" applyNumberFormat="1" applyFont="1" applyBorder="1">
      <alignment/>
      <protection/>
    </xf>
    <xf numFmtId="173" fontId="4" fillId="0" borderId="0" xfId="23" applyNumberFormat="1" applyFont="1">
      <alignment/>
      <protection/>
    </xf>
    <xf numFmtId="0" fontId="4" fillId="0" borderId="0" xfId="23" applyFont="1" applyBorder="1" applyAlignment="1">
      <alignment horizontal="left"/>
      <protection/>
    </xf>
    <xf numFmtId="173" fontId="4" fillId="0" borderId="0" xfId="23" applyNumberFormat="1" applyFont="1" applyAlignment="1">
      <alignment vertical="top"/>
      <protection/>
    </xf>
    <xf numFmtId="0" fontId="4" fillId="0" borderId="0" xfId="23" applyFont="1" applyAlignment="1">
      <alignment/>
      <protection/>
    </xf>
    <xf numFmtId="0" fontId="4" fillId="0" borderId="0" xfId="23" applyFont="1" applyBorder="1" applyAlignment="1">
      <alignment horizontal="centerContinuous"/>
      <protection/>
    </xf>
    <xf numFmtId="172" fontId="4" fillId="0" borderId="0" xfId="23" applyNumberFormat="1" applyFont="1" applyBorder="1">
      <alignment/>
      <protection/>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0" fillId="0" borderId="11" xfId="0" applyBorder="1" applyAlignment="1">
      <alignment horizontal="center" vertical="center" wrapText="1"/>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0" fontId="0" fillId="0" borderId="1" xfId="0" applyBorder="1" applyAlignment="1">
      <alignment horizontal="center" vertical="center" wrapText="1"/>
    </xf>
    <xf numFmtId="0" fontId="0" fillId="0" borderId="43" xfId="0"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5"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49" fontId="5" fillId="0" borderId="45" xfId="0" applyNumberFormat="1" applyFont="1" applyBorder="1" applyAlignment="1">
      <alignment horizontal="center"/>
    </xf>
    <xf numFmtId="49" fontId="5" fillId="0" borderId="12" xfId="0" applyNumberFormat="1" applyFont="1" applyBorder="1" applyAlignment="1">
      <alignment horizontal="center"/>
    </xf>
    <xf numFmtId="49" fontId="5" fillId="0" borderId="38"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49" fontId="5" fillId="0" borderId="10" xfId="0" applyNumberFormat="1" applyFont="1" applyBorder="1" applyAlignment="1">
      <alignment horizontal="center"/>
    </xf>
    <xf numFmtId="49" fontId="5" fillId="0" borderId="19" xfId="0" applyNumberFormat="1" applyFont="1" applyBorder="1" applyAlignment="1">
      <alignment horizontal="center"/>
    </xf>
    <xf numFmtId="0" fontId="5" fillId="0" borderId="38" xfId="0" applyFont="1" applyBorder="1" applyAlignment="1">
      <alignment horizontal="center" vertical="center" wrapText="1"/>
    </xf>
    <xf numFmtId="0" fontId="0" fillId="0" borderId="0" xfId="0" applyBorder="1" applyAlignment="1">
      <alignment horizontal="center" vertical="center" wrapText="1"/>
    </xf>
    <xf numFmtId="0" fontId="5" fillId="0" borderId="10" xfId="0" applyFont="1" applyBorder="1" applyAlignment="1">
      <alignment horizontal="center" vertical="center" wrapText="1"/>
    </xf>
    <xf numFmtId="49" fontId="5" fillId="0" borderId="11" xfId="0" applyNumberFormat="1" applyFont="1" applyBorder="1" applyAlignment="1">
      <alignment horizontal="center"/>
    </xf>
    <xf numFmtId="49" fontId="5" fillId="0" borderId="1" xfId="0" applyNumberFormat="1" applyFont="1" applyBorder="1" applyAlignment="1">
      <alignment horizontal="center"/>
    </xf>
    <xf numFmtId="0" fontId="4" fillId="0" borderId="0" xfId="0" applyFont="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46" xfId="0" applyFont="1" applyBorder="1" applyAlignment="1">
      <alignment horizontal="center"/>
    </xf>
    <xf numFmtId="0" fontId="5" fillId="0" borderId="45" xfId="0" applyFont="1" applyBorder="1" applyAlignment="1">
      <alignment horizontal="center"/>
    </xf>
    <xf numFmtId="0" fontId="5" fillId="0" borderId="12" xfId="0" applyFont="1" applyBorder="1" applyAlignment="1">
      <alignment horizontal="center"/>
    </xf>
    <xf numFmtId="0" fontId="5" fillId="0" borderId="47" xfId="0" applyFont="1" applyBorder="1" applyAlignment="1">
      <alignment horizontal="center"/>
    </xf>
    <xf numFmtId="49" fontId="5" fillId="0" borderId="48" xfId="0" applyNumberFormat="1" applyFont="1" applyBorder="1" applyAlignment="1">
      <alignment horizontal="center"/>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4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8" xfId="0" applyBorder="1" applyAlignment="1">
      <alignment horizontal="center" vertical="center"/>
    </xf>
    <xf numFmtId="0" fontId="5" fillId="0" borderId="33"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4" fillId="0" borderId="0" xfId="0" applyFont="1" applyBorder="1" applyAlignment="1">
      <alignment horizontal="center"/>
    </xf>
    <xf numFmtId="0" fontId="5" fillId="0" borderId="33" xfId="0" applyFont="1" applyBorder="1" applyAlignment="1">
      <alignment horizontal="center"/>
    </xf>
    <xf numFmtId="0" fontId="5" fillId="0" borderId="2" xfId="0" applyFont="1" applyBorder="1" applyAlignment="1">
      <alignment horizontal="center"/>
    </xf>
    <xf numFmtId="0" fontId="5" fillId="0" borderId="19" xfId="0" applyFont="1" applyBorder="1" applyAlignment="1">
      <alignment horizontal="center"/>
    </xf>
    <xf numFmtId="0" fontId="5" fillId="0" borderId="31"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8" xfId="0" applyFont="1" applyBorder="1" applyAlignment="1">
      <alignment horizontal="center" vertical="center"/>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5" xfId="0" applyFont="1" applyBorder="1" applyAlignment="1">
      <alignment horizontal="center"/>
    </xf>
    <xf numFmtId="0" fontId="5" fillId="0" borderId="12" xfId="0" applyFont="1" applyBorder="1" applyAlignment="1">
      <alignment horizontal="center"/>
    </xf>
    <xf numFmtId="0" fontId="5" fillId="0" borderId="47"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46" xfId="0" applyFont="1" applyBorder="1" applyAlignment="1">
      <alignment horizontal="center"/>
    </xf>
    <xf numFmtId="16" fontId="4" fillId="0" borderId="0" xfId="0" applyNumberFormat="1" applyFont="1" applyAlignment="1">
      <alignment horizontal="center"/>
    </xf>
    <xf numFmtId="0" fontId="5" fillId="0" borderId="48" xfId="0" applyFont="1" applyBorder="1" applyAlignment="1">
      <alignment horizontal="center"/>
    </xf>
    <xf numFmtId="0" fontId="5" fillId="0" borderId="4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xf>
    <xf numFmtId="0" fontId="0" fillId="0" borderId="4" xfId="0" applyBorder="1" applyAlignment="1">
      <alignment horizontal="center" vertical="center"/>
    </xf>
    <xf numFmtId="0" fontId="5" fillId="0" borderId="31"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37" xfId="0" applyFont="1" applyBorder="1" applyAlignment="1">
      <alignment horizontal="center" vertical="center"/>
    </xf>
    <xf numFmtId="0" fontId="0" fillId="0" borderId="18" xfId="0" applyBorder="1" applyAlignment="1">
      <alignment horizontal="center" vertical="center"/>
    </xf>
    <xf numFmtId="0" fontId="5" fillId="0" borderId="31" xfId="21" applyFont="1" applyBorder="1" applyAlignment="1">
      <alignment horizontal="center" vertical="center" wrapText="1"/>
      <protection/>
    </xf>
    <xf numFmtId="0" fontId="13" fillId="0" borderId="2" xfId="21" applyBorder="1" applyAlignment="1">
      <alignment horizontal="center" vertical="center" wrapText="1"/>
      <protection/>
    </xf>
    <xf numFmtId="0" fontId="13" fillId="0" borderId="51" xfId="21" applyBorder="1" applyAlignment="1">
      <alignment horizontal="center" vertical="center" wrapText="1"/>
      <protection/>
    </xf>
    <xf numFmtId="0" fontId="13" fillId="0" borderId="7" xfId="21" applyBorder="1" applyAlignment="1">
      <alignment horizontal="center" vertical="center" wrapText="1"/>
      <protection/>
    </xf>
    <xf numFmtId="0" fontId="5" fillId="0" borderId="33" xfId="21" applyFont="1" applyBorder="1" applyAlignment="1">
      <alignment horizontal="center" vertical="center" wrapText="1"/>
      <protection/>
    </xf>
    <xf numFmtId="0" fontId="13" fillId="0" borderId="50" xfId="21" applyBorder="1" applyAlignment="1">
      <alignment horizontal="center" vertical="center" wrapText="1"/>
      <protection/>
    </xf>
    <xf numFmtId="0" fontId="13" fillId="0" borderId="49" xfId="21" applyBorder="1" applyAlignment="1">
      <alignment horizontal="center" vertical="center" wrapText="1"/>
      <protection/>
    </xf>
    <xf numFmtId="0" fontId="13" fillId="0" borderId="8" xfId="21" applyBorder="1" applyAlignment="1">
      <alignment horizontal="center" vertical="center" wrapText="1"/>
      <protection/>
    </xf>
    <xf numFmtId="0" fontId="5" fillId="0" borderId="37" xfId="21" applyFont="1" applyBorder="1" applyAlignment="1">
      <alignment horizontal="center" vertical="center" wrapText="1"/>
      <protection/>
    </xf>
    <xf numFmtId="0" fontId="13" fillId="0" borderId="18" xfId="21" applyBorder="1" applyAlignment="1">
      <alignment horizontal="center" vertical="center" wrapText="1"/>
      <protection/>
    </xf>
    <xf numFmtId="0" fontId="5" fillId="0" borderId="16" xfId="21" applyFont="1" applyBorder="1" applyAlignment="1">
      <alignment horizontal="center" vertical="center" wrapText="1"/>
      <protection/>
    </xf>
    <xf numFmtId="0" fontId="13" fillId="0" borderId="4" xfId="21" applyBorder="1" applyAlignment="1">
      <alignment horizontal="center" vertical="center" wrapText="1"/>
      <protection/>
    </xf>
    <xf numFmtId="0" fontId="5" fillId="0" borderId="6" xfId="21" applyFont="1" applyBorder="1" applyAlignment="1">
      <alignment horizontal="center" vertical="center" wrapText="1"/>
      <protection/>
    </xf>
    <xf numFmtId="0" fontId="13" fillId="0" borderId="3" xfId="21" applyBorder="1" applyAlignment="1">
      <alignment horizontal="center" vertical="center" wrapText="1"/>
      <protection/>
    </xf>
    <xf numFmtId="0" fontId="13" fillId="0" borderId="32" xfId="21" applyBorder="1" applyAlignment="1">
      <alignment horizontal="center" vertical="center" wrapText="1"/>
      <protection/>
    </xf>
    <xf numFmtId="0" fontId="4" fillId="0" borderId="0" xfId="21" applyFont="1" applyFill="1" applyBorder="1" applyAlignment="1">
      <alignment horizontal="center"/>
      <protection/>
    </xf>
    <xf numFmtId="0" fontId="5" fillId="0" borderId="6" xfId="0" applyFont="1" applyBorder="1" applyAlignment="1">
      <alignment horizontal="center" vertical="center"/>
    </xf>
    <xf numFmtId="0" fontId="5" fillId="0" borderId="36" xfId="0" applyFont="1" applyBorder="1" applyAlignment="1">
      <alignment horizontal="center" vertical="center" wrapText="1"/>
    </xf>
    <xf numFmtId="0" fontId="0" fillId="0" borderId="9" xfId="0" applyBorder="1" applyAlignment="1">
      <alignment horizontal="center" vertical="center"/>
    </xf>
    <xf numFmtId="0" fontId="5" fillId="0" borderId="33" xfId="0" applyFont="1" applyBorder="1" applyAlignment="1">
      <alignment horizontal="center" vertical="center" wrapText="1"/>
    </xf>
    <xf numFmtId="0" fontId="0" fillId="0" borderId="50" xfId="0"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4" fillId="0" borderId="0" xfId="0" applyFont="1" applyAlignment="1">
      <alignment horizontal="center"/>
    </xf>
    <xf numFmtId="0" fontId="0" fillId="0" borderId="28" xfId="0" applyBorder="1" applyAlignment="1">
      <alignment horizontal="center" vertical="center"/>
    </xf>
    <xf numFmtId="0" fontId="5" fillId="0" borderId="1" xfId="0" applyFont="1" applyBorder="1" applyAlignment="1">
      <alignment horizontal="center"/>
    </xf>
    <xf numFmtId="0" fontId="5" fillId="0" borderId="0" xfId="0" applyFont="1" applyAlignment="1">
      <alignment horizontal="center"/>
    </xf>
    <xf numFmtId="0" fontId="5" fillId="0" borderId="51" xfId="0" applyFont="1" applyBorder="1" applyAlignment="1">
      <alignment horizontal="center" vertical="center"/>
    </xf>
    <xf numFmtId="0" fontId="5" fillId="0" borderId="7" xfId="0" applyFont="1" applyBorder="1" applyAlignment="1">
      <alignment horizontal="center" vertical="center"/>
    </xf>
    <xf numFmtId="0" fontId="5" fillId="0" borderId="31" xfId="0" applyFont="1" applyBorder="1" applyAlignment="1">
      <alignment horizontal="center"/>
    </xf>
    <xf numFmtId="0" fontId="5" fillId="0" borderId="31" xfId="23" applyFont="1" applyBorder="1" applyAlignment="1">
      <alignment horizontal="center" vertical="center"/>
      <protection/>
    </xf>
    <xf numFmtId="0" fontId="0" fillId="0" borderId="2" xfId="23" applyBorder="1" applyAlignment="1">
      <alignment horizontal="center" vertical="center"/>
      <protection/>
    </xf>
    <xf numFmtId="0" fontId="0" fillId="0" borderId="51" xfId="23" applyBorder="1" applyAlignment="1">
      <alignment horizontal="center" vertical="center"/>
      <protection/>
    </xf>
    <xf numFmtId="0" fontId="0" fillId="0" borderId="7" xfId="23" applyBorder="1" applyAlignment="1">
      <alignment horizontal="center" vertical="center"/>
      <protection/>
    </xf>
  </cellXfs>
  <cellStyles count="13">
    <cellStyle name="Normal" xfId="0"/>
    <cellStyle name="Followed Hyperlink" xfId="15"/>
    <cellStyle name="Comma" xfId="16"/>
    <cellStyle name="Comma [0]" xfId="17"/>
    <cellStyle name="Hyperlink" xfId="18"/>
    <cellStyle name="katrin" xfId="19"/>
    <cellStyle name="Percent" xfId="20"/>
    <cellStyle name="Standard_Ber_0404" xfId="21"/>
    <cellStyle name="Standard_Ber_2002" xfId="22"/>
    <cellStyle name="Standard_Ber_2003" xfId="23"/>
    <cellStyle name="Standard_LD000108 Mittl Bevölkerung TH nach Altersjahren 1998-2004"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19050</xdr:colOff>
      <xdr:row>68</xdr:row>
      <xdr:rowOff>0</xdr:rowOff>
    </xdr:to>
    <xdr:sp>
      <xdr:nvSpPr>
        <xdr:cNvPr id="1" name="Line 1"/>
        <xdr:cNvSpPr>
          <a:spLocks/>
        </xdr:cNvSpPr>
      </xdr:nvSpPr>
      <xdr:spPr>
        <a:xfrm>
          <a:off x="0" y="91821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352425</xdr:colOff>
      <xdr:row>5</xdr:row>
      <xdr:rowOff>19050</xdr:rowOff>
    </xdr:from>
    <xdr:to>
      <xdr:col>12</xdr:col>
      <xdr:colOff>476250</xdr:colOff>
      <xdr:row>5</xdr:row>
      <xdr:rowOff>133350</xdr:rowOff>
    </xdr:to>
    <xdr:sp>
      <xdr:nvSpPr>
        <xdr:cNvPr id="2" name="Text 5"/>
        <xdr:cNvSpPr txBox="1">
          <a:spLocks noChangeArrowheads="1"/>
        </xdr:cNvSpPr>
      </xdr:nvSpPr>
      <xdr:spPr>
        <a:xfrm>
          <a:off x="9382125" y="828675"/>
          <a:ext cx="123825" cy="11430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76</xdr:row>
      <xdr:rowOff>123825</xdr:rowOff>
    </xdr:from>
    <xdr:to>
      <xdr:col>2</xdr:col>
      <xdr:colOff>152400</xdr:colOff>
      <xdr:row>76</xdr:row>
      <xdr:rowOff>123825</xdr:rowOff>
    </xdr:to>
    <xdr:sp>
      <xdr:nvSpPr>
        <xdr:cNvPr id="1" name="Line 1"/>
        <xdr:cNvSpPr>
          <a:spLocks/>
        </xdr:cNvSpPr>
      </xdr:nvSpPr>
      <xdr:spPr>
        <a:xfrm>
          <a:off x="9525" y="929640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9</xdr:col>
      <xdr:colOff>276225</xdr:colOff>
      <xdr:row>59</xdr:row>
      <xdr:rowOff>95250</xdr:rowOff>
    </xdr:to>
    <xdr:pic>
      <xdr:nvPicPr>
        <xdr:cNvPr id="1" name="Picture 1"/>
        <xdr:cNvPicPr preferRelativeResize="1">
          <a:picLocks noChangeAspect="1"/>
        </xdr:cNvPicPr>
      </xdr:nvPicPr>
      <xdr:blipFill>
        <a:blip r:embed="rId1"/>
        <a:stretch>
          <a:fillRect/>
        </a:stretch>
      </xdr:blipFill>
      <xdr:spPr>
        <a:xfrm>
          <a:off x="314325" y="0"/>
          <a:ext cx="6819900" cy="9648825"/>
        </a:xfrm>
        <a:prstGeom prst="rect">
          <a:avLst/>
        </a:prstGeom>
        <a:noFill/>
        <a:ln w="1" cmpd="sng">
          <a:noFill/>
        </a:ln>
      </xdr:spPr>
    </xdr:pic>
    <xdr:clientData/>
  </xdr:twoCellAnchor>
  <xdr:twoCellAnchor editAs="oneCell">
    <xdr:from>
      <xdr:col>0</xdr:col>
      <xdr:colOff>295275</xdr:colOff>
      <xdr:row>60</xdr:row>
      <xdr:rowOff>0</xdr:rowOff>
    </xdr:from>
    <xdr:to>
      <xdr:col>9</xdr:col>
      <xdr:colOff>228600</xdr:colOff>
      <xdr:row>119</xdr:row>
      <xdr:rowOff>57150</xdr:rowOff>
    </xdr:to>
    <xdr:pic>
      <xdr:nvPicPr>
        <xdr:cNvPr id="2" name="Picture 2"/>
        <xdr:cNvPicPr preferRelativeResize="1">
          <a:picLocks noChangeAspect="1"/>
        </xdr:cNvPicPr>
      </xdr:nvPicPr>
      <xdr:blipFill>
        <a:blip r:embed="rId2"/>
        <a:stretch>
          <a:fillRect/>
        </a:stretch>
      </xdr:blipFill>
      <xdr:spPr>
        <a:xfrm>
          <a:off x="295275" y="9715500"/>
          <a:ext cx="6791325" cy="9610725"/>
        </a:xfrm>
        <a:prstGeom prst="rect">
          <a:avLst/>
        </a:prstGeom>
        <a:noFill/>
        <a:ln w="1" cmpd="sng">
          <a:noFill/>
        </a:ln>
      </xdr:spPr>
    </xdr:pic>
    <xdr:clientData/>
  </xdr:twoCellAnchor>
  <xdr:twoCellAnchor editAs="oneCell">
    <xdr:from>
      <xdr:col>0</xdr:col>
      <xdr:colOff>276225</xdr:colOff>
      <xdr:row>120</xdr:row>
      <xdr:rowOff>0</xdr:rowOff>
    </xdr:from>
    <xdr:to>
      <xdr:col>9</xdr:col>
      <xdr:colOff>228600</xdr:colOff>
      <xdr:row>179</xdr:row>
      <xdr:rowOff>85725</xdr:rowOff>
    </xdr:to>
    <xdr:pic>
      <xdr:nvPicPr>
        <xdr:cNvPr id="3" name="Picture 3"/>
        <xdr:cNvPicPr preferRelativeResize="1">
          <a:picLocks noChangeAspect="1"/>
        </xdr:cNvPicPr>
      </xdr:nvPicPr>
      <xdr:blipFill>
        <a:blip r:embed="rId3"/>
        <a:stretch>
          <a:fillRect/>
        </a:stretch>
      </xdr:blipFill>
      <xdr:spPr>
        <a:xfrm>
          <a:off x="276225" y="19431000"/>
          <a:ext cx="6810375" cy="9639300"/>
        </a:xfrm>
        <a:prstGeom prst="rect">
          <a:avLst/>
        </a:prstGeom>
        <a:noFill/>
        <a:ln w="1" cmpd="sng">
          <a:noFill/>
        </a:ln>
      </xdr:spPr>
    </xdr:pic>
    <xdr:clientData/>
  </xdr:twoCellAnchor>
  <xdr:twoCellAnchor editAs="oneCell">
    <xdr:from>
      <xdr:col>0</xdr:col>
      <xdr:colOff>285750</xdr:colOff>
      <xdr:row>180</xdr:row>
      <xdr:rowOff>0</xdr:rowOff>
    </xdr:from>
    <xdr:to>
      <xdr:col>9</xdr:col>
      <xdr:colOff>228600</xdr:colOff>
      <xdr:row>239</xdr:row>
      <xdr:rowOff>66675</xdr:rowOff>
    </xdr:to>
    <xdr:pic>
      <xdr:nvPicPr>
        <xdr:cNvPr id="4" name="Picture 4"/>
        <xdr:cNvPicPr preferRelativeResize="1">
          <a:picLocks noChangeAspect="1"/>
        </xdr:cNvPicPr>
      </xdr:nvPicPr>
      <xdr:blipFill>
        <a:blip r:embed="rId4"/>
        <a:stretch>
          <a:fillRect/>
        </a:stretch>
      </xdr:blipFill>
      <xdr:spPr>
        <a:xfrm>
          <a:off x="285750" y="29146500"/>
          <a:ext cx="6800850" cy="9620250"/>
        </a:xfrm>
        <a:prstGeom prst="rect">
          <a:avLst/>
        </a:prstGeom>
        <a:noFill/>
        <a:ln w="1" cmpd="sng">
          <a:noFill/>
        </a:ln>
      </xdr:spPr>
    </xdr:pic>
    <xdr:clientData/>
  </xdr:twoCellAnchor>
  <xdr:twoCellAnchor editAs="oneCell">
    <xdr:from>
      <xdr:col>0</xdr:col>
      <xdr:colOff>276225</xdr:colOff>
      <xdr:row>240</xdr:row>
      <xdr:rowOff>0</xdr:rowOff>
    </xdr:from>
    <xdr:to>
      <xdr:col>9</xdr:col>
      <xdr:colOff>228600</xdr:colOff>
      <xdr:row>299</xdr:row>
      <xdr:rowOff>85725</xdr:rowOff>
    </xdr:to>
    <xdr:pic>
      <xdr:nvPicPr>
        <xdr:cNvPr id="5" name="Picture 5"/>
        <xdr:cNvPicPr preferRelativeResize="1">
          <a:picLocks noChangeAspect="1"/>
        </xdr:cNvPicPr>
      </xdr:nvPicPr>
      <xdr:blipFill>
        <a:blip r:embed="rId5"/>
        <a:stretch>
          <a:fillRect/>
        </a:stretch>
      </xdr:blipFill>
      <xdr:spPr>
        <a:xfrm>
          <a:off x="276225" y="38862000"/>
          <a:ext cx="6810375" cy="9639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95250</xdr:rowOff>
    </xdr:from>
    <xdr:to>
      <xdr:col>4</xdr:col>
      <xdr:colOff>0</xdr:colOff>
      <xdr:row>3</xdr:row>
      <xdr:rowOff>85725</xdr:rowOff>
    </xdr:to>
    <xdr:sp>
      <xdr:nvSpPr>
        <xdr:cNvPr id="1" name="Text 1"/>
        <xdr:cNvSpPr txBox="1">
          <a:spLocks noChangeArrowheads="1"/>
        </xdr:cNvSpPr>
      </xdr:nvSpPr>
      <xdr:spPr>
        <a:xfrm>
          <a:off x="885825" y="419100"/>
          <a:ext cx="0" cy="152400"/>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Familienstand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0</xdr:rowOff>
    </xdr:from>
    <xdr:to>
      <xdr:col>0</xdr:col>
      <xdr:colOff>581025</xdr:colOff>
      <xdr:row>70</xdr:row>
      <xdr:rowOff>0</xdr:rowOff>
    </xdr:to>
    <xdr:sp>
      <xdr:nvSpPr>
        <xdr:cNvPr id="1" name="Line 1"/>
        <xdr:cNvSpPr>
          <a:spLocks/>
        </xdr:cNvSpPr>
      </xdr:nvSpPr>
      <xdr:spPr>
        <a:xfrm>
          <a:off x="19050" y="92297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0</xdr:rowOff>
    </xdr:from>
    <xdr:to>
      <xdr:col>0</xdr:col>
      <xdr:colOff>685800</xdr:colOff>
      <xdr:row>79</xdr:row>
      <xdr:rowOff>0</xdr:rowOff>
    </xdr:to>
    <xdr:sp>
      <xdr:nvSpPr>
        <xdr:cNvPr id="1" name="Line 1"/>
        <xdr:cNvSpPr>
          <a:spLocks/>
        </xdr:cNvSpPr>
      </xdr:nvSpPr>
      <xdr:spPr>
        <a:xfrm>
          <a:off x="9525" y="92773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0</xdr:col>
      <xdr:colOff>600075</xdr:colOff>
      <xdr:row>65</xdr:row>
      <xdr:rowOff>0</xdr:rowOff>
    </xdr:to>
    <xdr:sp>
      <xdr:nvSpPr>
        <xdr:cNvPr id="1" name="Line 1"/>
        <xdr:cNvSpPr>
          <a:spLocks/>
        </xdr:cNvSpPr>
      </xdr:nvSpPr>
      <xdr:spPr>
        <a:xfrm>
          <a:off x="19050" y="94964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485775</xdr:colOff>
      <xdr:row>65</xdr:row>
      <xdr:rowOff>0</xdr:rowOff>
    </xdr:to>
    <xdr:sp>
      <xdr:nvSpPr>
        <xdr:cNvPr id="1" name="Line 1"/>
        <xdr:cNvSpPr>
          <a:spLocks/>
        </xdr:cNvSpPr>
      </xdr:nvSpPr>
      <xdr:spPr>
        <a:xfrm>
          <a:off x="19050" y="87630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447675</xdr:colOff>
      <xdr:row>65</xdr:row>
      <xdr:rowOff>0</xdr:rowOff>
    </xdr:to>
    <xdr:sp>
      <xdr:nvSpPr>
        <xdr:cNvPr id="1" name="Line 1"/>
        <xdr:cNvSpPr>
          <a:spLocks/>
        </xdr:cNvSpPr>
      </xdr:nvSpPr>
      <xdr:spPr>
        <a:xfrm>
          <a:off x="19050" y="87439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0</xdr:col>
      <xdr:colOff>0</xdr:colOff>
      <xdr:row>59</xdr:row>
      <xdr:rowOff>0</xdr:rowOff>
    </xdr:to>
    <xdr:sp>
      <xdr:nvSpPr>
        <xdr:cNvPr id="1" name="Text 2"/>
        <xdr:cNvSpPr txBox="1">
          <a:spLocks noChangeArrowheads="1"/>
        </xdr:cNvSpPr>
      </xdr:nvSpPr>
      <xdr:spPr>
        <a:xfrm>
          <a:off x="0" y="9048750"/>
          <a:ext cx="0" cy="0"/>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Bevölkerung</a:t>
          </a:r>
          <a:r>
            <a:rPr lang="en-US" cap="none" sz="1000" b="0" i="0" u="none" baseline="0">
              <a:latin typeface="Helvetica"/>
              <a:ea typeface="Helvetica"/>
              <a:cs typeface="Helvetica"/>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65</xdr:row>
      <xdr:rowOff>0</xdr:rowOff>
    </xdr:from>
    <xdr:to>
      <xdr:col>1</xdr:col>
      <xdr:colOff>581025</xdr:colOff>
      <xdr:row>65</xdr:row>
      <xdr:rowOff>0</xdr:rowOff>
    </xdr:to>
    <xdr:sp>
      <xdr:nvSpPr>
        <xdr:cNvPr id="1" name="Line 1"/>
        <xdr:cNvSpPr>
          <a:spLocks/>
        </xdr:cNvSpPr>
      </xdr:nvSpPr>
      <xdr:spPr>
        <a:xfrm>
          <a:off x="28575" y="87058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07" customWidth="1"/>
  </cols>
  <sheetData>
    <row r="1" ht="12.75">
      <c r="A1" s="106" t="s">
        <v>342</v>
      </c>
    </row>
    <row r="4" ht="12.75">
      <c r="A4" s="109" t="s">
        <v>489</v>
      </c>
    </row>
    <row r="6" ht="12.75">
      <c r="A6" s="107" t="s">
        <v>343</v>
      </c>
    </row>
    <row r="10" ht="12.75">
      <c r="A10" s="107" t="s">
        <v>355</v>
      </c>
    </row>
    <row r="11" ht="12.75">
      <c r="A11" s="107" t="s">
        <v>718</v>
      </c>
    </row>
    <row r="13" ht="12.75">
      <c r="A13" s="107" t="s">
        <v>344</v>
      </c>
    </row>
    <row r="16" ht="12.75">
      <c r="A16" s="107" t="s">
        <v>345</v>
      </c>
    </row>
    <row r="17" ht="12.75">
      <c r="A17" s="107" t="s">
        <v>346</v>
      </c>
    </row>
    <row r="18" ht="12.75">
      <c r="A18" s="107" t="s">
        <v>347</v>
      </c>
    </row>
    <row r="19" ht="12.75">
      <c r="A19" s="107" t="s">
        <v>348</v>
      </c>
    </row>
    <row r="21" ht="12.75">
      <c r="A21" s="107" t="s">
        <v>349</v>
      </c>
    </row>
    <row r="24" ht="12.75">
      <c r="A24" s="107" t="s">
        <v>350</v>
      </c>
    </row>
    <row r="25" ht="51">
      <c r="A25" s="108" t="s">
        <v>351</v>
      </c>
    </row>
    <row r="28" ht="12.75">
      <c r="A28" s="107" t="s">
        <v>352</v>
      </c>
    </row>
    <row r="29" ht="51">
      <c r="A29" s="108" t="s">
        <v>353</v>
      </c>
    </row>
    <row r="30" ht="12.75">
      <c r="A30" s="107" t="s">
        <v>354</v>
      </c>
    </row>
    <row r="31" ht="12.75">
      <c r="A31" s="107" t="s">
        <v>717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80"/>
  <sheetViews>
    <sheetView workbookViewId="0" topLeftCell="A1">
      <selection activeCell="B26" sqref="B26"/>
    </sheetView>
  </sheetViews>
  <sheetFormatPr defaultColWidth="11.421875" defaultRowHeight="12.75"/>
  <cols>
    <col min="1" max="1" width="20.140625" style="0" customWidth="1"/>
    <col min="2" max="2" width="9.8515625" style="0" customWidth="1"/>
    <col min="3" max="4" width="10.8515625" style="0" customWidth="1"/>
    <col min="5" max="5" width="10.57421875" style="0" customWidth="1"/>
    <col min="6" max="6" width="11.7109375" style="0" bestFit="1" customWidth="1"/>
    <col min="7" max="7" width="10.8515625" style="0" bestFit="1" customWidth="1"/>
  </cols>
  <sheetData>
    <row r="1" spans="1:7" ht="12.75">
      <c r="A1" s="1" t="s">
        <v>639</v>
      </c>
      <c r="B1" s="10"/>
      <c r="C1" s="10"/>
      <c r="D1" s="10"/>
      <c r="E1" s="10"/>
      <c r="F1" s="10"/>
      <c r="G1" s="10"/>
    </row>
    <row r="2" spans="1:7" ht="10.5" customHeight="1">
      <c r="A2" s="3"/>
      <c r="B2" s="3"/>
      <c r="C2" s="3"/>
      <c r="D2" s="3"/>
      <c r="E2" s="3"/>
      <c r="F2" s="3"/>
      <c r="G2" s="3"/>
    </row>
    <row r="3" spans="1:7" ht="12.75">
      <c r="A3" s="363" t="s">
        <v>155</v>
      </c>
      <c r="B3" s="399" t="s">
        <v>2</v>
      </c>
      <c r="C3" s="400"/>
      <c r="D3" s="371" t="s">
        <v>3</v>
      </c>
      <c r="E3" s="400"/>
      <c r="F3" s="15" t="s">
        <v>89</v>
      </c>
      <c r="G3" s="15"/>
    </row>
    <row r="4" spans="1:7" ht="12.75">
      <c r="A4" s="328"/>
      <c r="B4" s="401"/>
      <c r="C4" s="370"/>
      <c r="D4" s="369"/>
      <c r="E4" s="370"/>
      <c r="F4" s="10" t="s">
        <v>90</v>
      </c>
      <c r="G4" s="10"/>
    </row>
    <row r="5" spans="1:7" ht="12.75">
      <c r="A5" s="328"/>
      <c r="B5" s="402" t="s">
        <v>19</v>
      </c>
      <c r="C5" s="49" t="s">
        <v>91</v>
      </c>
      <c r="D5" s="397" t="s">
        <v>19</v>
      </c>
      <c r="E5" s="49" t="s">
        <v>91</v>
      </c>
      <c r="F5" s="397" t="s">
        <v>19</v>
      </c>
      <c r="G5" s="59" t="s">
        <v>91</v>
      </c>
    </row>
    <row r="6" spans="1:7" ht="12.75">
      <c r="A6" s="330"/>
      <c r="B6" s="403"/>
      <c r="C6" s="17" t="s">
        <v>20</v>
      </c>
      <c r="D6" s="398"/>
      <c r="E6" s="17" t="s">
        <v>20</v>
      </c>
      <c r="F6" s="398"/>
      <c r="G6" s="4" t="s">
        <v>20</v>
      </c>
    </row>
    <row r="7" spans="1:7" ht="4.5" customHeight="1">
      <c r="A7" s="3"/>
      <c r="B7" s="3"/>
      <c r="C7" s="3"/>
      <c r="D7" s="3"/>
      <c r="E7" s="3"/>
      <c r="F7" s="3"/>
      <c r="G7" s="3"/>
    </row>
    <row r="8" spans="1:7" ht="12.75">
      <c r="A8" s="1" t="s">
        <v>66</v>
      </c>
      <c r="B8" s="10"/>
      <c r="C8" s="10"/>
      <c r="D8" s="10"/>
      <c r="E8" s="10"/>
      <c r="F8" s="10"/>
      <c r="G8" s="10"/>
    </row>
    <row r="9" spans="1:7" ht="5.25" customHeight="1">
      <c r="A9" s="3"/>
      <c r="B9" s="3"/>
      <c r="C9" s="3"/>
      <c r="D9" s="3"/>
      <c r="E9" s="3"/>
      <c r="F9" s="3"/>
      <c r="G9" s="3"/>
    </row>
    <row r="10" spans="1:13" ht="9.75" customHeight="1">
      <c r="A10" s="9" t="s">
        <v>98</v>
      </c>
      <c r="B10" s="26">
        <v>2184</v>
      </c>
      <c r="C10" s="26">
        <v>1153</v>
      </c>
      <c r="D10" s="26">
        <v>4380</v>
      </c>
      <c r="E10" s="26">
        <v>2274</v>
      </c>
      <c r="F10" s="26">
        <v>-2196</v>
      </c>
      <c r="G10" s="26">
        <v>-1121</v>
      </c>
      <c r="H10" s="26"/>
      <c r="I10" s="26"/>
      <c r="J10" s="26"/>
      <c r="K10" s="26"/>
      <c r="L10" s="26"/>
      <c r="M10" s="26"/>
    </row>
    <row r="11" spans="1:13" ht="9.75" customHeight="1">
      <c r="A11" s="9" t="s">
        <v>99</v>
      </c>
      <c r="B11" s="26">
        <v>4320</v>
      </c>
      <c r="C11" s="26">
        <v>2248</v>
      </c>
      <c r="D11" s="26">
        <v>7377</v>
      </c>
      <c r="E11" s="26">
        <v>3566</v>
      </c>
      <c r="F11" s="26">
        <v>-3057</v>
      </c>
      <c r="G11" s="26">
        <v>-1318</v>
      </c>
      <c r="H11" s="26"/>
      <c r="I11" s="26"/>
      <c r="J11" s="26"/>
      <c r="K11" s="26"/>
      <c r="L11" s="26"/>
      <c r="M11" s="26"/>
    </row>
    <row r="12" spans="1:13" ht="9.75" customHeight="1">
      <c r="A12" s="9" t="s">
        <v>101</v>
      </c>
      <c r="B12" s="26">
        <v>1204</v>
      </c>
      <c r="C12" s="26">
        <v>638</v>
      </c>
      <c r="D12" s="26">
        <v>1618</v>
      </c>
      <c r="E12" s="26">
        <v>832</v>
      </c>
      <c r="F12" s="26">
        <v>-414</v>
      </c>
      <c r="G12" s="26">
        <v>-194</v>
      </c>
      <c r="H12" s="26"/>
      <c r="I12" s="26"/>
      <c r="J12" s="26"/>
      <c r="K12" s="26"/>
      <c r="L12" s="26"/>
      <c r="M12" s="26"/>
    </row>
    <row r="13" spans="1:13" ht="9.75" customHeight="1">
      <c r="A13" s="9" t="s">
        <v>102</v>
      </c>
      <c r="B13" s="26">
        <v>935</v>
      </c>
      <c r="C13" s="26">
        <v>468</v>
      </c>
      <c r="D13" s="26">
        <v>856</v>
      </c>
      <c r="E13" s="26">
        <v>396</v>
      </c>
      <c r="F13" s="26">
        <v>79</v>
      </c>
      <c r="G13" s="26">
        <v>72</v>
      </c>
      <c r="H13" s="26"/>
      <c r="I13" s="26"/>
      <c r="J13" s="26"/>
      <c r="K13" s="26"/>
      <c r="L13" s="26"/>
      <c r="M13" s="26"/>
    </row>
    <row r="14" spans="1:13" ht="9.75" customHeight="1">
      <c r="A14" s="9" t="s">
        <v>94</v>
      </c>
      <c r="B14" s="26">
        <v>105</v>
      </c>
      <c r="C14" s="26">
        <v>56</v>
      </c>
      <c r="D14" s="26">
        <v>210</v>
      </c>
      <c r="E14" s="26">
        <v>108</v>
      </c>
      <c r="F14" s="26">
        <v>-105</v>
      </c>
      <c r="G14" s="26">
        <v>-52</v>
      </c>
      <c r="H14" s="26"/>
      <c r="I14" s="26"/>
      <c r="J14" s="26"/>
      <c r="K14" s="26"/>
      <c r="L14" s="26"/>
      <c r="M14" s="26"/>
    </row>
    <row r="15" spans="1:13" ht="9.75" customHeight="1">
      <c r="A15" s="9" t="s">
        <v>92</v>
      </c>
      <c r="B15" s="26">
        <v>193</v>
      </c>
      <c r="C15" s="26">
        <v>117</v>
      </c>
      <c r="D15" s="26">
        <v>515</v>
      </c>
      <c r="E15" s="26">
        <v>253</v>
      </c>
      <c r="F15" s="26">
        <v>-322</v>
      </c>
      <c r="G15" s="26">
        <v>-136</v>
      </c>
      <c r="H15" s="26"/>
      <c r="I15" s="26"/>
      <c r="J15" s="26"/>
      <c r="K15" s="26"/>
      <c r="L15" s="26"/>
      <c r="M15" s="26"/>
    </row>
    <row r="16" spans="1:13" ht="9.75" customHeight="1">
      <c r="A16" s="9" t="s">
        <v>96</v>
      </c>
      <c r="B16" s="26">
        <v>2981</v>
      </c>
      <c r="C16" s="26">
        <v>1466</v>
      </c>
      <c r="D16" s="26">
        <v>4869</v>
      </c>
      <c r="E16" s="26">
        <v>2284</v>
      </c>
      <c r="F16" s="26">
        <v>-1888</v>
      </c>
      <c r="G16" s="26">
        <v>-818</v>
      </c>
      <c r="H16" s="26"/>
      <c r="I16" s="26"/>
      <c r="J16" s="26"/>
      <c r="K16" s="26"/>
      <c r="L16" s="26"/>
      <c r="M16" s="26"/>
    </row>
    <row r="17" spans="1:13" ht="9.75" customHeight="1">
      <c r="A17" s="9" t="s">
        <v>103</v>
      </c>
      <c r="B17" s="26">
        <v>506</v>
      </c>
      <c r="C17" s="26">
        <v>251</v>
      </c>
      <c r="D17" s="26">
        <v>701</v>
      </c>
      <c r="E17" s="26">
        <v>365</v>
      </c>
      <c r="F17" s="26">
        <v>-195</v>
      </c>
      <c r="G17" s="26">
        <v>-114</v>
      </c>
      <c r="H17" s="26"/>
      <c r="I17" s="26"/>
      <c r="J17" s="26"/>
      <c r="K17" s="26"/>
      <c r="L17" s="26"/>
      <c r="M17" s="26"/>
    </row>
    <row r="18" spans="1:13" ht="9.75" customHeight="1">
      <c r="A18" s="9" t="s">
        <v>93</v>
      </c>
      <c r="B18" s="26">
        <v>3911</v>
      </c>
      <c r="C18" s="26">
        <v>1917</v>
      </c>
      <c r="D18" s="26">
        <v>3009</v>
      </c>
      <c r="E18" s="26">
        <v>1463</v>
      </c>
      <c r="F18" s="26">
        <v>902</v>
      </c>
      <c r="G18" s="26">
        <v>454</v>
      </c>
      <c r="H18" s="26"/>
      <c r="I18" s="26"/>
      <c r="J18" s="26"/>
      <c r="K18" s="26"/>
      <c r="L18" s="26"/>
      <c r="M18" s="26"/>
    </row>
    <row r="19" spans="1:13" ht="9.75" customHeight="1">
      <c r="A19" s="9" t="s">
        <v>95</v>
      </c>
      <c r="B19" s="26">
        <v>2176</v>
      </c>
      <c r="C19" s="26">
        <v>1162</v>
      </c>
      <c r="D19" s="26">
        <v>3758</v>
      </c>
      <c r="E19" s="26">
        <v>1837</v>
      </c>
      <c r="F19" s="26">
        <v>-1582</v>
      </c>
      <c r="G19" s="26">
        <v>-675</v>
      </c>
      <c r="H19" s="26"/>
      <c r="I19" s="26"/>
      <c r="J19" s="26"/>
      <c r="K19" s="26"/>
      <c r="L19" s="26"/>
      <c r="M19" s="26"/>
    </row>
    <row r="20" spans="1:13" ht="9.75" customHeight="1">
      <c r="A20" s="9" t="s">
        <v>97</v>
      </c>
      <c r="B20" s="26">
        <v>654</v>
      </c>
      <c r="C20" s="26">
        <v>333</v>
      </c>
      <c r="D20" s="26">
        <v>1084</v>
      </c>
      <c r="E20" s="26">
        <v>563</v>
      </c>
      <c r="F20" s="26">
        <v>-430</v>
      </c>
      <c r="G20" s="26">
        <v>-230</v>
      </c>
      <c r="H20" s="26"/>
      <c r="I20" s="26"/>
      <c r="J20" s="26"/>
      <c r="K20" s="26"/>
      <c r="L20" s="26"/>
      <c r="M20" s="26"/>
    </row>
    <row r="21" spans="1:13" ht="9.75" customHeight="1">
      <c r="A21" s="9" t="s">
        <v>100</v>
      </c>
      <c r="B21" s="26">
        <v>106</v>
      </c>
      <c r="C21" s="26">
        <v>55</v>
      </c>
      <c r="D21" s="26">
        <v>179</v>
      </c>
      <c r="E21" s="26">
        <v>93</v>
      </c>
      <c r="F21" s="26">
        <v>-73</v>
      </c>
      <c r="G21" s="26">
        <v>-38</v>
      </c>
      <c r="H21" s="26"/>
      <c r="I21" s="26"/>
      <c r="J21" s="26"/>
      <c r="K21" s="26"/>
      <c r="L21" s="26"/>
      <c r="M21" s="26"/>
    </row>
    <row r="22" spans="1:13" ht="9.75" customHeight="1">
      <c r="A22" s="9" t="s">
        <v>104</v>
      </c>
      <c r="B22" s="26">
        <v>3979</v>
      </c>
      <c r="C22" s="26">
        <v>1960</v>
      </c>
      <c r="D22" s="26">
        <v>4854</v>
      </c>
      <c r="E22" s="26">
        <v>2407</v>
      </c>
      <c r="F22" s="26">
        <v>-875</v>
      </c>
      <c r="G22" s="26">
        <v>-447</v>
      </c>
      <c r="H22" s="26"/>
      <c r="I22" s="26"/>
      <c r="J22" s="26"/>
      <c r="K22" s="26"/>
      <c r="L22" s="26"/>
      <c r="M22" s="26"/>
    </row>
    <row r="23" spans="1:13" ht="9.75" customHeight="1">
      <c r="A23" s="9" t="s">
        <v>105</v>
      </c>
      <c r="B23" s="26">
        <v>2602</v>
      </c>
      <c r="C23" s="26">
        <v>1250</v>
      </c>
      <c r="D23" s="26">
        <v>2432</v>
      </c>
      <c r="E23" s="26">
        <v>1206</v>
      </c>
      <c r="F23" s="26">
        <v>170</v>
      </c>
      <c r="G23" s="26">
        <v>44</v>
      </c>
      <c r="H23" s="26"/>
      <c r="I23" s="26"/>
      <c r="J23" s="26"/>
      <c r="K23" s="26"/>
      <c r="L23" s="26"/>
      <c r="M23" s="26"/>
    </row>
    <row r="24" spans="1:13" ht="9.75" customHeight="1">
      <c r="A24" s="9" t="s">
        <v>148</v>
      </c>
      <c r="B24" s="26">
        <v>357</v>
      </c>
      <c r="C24" s="26">
        <v>186</v>
      </c>
      <c r="D24" s="26">
        <v>617</v>
      </c>
      <c r="E24" s="26">
        <v>290</v>
      </c>
      <c r="F24" s="26">
        <v>-260</v>
      </c>
      <c r="G24" s="26">
        <v>-104</v>
      </c>
      <c r="H24" s="26"/>
      <c r="I24" s="26"/>
      <c r="J24" s="26"/>
      <c r="K24" s="26"/>
      <c r="L24" s="26"/>
      <c r="M24" s="26"/>
    </row>
    <row r="25" spans="1:7" ht="4.5" customHeight="1">
      <c r="A25" s="9"/>
      <c r="B25" s="26"/>
      <c r="C25" s="26"/>
      <c r="D25" s="26"/>
      <c r="E25" s="26"/>
      <c r="F25" s="26"/>
      <c r="G25" s="26"/>
    </row>
    <row r="26" spans="1:7" ht="9.75" customHeight="1">
      <c r="A26" s="16" t="s">
        <v>106</v>
      </c>
      <c r="B26" s="67">
        <v>26213</v>
      </c>
      <c r="C26" s="67">
        <v>13260</v>
      </c>
      <c r="D26" s="67">
        <v>36459</v>
      </c>
      <c r="E26" s="67">
        <v>17937</v>
      </c>
      <c r="F26" s="67">
        <v>-10246</v>
      </c>
      <c r="G26" s="67">
        <v>-4677</v>
      </c>
    </row>
    <row r="27" spans="1:13" ht="4.5" customHeight="1">
      <c r="A27" s="9"/>
      <c r="B27" s="26"/>
      <c r="C27" s="26"/>
      <c r="D27" s="26"/>
      <c r="E27" s="26"/>
      <c r="F27" s="26">
        <v>0</v>
      </c>
      <c r="G27" s="26">
        <v>0</v>
      </c>
      <c r="H27" s="26"/>
      <c r="I27" s="26"/>
      <c r="J27" s="26"/>
      <c r="K27" s="26"/>
      <c r="L27" s="66"/>
      <c r="M27" s="26"/>
    </row>
    <row r="28" spans="1:13" ht="12.75">
      <c r="A28" s="9" t="s">
        <v>149</v>
      </c>
      <c r="B28" s="26">
        <v>6947</v>
      </c>
      <c r="C28" s="26">
        <v>4276</v>
      </c>
      <c r="D28" s="26">
        <v>6600</v>
      </c>
      <c r="E28" s="26">
        <v>4274</v>
      </c>
      <c r="F28" s="26">
        <v>347</v>
      </c>
      <c r="G28" s="26">
        <v>2</v>
      </c>
      <c r="H28" s="26"/>
      <c r="I28" s="26"/>
      <c r="J28" s="26"/>
      <c r="K28" s="26"/>
      <c r="L28" s="66"/>
      <c r="M28" s="26"/>
    </row>
    <row r="29" spans="1:7" ht="4.5" customHeight="1">
      <c r="A29" s="9"/>
      <c r="B29" s="26"/>
      <c r="C29" s="26"/>
      <c r="D29" s="26"/>
      <c r="E29" s="26"/>
      <c r="F29" s="26">
        <v>0</v>
      </c>
      <c r="G29" s="26"/>
    </row>
    <row r="30" spans="1:7" ht="9.75" customHeight="1">
      <c r="A30" s="16" t="s">
        <v>66</v>
      </c>
      <c r="B30" s="67">
        <v>33160</v>
      </c>
      <c r="C30" s="67">
        <v>17536</v>
      </c>
      <c r="D30" s="67">
        <v>43059</v>
      </c>
      <c r="E30" s="67">
        <v>22211</v>
      </c>
      <c r="F30" s="67">
        <v>-9899</v>
      </c>
      <c r="G30" s="67">
        <v>-4675</v>
      </c>
    </row>
    <row r="31" spans="1:7" ht="4.5" customHeight="1">
      <c r="A31" s="2"/>
      <c r="B31" s="3"/>
      <c r="C31" s="3"/>
      <c r="D31" s="3"/>
      <c r="E31" s="3"/>
      <c r="F31" s="3"/>
      <c r="G31" s="3"/>
    </row>
    <row r="32" spans="1:7" ht="12.75">
      <c r="A32" s="37" t="s">
        <v>107</v>
      </c>
      <c r="B32" s="10"/>
      <c r="C32" s="10"/>
      <c r="D32" s="10"/>
      <c r="E32" s="10"/>
      <c r="F32" s="10"/>
      <c r="G32" s="10"/>
    </row>
    <row r="33" spans="1:7" ht="5.25" customHeight="1">
      <c r="A33" s="2"/>
      <c r="B33" s="3"/>
      <c r="C33" s="3"/>
      <c r="D33" s="3"/>
      <c r="E33" s="3"/>
      <c r="F33" s="3"/>
      <c r="G33" s="3"/>
    </row>
    <row r="34" spans="1:13" ht="9.75" customHeight="1">
      <c r="A34" s="9" t="s">
        <v>98</v>
      </c>
      <c r="B34" s="26">
        <v>2021</v>
      </c>
      <c r="C34" s="26">
        <v>1056</v>
      </c>
      <c r="D34" s="26">
        <v>4049</v>
      </c>
      <c r="E34" s="26">
        <v>2066</v>
      </c>
      <c r="F34" s="66">
        <v>-2028</v>
      </c>
      <c r="G34" s="66">
        <v>-1010</v>
      </c>
      <c r="H34" s="66"/>
      <c r="I34" s="66"/>
      <c r="J34" s="66"/>
      <c r="K34" s="66"/>
      <c r="L34" s="66"/>
      <c r="M34" s="66"/>
    </row>
    <row r="35" spans="1:13" ht="9.75" customHeight="1">
      <c r="A35" s="9" t="s">
        <v>99</v>
      </c>
      <c r="B35" s="26">
        <v>4063</v>
      </c>
      <c r="C35" s="26">
        <v>2088</v>
      </c>
      <c r="D35" s="26">
        <v>6951</v>
      </c>
      <c r="E35" s="26">
        <v>3321</v>
      </c>
      <c r="F35" s="66">
        <v>-2888</v>
      </c>
      <c r="G35" s="66">
        <v>-1233</v>
      </c>
      <c r="H35" s="66"/>
      <c r="I35" s="66"/>
      <c r="J35" s="66"/>
      <c r="K35" s="66"/>
      <c r="L35" s="66"/>
      <c r="M35" s="66"/>
    </row>
    <row r="36" spans="1:13" ht="9.75" customHeight="1">
      <c r="A36" s="9" t="s">
        <v>101</v>
      </c>
      <c r="B36" s="26">
        <v>1051</v>
      </c>
      <c r="C36" s="26">
        <v>549</v>
      </c>
      <c r="D36" s="26">
        <v>1443</v>
      </c>
      <c r="E36" s="26">
        <v>727</v>
      </c>
      <c r="F36" s="66">
        <v>-392</v>
      </c>
      <c r="G36" s="66">
        <v>-178</v>
      </c>
      <c r="H36" s="66"/>
      <c r="I36" s="66"/>
      <c r="J36" s="66"/>
      <c r="K36" s="66"/>
      <c r="L36" s="66"/>
      <c r="M36" s="66"/>
    </row>
    <row r="37" spans="1:13" ht="9.75" customHeight="1">
      <c r="A37" s="9" t="s">
        <v>102</v>
      </c>
      <c r="B37" s="26">
        <v>888</v>
      </c>
      <c r="C37" s="26">
        <v>436</v>
      </c>
      <c r="D37" s="26">
        <v>821</v>
      </c>
      <c r="E37" s="26">
        <v>376</v>
      </c>
      <c r="F37" s="66">
        <v>67</v>
      </c>
      <c r="G37" s="66">
        <v>60</v>
      </c>
      <c r="H37" s="66"/>
      <c r="I37" s="66"/>
      <c r="J37" s="66"/>
      <c r="K37" s="66"/>
      <c r="L37" s="66"/>
      <c r="M37" s="66"/>
    </row>
    <row r="38" spans="1:13" ht="9.75" customHeight="1">
      <c r="A38" s="9" t="s">
        <v>94</v>
      </c>
      <c r="B38" s="26">
        <v>97</v>
      </c>
      <c r="C38" s="26">
        <v>50</v>
      </c>
      <c r="D38" s="26">
        <v>186</v>
      </c>
      <c r="E38" s="26">
        <v>89</v>
      </c>
      <c r="F38" s="66">
        <v>-89</v>
      </c>
      <c r="G38" s="66">
        <v>-39</v>
      </c>
      <c r="H38" s="66"/>
      <c r="I38" s="66"/>
      <c r="J38" s="66"/>
      <c r="K38" s="66"/>
      <c r="L38" s="66"/>
      <c r="M38" s="66"/>
    </row>
    <row r="39" spans="1:13" ht="9.75" customHeight="1">
      <c r="A39" s="9" t="s">
        <v>92</v>
      </c>
      <c r="B39" s="26">
        <v>168</v>
      </c>
      <c r="C39" s="26">
        <v>97</v>
      </c>
      <c r="D39" s="26">
        <v>470</v>
      </c>
      <c r="E39" s="26">
        <v>225</v>
      </c>
      <c r="F39" s="66">
        <v>-302</v>
      </c>
      <c r="G39" s="66">
        <v>-128</v>
      </c>
      <c r="H39" s="66"/>
      <c r="I39" s="66"/>
      <c r="J39" s="66"/>
      <c r="K39" s="66"/>
      <c r="L39" s="66"/>
      <c r="M39" s="66"/>
    </row>
    <row r="40" spans="1:13" ht="9.75" customHeight="1">
      <c r="A40" s="9" t="s">
        <v>96</v>
      </c>
      <c r="B40" s="26">
        <v>2763</v>
      </c>
      <c r="C40" s="26">
        <v>1334</v>
      </c>
      <c r="D40" s="26">
        <v>4520</v>
      </c>
      <c r="E40" s="26">
        <v>2053</v>
      </c>
      <c r="F40" s="66">
        <v>-1757</v>
      </c>
      <c r="G40" s="66">
        <v>-719</v>
      </c>
      <c r="H40" s="66"/>
      <c r="I40" s="66"/>
      <c r="J40" s="66"/>
      <c r="K40" s="66"/>
      <c r="L40" s="66"/>
      <c r="M40" s="66"/>
    </row>
    <row r="41" spans="1:13" ht="9.75" customHeight="1">
      <c r="A41" s="9" t="s">
        <v>103</v>
      </c>
      <c r="B41" s="26">
        <v>489</v>
      </c>
      <c r="C41" s="26">
        <v>243</v>
      </c>
      <c r="D41" s="26">
        <v>667</v>
      </c>
      <c r="E41" s="26">
        <v>346</v>
      </c>
      <c r="F41" s="66">
        <v>-178</v>
      </c>
      <c r="G41" s="66">
        <v>-103</v>
      </c>
      <c r="H41" s="66"/>
      <c r="I41" s="66"/>
      <c r="J41" s="66"/>
      <c r="K41" s="66"/>
      <c r="L41" s="66"/>
      <c r="M41" s="66"/>
    </row>
    <row r="42" spans="1:13" ht="9.75" customHeight="1">
      <c r="A42" s="9" t="s">
        <v>93</v>
      </c>
      <c r="B42" s="26">
        <v>3430</v>
      </c>
      <c r="C42" s="26">
        <v>1669</v>
      </c>
      <c r="D42" s="26">
        <v>2812</v>
      </c>
      <c r="E42" s="26">
        <v>1352</v>
      </c>
      <c r="F42" s="66">
        <v>618</v>
      </c>
      <c r="G42" s="66">
        <v>317</v>
      </c>
      <c r="H42" s="66"/>
      <c r="I42" s="66"/>
      <c r="J42" s="66"/>
      <c r="K42" s="66"/>
      <c r="L42" s="66"/>
      <c r="M42" s="66"/>
    </row>
    <row r="43" spans="1:13" ht="9.75" customHeight="1">
      <c r="A43" s="9" t="s">
        <v>95</v>
      </c>
      <c r="B43" s="26">
        <v>1965</v>
      </c>
      <c r="C43" s="26">
        <v>1016</v>
      </c>
      <c r="D43" s="26">
        <v>3248</v>
      </c>
      <c r="E43" s="26">
        <v>1522</v>
      </c>
      <c r="F43" s="66">
        <v>-1283</v>
      </c>
      <c r="G43" s="66">
        <v>-506</v>
      </c>
      <c r="H43" s="66"/>
      <c r="I43" s="66"/>
      <c r="J43" s="66"/>
      <c r="K43" s="66"/>
      <c r="L43" s="66"/>
      <c r="M43" s="66"/>
    </row>
    <row r="44" spans="1:13" ht="9.75" customHeight="1">
      <c r="A44" s="9" t="s">
        <v>97</v>
      </c>
      <c r="B44" s="26">
        <v>598</v>
      </c>
      <c r="C44" s="26">
        <v>299</v>
      </c>
      <c r="D44" s="26">
        <v>979</v>
      </c>
      <c r="E44" s="26">
        <v>507</v>
      </c>
      <c r="F44" s="66">
        <v>-381</v>
      </c>
      <c r="G44" s="66">
        <v>-208</v>
      </c>
      <c r="H44" s="66"/>
      <c r="I44" s="66"/>
      <c r="J44" s="66"/>
      <c r="K44" s="66"/>
      <c r="L44" s="66"/>
      <c r="M44" s="66"/>
    </row>
    <row r="45" spans="1:13" ht="9.75" customHeight="1">
      <c r="A45" s="9" t="s">
        <v>100</v>
      </c>
      <c r="B45" s="26">
        <v>91</v>
      </c>
      <c r="C45" s="26">
        <v>44</v>
      </c>
      <c r="D45" s="26">
        <v>170</v>
      </c>
      <c r="E45" s="26">
        <v>87</v>
      </c>
      <c r="F45" s="66">
        <v>-79</v>
      </c>
      <c r="G45" s="66">
        <v>-43</v>
      </c>
      <c r="H45" s="66"/>
      <c r="I45" s="66"/>
      <c r="J45" s="66"/>
      <c r="K45" s="66"/>
      <c r="L45" s="66"/>
      <c r="M45" s="66"/>
    </row>
    <row r="46" spans="1:13" ht="9.75" customHeight="1">
      <c r="A46" s="9" t="s">
        <v>104</v>
      </c>
      <c r="B46" s="26">
        <v>3730</v>
      </c>
      <c r="C46" s="26">
        <v>1796</v>
      </c>
      <c r="D46" s="26">
        <v>4630</v>
      </c>
      <c r="E46" s="26">
        <v>2284</v>
      </c>
      <c r="F46" s="66">
        <v>-900</v>
      </c>
      <c r="G46" s="66">
        <v>-488</v>
      </c>
      <c r="H46" s="66"/>
      <c r="I46" s="66"/>
      <c r="J46" s="66"/>
      <c r="K46" s="66"/>
      <c r="L46" s="66"/>
      <c r="M46" s="66"/>
    </row>
    <row r="47" spans="1:13" ht="9.75" customHeight="1">
      <c r="A47" s="9" t="s">
        <v>105</v>
      </c>
      <c r="B47" s="26">
        <v>2481</v>
      </c>
      <c r="C47" s="26">
        <v>1165</v>
      </c>
      <c r="D47" s="26">
        <v>2348</v>
      </c>
      <c r="E47" s="26">
        <v>1149</v>
      </c>
      <c r="F47" s="66">
        <v>133</v>
      </c>
      <c r="G47" s="66">
        <v>16</v>
      </c>
      <c r="H47" s="66"/>
      <c r="I47" s="66"/>
      <c r="J47" s="66"/>
      <c r="K47" s="66"/>
      <c r="L47" s="66"/>
      <c r="M47" s="66"/>
    </row>
    <row r="48" spans="1:13" ht="9.75" customHeight="1">
      <c r="A48" s="9" t="s">
        <v>148</v>
      </c>
      <c r="B48" s="26">
        <v>332</v>
      </c>
      <c r="C48" s="26">
        <v>168</v>
      </c>
      <c r="D48" s="26">
        <v>576</v>
      </c>
      <c r="E48" s="26">
        <v>266</v>
      </c>
      <c r="F48" s="66">
        <v>-244</v>
      </c>
      <c r="G48" s="66">
        <v>-98</v>
      </c>
      <c r="H48" s="66"/>
      <c r="I48" s="66"/>
      <c r="J48" s="66"/>
      <c r="K48" s="66"/>
      <c r="L48" s="66"/>
      <c r="M48" s="66"/>
    </row>
    <row r="49" spans="1:7" ht="4.5" customHeight="1">
      <c r="A49" s="9"/>
      <c r="B49" s="66"/>
      <c r="C49" s="66"/>
      <c r="D49" s="66"/>
      <c r="E49" s="66"/>
      <c r="F49" s="66"/>
      <c r="G49" s="66"/>
    </row>
    <row r="50" spans="1:7" ht="9.75" customHeight="1">
      <c r="A50" s="16" t="s">
        <v>106</v>
      </c>
      <c r="B50" s="67">
        <v>24167</v>
      </c>
      <c r="C50" s="67">
        <v>12010</v>
      </c>
      <c r="D50" s="67">
        <v>33870</v>
      </c>
      <c r="E50" s="67">
        <v>16370</v>
      </c>
      <c r="F50" s="67">
        <v>-9703</v>
      </c>
      <c r="G50" s="67">
        <v>-4360</v>
      </c>
    </row>
    <row r="51" spans="1:13" ht="4.5" customHeight="1">
      <c r="A51" s="9"/>
      <c r="B51" s="66"/>
      <c r="C51" s="66"/>
      <c r="D51" s="66"/>
      <c r="E51" s="66"/>
      <c r="F51" s="66">
        <v>0</v>
      </c>
      <c r="G51" s="66">
        <v>0</v>
      </c>
      <c r="H51" s="66"/>
      <c r="I51" s="66"/>
      <c r="J51" s="66"/>
      <c r="K51" s="66"/>
      <c r="L51" s="66"/>
      <c r="M51" s="66"/>
    </row>
    <row r="52" spans="1:13" ht="12.75">
      <c r="A52" s="9" t="s">
        <v>149</v>
      </c>
      <c r="B52" s="26">
        <v>1013</v>
      </c>
      <c r="C52" s="26">
        <v>592</v>
      </c>
      <c r="D52" s="26">
        <v>1716</v>
      </c>
      <c r="E52" s="26">
        <v>933</v>
      </c>
      <c r="F52" s="66">
        <v>-703</v>
      </c>
      <c r="G52" s="66">
        <v>-341</v>
      </c>
      <c r="H52" s="66"/>
      <c r="I52" s="66"/>
      <c r="J52" s="66"/>
      <c r="K52" s="66"/>
      <c r="L52" s="66"/>
      <c r="M52" s="66"/>
    </row>
    <row r="53" spans="1:7" ht="4.5" customHeight="1">
      <c r="A53" s="9"/>
      <c r="B53" s="66"/>
      <c r="C53" s="66"/>
      <c r="D53" s="66"/>
      <c r="E53" s="66"/>
      <c r="F53" s="66"/>
      <c r="G53" s="66"/>
    </row>
    <row r="54" spans="1:7" ht="9.75" customHeight="1">
      <c r="A54" s="16" t="s">
        <v>66</v>
      </c>
      <c r="B54" s="67">
        <v>25180</v>
      </c>
      <c r="C54" s="67">
        <v>12602</v>
      </c>
      <c r="D54" s="67">
        <v>35586</v>
      </c>
      <c r="E54" s="67">
        <v>17303</v>
      </c>
      <c r="F54" s="67">
        <v>-10406</v>
      </c>
      <c r="G54" s="67">
        <v>-4701</v>
      </c>
    </row>
    <row r="55" spans="1:7" ht="4.5" customHeight="1">
      <c r="A55" s="3"/>
      <c r="B55" s="3"/>
      <c r="C55" s="3"/>
      <c r="D55" s="3"/>
      <c r="E55" s="3"/>
      <c r="F55" s="3"/>
      <c r="G55" s="3"/>
    </row>
    <row r="56" spans="1:7" ht="12.75">
      <c r="A56" s="37" t="s">
        <v>108</v>
      </c>
      <c r="B56" s="14"/>
      <c r="C56" s="14"/>
      <c r="D56" s="14"/>
      <c r="E56" s="14"/>
      <c r="F56" s="14"/>
      <c r="G56" s="14"/>
    </row>
    <row r="57" ht="4.5" customHeight="1">
      <c r="A57" s="2"/>
    </row>
    <row r="58" spans="1:7" ht="9.75" customHeight="1">
      <c r="A58" s="9" t="s">
        <v>98</v>
      </c>
      <c r="B58" s="66">
        <v>163</v>
      </c>
      <c r="C58" s="66">
        <v>97</v>
      </c>
      <c r="D58" s="66">
        <v>331</v>
      </c>
      <c r="E58" s="66">
        <v>208</v>
      </c>
      <c r="F58" s="66">
        <v>-168</v>
      </c>
      <c r="G58" s="66">
        <v>-111</v>
      </c>
    </row>
    <row r="59" spans="1:7" ht="9.75" customHeight="1">
      <c r="A59" s="9" t="s">
        <v>99</v>
      </c>
      <c r="B59" s="66">
        <v>257</v>
      </c>
      <c r="C59" s="66">
        <v>160</v>
      </c>
      <c r="D59" s="66">
        <v>426</v>
      </c>
      <c r="E59" s="66">
        <v>245</v>
      </c>
      <c r="F59" s="66">
        <v>-169</v>
      </c>
      <c r="G59" s="66">
        <v>-85</v>
      </c>
    </row>
    <row r="60" spans="1:7" ht="9.75" customHeight="1">
      <c r="A60" s="9" t="s">
        <v>101</v>
      </c>
      <c r="B60" s="66">
        <v>153</v>
      </c>
      <c r="C60" s="66">
        <v>89</v>
      </c>
      <c r="D60" s="66">
        <v>175</v>
      </c>
      <c r="E60" s="66">
        <v>105</v>
      </c>
      <c r="F60" s="66">
        <v>-22</v>
      </c>
      <c r="G60" s="66">
        <v>-16</v>
      </c>
    </row>
    <row r="61" spans="1:7" ht="9.75" customHeight="1">
      <c r="A61" s="9" t="s">
        <v>102</v>
      </c>
      <c r="B61" s="66">
        <v>47</v>
      </c>
      <c r="C61" s="66">
        <v>32</v>
      </c>
      <c r="D61" s="66">
        <v>35</v>
      </c>
      <c r="E61" s="66">
        <v>20</v>
      </c>
      <c r="F61" s="66">
        <v>12</v>
      </c>
      <c r="G61" s="66">
        <v>12</v>
      </c>
    </row>
    <row r="62" spans="1:7" ht="9.75" customHeight="1">
      <c r="A62" s="9" t="s">
        <v>94</v>
      </c>
      <c r="B62" s="66">
        <v>8</v>
      </c>
      <c r="C62" s="66">
        <v>6</v>
      </c>
      <c r="D62" s="66">
        <v>24</v>
      </c>
      <c r="E62" s="66">
        <v>19</v>
      </c>
      <c r="F62" s="66">
        <v>-16</v>
      </c>
      <c r="G62" s="66">
        <v>-13</v>
      </c>
    </row>
    <row r="63" spans="1:7" ht="9.75" customHeight="1">
      <c r="A63" s="9" t="s">
        <v>92</v>
      </c>
      <c r="B63" s="66">
        <v>25</v>
      </c>
      <c r="C63" s="66">
        <v>20</v>
      </c>
      <c r="D63" s="66">
        <v>45</v>
      </c>
      <c r="E63" s="66">
        <v>28</v>
      </c>
      <c r="F63" s="66">
        <v>-20</v>
      </c>
      <c r="G63" s="66">
        <v>-8</v>
      </c>
    </row>
    <row r="64" spans="1:7" ht="9.75" customHeight="1">
      <c r="A64" s="9" t="s">
        <v>96</v>
      </c>
      <c r="B64" s="66">
        <v>218</v>
      </c>
      <c r="C64" s="66">
        <v>132</v>
      </c>
      <c r="D64" s="66">
        <v>349</v>
      </c>
      <c r="E64" s="66">
        <v>231</v>
      </c>
      <c r="F64" s="66">
        <v>-131</v>
      </c>
      <c r="G64" s="66">
        <v>-99</v>
      </c>
    </row>
    <row r="65" spans="1:7" ht="9.75" customHeight="1">
      <c r="A65" s="9" t="s">
        <v>103</v>
      </c>
      <c r="B65" s="66">
        <v>17</v>
      </c>
      <c r="C65" s="66">
        <v>8</v>
      </c>
      <c r="D65" s="66">
        <v>34</v>
      </c>
      <c r="E65" s="66">
        <v>19</v>
      </c>
      <c r="F65" s="66">
        <v>-17</v>
      </c>
      <c r="G65" s="66">
        <v>-11</v>
      </c>
    </row>
    <row r="66" spans="1:7" ht="9.75" customHeight="1">
      <c r="A66" s="9" t="s">
        <v>93</v>
      </c>
      <c r="B66" s="66">
        <v>481</v>
      </c>
      <c r="C66" s="66">
        <v>248</v>
      </c>
      <c r="D66" s="66">
        <v>197</v>
      </c>
      <c r="E66" s="66">
        <v>111</v>
      </c>
      <c r="F66" s="66">
        <v>284</v>
      </c>
      <c r="G66" s="66">
        <v>137</v>
      </c>
    </row>
    <row r="67" spans="1:7" ht="9.75" customHeight="1">
      <c r="A67" s="9" t="s">
        <v>95</v>
      </c>
      <c r="B67" s="66">
        <v>211</v>
      </c>
      <c r="C67" s="66">
        <v>146</v>
      </c>
      <c r="D67" s="66">
        <v>510</v>
      </c>
      <c r="E67" s="66">
        <v>315</v>
      </c>
      <c r="F67" s="66">
        <v>-299</v>
      </c>
      <c r="G67" s="66">
        <v>-169</v>
      </c>
    </row>
    <row r="68" spans="1:7" ht="9.75" customHeight="1">
      <c r="A68" s="9" t="s">
        <v>97</v>
      </c>
      <c r="B68" s="66">
        <v>56</v>
      </c>
      <c r="C68" s="66">
        <v>34</v>
      </c>
      <c r="D68" s="66">
        <v>105</v>
      </c>
      <c r="E68" s="66">
        <v>56</v>
      </c>
      <c r="F68" s="66">
        <v>-49</v>
      </c>
      <c r="G68" s="66">
        <v>-22</v>
      </c>
    </row>
    <row r="69" spans="1:7" ht="9.75" customHeight="1">
      <c r="A69" s="9" t="s">
        <v>100</v>
      </c>
      <c r="B69" s="66">
        <v>15</v>
      </c>
      <c r="C69" s="66">
        <v>11</v>
      </c>
      <c r="D69" s="66">
        <v>9</v>
      </c>
      <c r="E69" s="66">
        <v>6</v>
      </c>
      <c r="F69" s="66">
        <v>6</v>
      </c>
      <c r="G69" s="66">
        <v>5</v>
      </c>
    </row>
    <row r="70" spans="1:7" ht="9.75" customHeight="1">
      <c r="A70" s="9" t="s">
        <v>104</v>
      </c>
      <c r="B70" s="66">
        <v>249</v>
      </c>
      <c r="C70" s="66">
        <v>164</v>
      </c>
      <c r="D70" s="66">
        <v>224</v>
      </c>
      <c r="E70" s="66">
        <v>123</v>
      </c>
      <c r="F70" s="66">
        <v>25</v>
      </c>
      <c r="G70" s="66">
        <v>41</v>
      </c>
    </row>
    <row r="71" spans="1:7" ht="9.75" customHeight="1">
      <c r="A71" s="9" t="s">
        <v>105</v>
      </c>
      <c r="B71" s="66">
        <v>121</v>
      </c>
      <c r="C71" s="66">
        <v>85</v>
      </c>
      <c r="D71" s="66">
        <v>84</v>
      </c>
      <c r="E71" s="66">
        <v>57</v>
      </c>
      <c r="F71" s="66">
        <v>37</v>
      </c>
      <c r="G71" s="66">
        <v>28</v>
      </c>
    </row>
    <row r="72" spans="1:7" ht="9.75" customHeight="1">
      <c r="A72" s="9" t="s">
        <v>148</v>
      </c>
      <c r="B72" s="66">
        <v>25</v>
      </c>
      <c r="C72" s="66">
        <v>18</v>
      </c>
      <c r="D72" s="66">
        <v>41</v>
      </c>
      <c r="E72" s="66">
        <v>24</v>
      </c>
      <c r="F72" s="66">
        <v>-16</v>
      </c>
      <c r="G72" s="66">
        <v>-6</v>
      </c>
    </row>
    <row r="73" spans="1:7" ht="4.5" customHeight="1">
      <c r="A73" s="9"/>
      <c r="B73" s="66"/>
      <c r="C73" s="66"/>
      <c r="D73" s="66"/>
      <c r="E73" s="66"/>
      <c r="F73" s="66"/>
      <c r="G73" s="66"/>
    </row>
    <row r="74" spans="1:7" ht="9.75" customHeight="1">
      <c r="A74" s="16" t="s">
        <v>106</v>
      </c>
      <c r="B74" s="67">
        <v>2046</v>
      </c>
      <c r="C74" s="67">
        <v>1250</v>
      </c>
      <c r="D74" s="67">
        <v>2589</v>
      </c>
      <c r="E74" s="67">
        <v>1567</v>
      </c>
      <c r="F74" s="67">
        <v>-543</v>
      </c>
      <c r="G74" s="67">
        <v>-317</v>
      </c>
    </row>
    <row r="75" spans="1:7" ht="4.5" customHeight="1">
      <c r="A75" s="9"/>
      <c r="B75" s="66">
        <v>0</v>
      </c>
      <c r="C75" s="66">
        <v>0</v>
      </c>
      <c r="D75" s="66">
        <v>0</v>
      </c>
      <c r="E75" s="66">
        <v>0</v>
      </c>
      <c r="F75" s="66">
        <v>0</v>
      </c>
      <c r="G75" s="66">
        <v>0</v>
      </c>
    </row>
    <row r="76" spans="1:7" ht="12.75">
      <c r="A76" s="9" t="s">
        <v>149</v>
      </c>
      <c r="B76" s="66">
        <v>5934</v>
      </c>
      <c r="C76" s="66">
        <v>3684</v>
      </c>
      <c r="D76" s="66">
        <v>4884</v>
      </c>
      <c r="E76" s="66">
        <v>3341</v>
      </c>
      <c r="F76" s="66">
        <v>1050</v>
      </c>
      <c r="G76" s="66">
        <v>343</v>
      </c>
    </row>
    <row r="77" spans="1:7" ht="4.5" customHeight="1">
      <c r="A77" s="9"/>
      <c r="B77" s="67"/>
      <c r="C77" s="67"/>
      <c r="D77" s="67"/>
      <c r="E77" s="67"/>
      <c r="F77" s="67"/>
      <c r="G77" s="67"/>
    </row>
    <row r="78" spans="1:7" ht="9.75" customHeight="1">
      <c r="A78" s="16" t="s">
        <v>66</v>
      </c>
      <c r="B78" s="67">
        <v>7980</v>
      </c>
      <c r="C78" s="67">
        <v>4934</v>
      </c>
      <c r="D78" s="67">
        <v>7473</v>
      </c>
      <c r="E78" s="67">
        <v>4908</v>
      </c>
      <c r="F78" s="67">
        <v>507</v>
      </c>
      <c r="G78" s="67">
        <v>26</v>
      </c>
    </row>
    <row r="79" ht="13.5" customHeight="1"/>
    <row r="80" ht="9.75" customHeight="1">
      <c r="A80" s="2" t="s">
        <v>150</v>
      </c>
    </row>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sheetData>
  <mergeCells count="6">
    <mergeCell ref="F5:F6"/>
    <mergeCell ref="A3:A6"/>
    <mergeCell ref="B3:C4"/>
    <mergeCell ref="D3:E4"/>
    <mergeCell ref="B5:B6"/>
    <mergeCell ref="D5:D6"/>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&amp;C&amp;8- 12 -</oddHeader>
  </headerFooter>
  <drawing r:id="rId1"/>
</worksheet>
</file>

<file path=xl/worksheets/sheet11.xml><?xml version="1.0" encoding="utf-8"?>
<worksheet xmlns="http://schemas.openxmlformats.org/spreadsheetml/2006/main" xmlns:r="http://schemas.openxmlformats.org/officeDocument/2006/relationships">
  <dimension ref="A1:AK242"/>
  <sheetViews>
    <sheetView workbookViewId="0" topLeftCell="A1">
      <selection activeCell="G47" sqref="G47"/>
    </sheetView>
  </sheetViews>
  <sheetFormatPr defaultColWidth="11.421875" defaultRowHeight="12.75"/>
  <cols>
    <col min="1" max="1" width="22.8515625" style="224" customWidth="1"/>
    <col min="2" max="2" width="9.8515625" style="224" customWidth="1"/>
    <col min="3" max="3" width="9.7109375" style="224" customWidth="1"/>
    <col min="4" max="4" width="10.140625" style="224" customWidth="1"/>
    <col min="5" max="5" width="9.8515625" style="224" customWidth="1"/>
    <col min="6" max="7" width="10.8515625" style="224" bestFit="1" customWidth="1"/>
    <col min="8" max="16384" width="11.421875" style="212" customWidth="1"/>
  </cols>
  <sheetData>
    <row r="1" spans="1:7" ht="12.75">
      <c r="A1" s="210" t="s">
        <v>640</v>
      </c>
      <c r="B1" s="211"/>
      <c r="C1" s="211"/>
      <c r="D1" s="211"/>
      <c r="E1" s="211"/>
      <c r="F1" s="211"/>
      <c r="G1" s="211"/>
    </row>
    <row r="3" spans="1:7" ht="12.75">
      <c r="A3" s="416" t="s">
        <v>155</v>
      </c>
      <c r="B3" s="404" t="s">
        <v>2</v>
      </c>
      <c r="C3" s="405"/>
      <c r="D3" s="408" t="s">
        <v>3</v>
      </c>
      <c r="E3" s="409"/>
      <c r="F3" s="214" t="s">
        <v>89</v>
      </c>
      <c r="G3" s="214"/>
    </row>
    <row r="4" spans="1:7" ht="12.75">
      <c r="A4" s="417"/>
      <c r="B4" s="406"/>
      <c r="C4" s="407"/>
      <c r="D4" s="410"/>
      <c r="E4" s="411"/>
      <c r="F4" s="211" t="s">
        <v>90</v>
      </c>
      <c r="G4" s="211"/>
    </row>
    <row r="5" spans="1:7" ht="12.75">
      <c r="A5" s="417"/>
      <c r="B5" s="412" t="s">
        <v>19</v>
      </c>
      <c r="C5" s="215" t="s">
        <v>91</v>
      </c>
      <c r="D5" s="414" t="s">
        <v>19</v>
      </c>
      <c r="E5" s="216" t="s">
        <v>91</v>
      </c>
      <c r="F5" s="414" t="s">
        <v>19</v>
      </c>
      <c r="G5" s="217" t="s">
        <v>91</v>
      </c>
    </row>
    <row r="6" spans="1:7" ht="12.75">
      <c r="A6" s="418"/>
      <c r="B6" s="413"/>
      <c r="C6" s="218" t="s">
        <v>20</v>
      </c>
      <c r="D6" s="415"/>
      <c r="E6" s="219" t="s">
        <v>20</v>
      </c>
      <c r="F6" s="415"/>
      <c r="G6" s="219" t="s">
        <v>20</v>
      </c>
    </row>
    <row r="7" spans="1:7" ht="12.75">
      <c r="A7" s="220"/>
      <c r="B7" s="213"/>
      <c r="C7" s="221"/>
      <c r="D7" s="220"/>
      <c r="E7" s="222"/>
      <c r="F7" s="220"/>
      <c r="G7" s="222"/>
    </row>
    <row r="8" spans="1:7" ht="12.75">
      <c r="A8" s="419" t="s">
        <v>66</v>
      </c>
      <c r="B8" s="419"/>
      <c r="C8" s="419"/>
      <c r="D8" s="419"/>
      <c r="E8" s="419"/>
      <c r="F8" s="419"/>
      <c r="G8" s="419"/>
    </row>
    <row r="9" spans="1:2" ht="12.75">
      <c r="A9" s="223"/>
      <c r="B9" s="223"/>
    </row>
    <row r="10" spans="1:7" ht="13.5" customHeight="1">
      <c r="A10" s="225" t="s">
        <v>110</v>
      </c>
      <c r="B10" s="226">
        <v>35</v>
      </c>
      <c r="C10" s="226">
        <v>24</v>
      </c>
      <c r="D10" s="226">
        <v>44</v>
      </c>
      <c r="E10" s="226">
        <v>24</v>
      </c>
      <c r="F10" s="226">
        <v>-9</v>
      </c>
      <c r="G10" s="227" t="s">
        <v>35</v>
      </c>
    </row>
    <row r="11" spans="1:7" ht="13.5" customHeight="1">
      <c r="A11" s="225" t="s">
        <v>111</v>
      </c>
      <c r="B11" s="226">
        <v>12</v>
      </c>
      <c r="C11" s="226">
        <v>9</v>
      </c>
      <c r="D11" s="226">
        <v>19</v>
      </c>
      <c r="E11" s="226">
        <v>9</v>
      </c>
      <c r="F11" s="226">
        <v>-7</v>
      </c>
      <c r="G11" s="227" t="s">
        <v>35</v>
      </c>
    </row>
    <row r="12" spans="1:7" ht="13.5" customHeight="1">
      <c r="A12" s="225" t="s">
        <v>337</v>
      </c>
      <c r="B12" s="226">
        <v>3</v>
      </c>
      <c r="C12" s="226">
        <v>1</v>
      </c>
      <c r="D12" s="226">
        <v>6</v>
      </c>
      <c r="E12" s="226">
        <v>3</v>
      </c>
      <c r="F12" s="226">
        <v>-3</v>
      </c>
      <c r="G12" s="227">
        <v>-2</v>
      </c>
    </row>
    <row r="13" spans="1:7" ht="13.5" customHeight="1">
      <c r="A13" s="225" t="s">
        <v>112</v>
      </c>
      <c r="B13" s="226">
        <v>39</v>
      </c>
      <c r="C13" s="226">
        <v>18</v>
      </c>
      <c r="D13" s="226">
        <v>28</v>
      </c>
      <c r="E13" s="226">
        <v>12</v>
      </c>
      <c r="F13" s="226">
        <v>11</v>
      </c>
      <c r="G13" s="227">
        <v>6</v>
      </c>
    </row>
    <row r="14" spans="1:7" ht="13.5" customHeight="1">
      <c r="A14" s="225" t="s">
        <v>113</v>
      </c>
      <c r="B14" s="226">
        <v>172</v>
      </c>
      <c r="C14" s="226">
        <v>89</v>
      </c>
      <c r="D14" s="226">
        <v>175</v>
      </c>
      <c r="E14" s="226">
        <v>83</v>
      </c>
      <c r="F14" s="226">
        <v>-3</v>
      </c>
      <c r="G14" s="227">
        <v>6</v>
      </c>
    </row>
    <row r="15" spans="1:7" ht="13.5" customHeight="1">
      <c r="A15" s="225" t="s">
        <v>114</v>
      </c>
      <c r="B15" s="226">
        <v>77</v>
      </c>
      <c r="C15" s="226">
        <v>48</v>
      </c>
      <c r="D15" s="226">
        <v>150</v>
      </c>
      <c r="E15" s="226">
        <v>95</v>
      </c>
      <c r="F15" s="226">
        <v>-73</v>
      </c>
      <c r="G15" s="227">
        <v>-47</v>
      </c>
    </row>
    <row r="16" spans="1:7" ht="13.5" customHeight="1">
      <c r="A16" s="225" t="s">
        <v>115</v>
      </c>
      <c r="B16" s="226">
        <v>19</v>
      </c>
      <c r="C16" s="226">
        <v>8</v>
      </c>
      <c r="D16" s="226">
        <v>35</v>
      </c>
      <c r="E16" s="226">
        <v>14</v>
      </c>
      <c r="F16" s="226">
        <v>-16</v>
      </c>
      <c r="G16" s="227">
        <v>-6</v>
      </c>
    </row>
    <row r="17" spans="1:7" ht="13.5" customHeight="1">
      <c r="A17" s="225" t="s">
        <v>116</v>
      </c>
      <c r="B17" s="226">
        <v>216</v>
      </c>
      <c r="C17" s="226">
        <v>131</v>
      </c>
      <c r="D17" s="226">
        <v>279</v>
      </c>
      <c r="E17" s="226">
        <v>163</v>
      </c>
      <c r="F17" s="226">
        <v>-63</v>
      </c>
      <c r="G17" s="227">
        <v>-32</v>
      </c>
    </row>
    <row r="18" spans="1:7" ht="13.5" customHeight="1">
      <c r="A18" s="225" t="s">
        <v>338</v>
      </c>
      <c r="B18" s="226">
        <v>28</v>
      </c>
      <c r="C18" s="226">
        <v>10</v>
      </c>
      <c r="D18" s="226">
        <v>11</v>
      </c>
      <c r="E18" s="226">
        <v>5</v>
      </c>
      <c r="F18" s="226">
        <v>17</v>
      </c>
      <c r="G18" s="227">
        <v>5</v>
      </c>
    </row>
    <row r="19" spans="1:7" ht="13.5" customHeight="1">
      <c r="A19" s="225" t="s">
        <v>124</v>
      </c>
      <c r="B19" s="226">
        <v>69</v>
      </c>
      <c r="C19" s="226">
        <v>25</v>
      </c>
      <c r="D19" s="226">
        <v>42</v>
      </c>
      <c r="E19" s="226">
        <v>18</v>
      </c>
      <c r="F19" s="226">
        <v>27</v>
      </c>
      <c r="G19" s="227">
        <v>7</v>
      </c>
    </row>
    <row r="20" spans="1:7" ht="13.5" customHeight="1">
      <c r="A20" s="225" t="s">
        <v>117</v>
      </c>
      <c r="B20" s="226">
        <v>6</v>
      </c>
      <c r="C20" s="226">
        <v>1</v>
      </c>
      <c r="D20" s="226">
        <v>12</v>
      </c>
      <c r="E20" s="226">
        <v>7</v>
      </c>
      <c r="F20" s="226">
        <v>-6</v>
      </c>
      <c r="G20" s="227">
        <v>-6</v>
      </c>
    </row>
    <row r="21" spans="1:7" ht="13.5" customHeight="1">
      <c r="A21" s="225" t="s">
        <v>641</v>
      </c>
      <c r="B21" s="226" t="s">
        <v>35</v>
      </c>
      <c r="C21" s="226" t="s">
        <v>35</v>
      </c>
      <c r="D21" s="226" t="s">
        <v>35</v>
      </c>
      <c r="E21" s="226" t="s">
        <v>35</v>
      </c>
      <c r="F21" s="226" t="s">
        <v>35</v>
      </c>
      <c r="G21" s="227" t="s">
        <v>35</v>
      </c>
    </row>
    <row r="22" spans="1:7" ht="13.5" customHeight="1">
      <c r="A22" s="225" t="s">
        <v>118</v>
      </c>
      <c r="B22" s="226">
        <v>84</v>
      </c>
      <c r="C22" s="226">
        <v>55</v>
      </c>
      <c r="D22" s="226">
        <v>102</v>
      </c>
      <c r="E22" s="226">
        <v>67</v>
      </c>
      <c r="F22" s="226">
        <v>-18</v>
      </c>
      <c r="G22" s="227">
        <v>-12</v>
      </c>
    </row>
    <row r="23" spans="1:7" ht="13.5" customHeight="1">
      <c r="A23" s="225" t="s">
        <v>119</v>
      </c>
      <c r="B23" s="226">
        <v>184</v>
      </c>
      <c r="C23" s="226">
        <v>124</v>
      </c>
      <c r="D23" s="226">
        <v>387</v>
      </c>
      <c r="E23" s="226">
        <v>228</v>
      </c>
      <c r="F23" s="226">
        <v>-203</v>
      </c>
      <c r="G23" s="227">
        <v>-104</v>
      </c>
    </row>
    <row r="24" spans="1:7" ht="13.5" customHeight="1">
      <c r="A24" s="225" t="s">
        <v>125</v>
      </c>
      <c r="B24" s="226">
        <v>464</v>
      </c>
      <c r="C24" s="226">
        <v>309</v>
      </c>
      <c r="D24" s="226">
        <v>298</v>
      </c>
      <c r="E24" s="226">
        <v>214</v>
      </c>
      <c r="F24" s="226">
        <v>166</v>
      </c>
      <c r="G24" s="227">
        <v>95</v>
      </c>
    </row>
    <row r="25" spans="1:7" ht="13.5" customHeight="1">
      <c r="A25" s="225" t="s">
        <v>120</v>
      </c>
      <c r="B25" s="226">
        <v>46</v>
      </c>
      <c r="C25" s="226">
        <v>38</v>
      </c>
      <c r="D25" s="226">
        <v>74</v>
      </c>
      <c r="E25" s="226">
        <v>58</v>
      </c>
      <c r="F25" s="226">
        <v>-28</v>
      </c>
      <c r="G25" s="227">
        <v>-20</v>
      </c>
    </row>
    <row r="26" spans="1:7" ht="13.5" customHeight="1">
      <c r="A26" s="225" t="s">
        <v>121</v>
      </c>
      <c r="B26" s="226">
        <v>21</v>
      </c>
      <c r="C26" s="226">
        <v>10</v>
      </c>
      <c r="D26" s="226">
        <v>42</v>
      </c>
      <c r="E26" s="226">
        <v>28</v>
      </c>
      <c r="F26" s="226">
        <v>-21</v>
      </c>
      <c r="G26" s="227">
        <v>-18</v>
      </c>
    </row>
    <row r="27" spans="1:7" ht="13.5" customHeight="1">
      <c r="A27" s="225" t="s">
        <v>642</v>
      </c>
      <c r="B27" s="226">
        <v>72</v>
      </c>
      <c r="C27" s="226">
        <v>34</v>
      </c>
      <c r="D27" s="226">
        <v>73</v>
      </c>
      <c r="E27" s="226">
        <v>31</v>
      </c>
      <c r="F27" s="226">
        <v>-1</v>
      </c>
      <c r="G27" s="227">
        <v>3</v>
      </c>
    </row>
    <row r="28" spans="1:7" ht="13.5" customHeight="1">
      <c r="A28" s="225" t="s">
        <v>643</v>
      </c>
      <c r="B28" s="226">
        <v>72</v>
      </c>
      <c r="C28" s="226">
        <v>66</v>
      </c>
      <c r="D28" s="226">
        <v>6</v>
      </c>
      <c r="E28" s="226">
        <v>1</v>
      </c>
      <c r="F28" s="226">
        <v>66</v>
      </c>
      <c r="G28" s="227">
        <v>65</v>
      </c>
    </row>
    <row r="29" spans="1:7" ht="13.5" customHeight="1">
      <c r="A29" s="225" t="s">
        <v>122</v>
      </c>
      <c r="B29" s="226">
        <v>154</v>
      </c>
      <c r="C29" s="226">
        <v>81</v>
      </c>
      <c r="D29" s="226">
        <v>194</v>
      </c>
      <c r="E29" s="226">
        <v>98</v>
      </c>
      <c r="F29" s="226">
        <v>-40</v>
      </c>
      <c r="G29" s="227">
        <v>-17</v>
      </c>
    </row>
    <row r="30" spans="1:7" ht="13.5" customHeight="1">
      <c r="A30" s="225" t="s">
        <v>339</v>
      </c>
      <c r="B30" s="226">
        <v>202</v>
      </c>
      <c r="C30" s="226">
        <v>98</v>
      </c>
      <c r="D30" s="226">
        <v>155</v>
      </c>
      <c r="E30" s="226">
        <v>100</v>
      </c>
      <c r="F30" s="226">
        <v>47</v>
      </c>
      <c r="G30" s="227">
        <v>-2</v>
      </c>
    </row>
    <row r="31" spans="1:7" ht="13.5" customHeight="1">
      <c r="A31" s="225" t="s">
        <v>130</v>
      </c>
      <c r="B31" s="226">
        <v>132</v>
      </c>
      <c r="C31" s="226">
        <v>77</v>
      </c>
      <c r="D31" s="226">
        <v>81</v>
      </c>
      <c r="E31" s="226">
        <v>48</v>
      </c>
      <c r="F31" s="226">
        <v>51</v>
      </c>
      <c r="G31" s="227">
        <v>29</v>
      </c>
    </row>
    <row r="32" spans="1:7" ht="13.5" customHeight="1">
      <c r="A32" s="225" t="s">
        <v>644</v>
      </c>
      <c r="B32" s="226">
        <v>110</v>
      </c>
      <c r="C32" s="226">
        <v>49</v>
      </c>
      <c r="D32" s="226">
        <v>178</v>
      </c>
      <c r="E32" s="226">
        <v>75</v>
      </c>
      <c r="F32" s="226">
        <v>-68</v>
      </c>
      <c r="G32" s="227">
        <v>-26</v>
      </c>
    </row>
    <row r="33" spans="1:7" ht="13.5" customHeight="1">
      <c r="A33" s="225" t="s">
        <v>645</v>
      </c>
      <c r="B33" s="226">
        <v>2</v>
      </c>
      <c r="C33" s="226">
        <v>1</v>
      </c>
      <c r="D33" s="226">
        <v>6</v>
      </c>
      <c r="E33" s="226">
        <v>5</v>
      </c>
      <c r="F33" s="226">
        <v>-4</v>
      </c>
      <c r="G33" s="227">
        <v>-4</v>
      </c>
    </row>
    <row r="34" spans="1:7" ht="13.5" customHeight="1">
      <c r="A34" s="228"/>
      <c r="B34" s="226"/>
      <c r="C34" s="226"/>
      <c r="D34" s="226"/>
      <c r="E34" s="226"/>
      <c r="F34" s="226"/>
      <c r="G34" s="226"/>
    </row>
    <row r="35" spans="1:37" s="231" customFormat="1" ht="13.5" customHeight="1">
      <c r="A35" s="229" t="s">
        <v>646</v>
      </c>
      <c r="B35" s="230">
        <v>2219</v>
      </c>
      <c r="C35" s="230">
        <v>1306</v>
      </c>
      <c r="D35" s="230">
        <v>2397</v>
      </c>
      <c r="E35" s="230">
        <v>1386</v>
      </c>
      <c r="F35" s="230">
        <v>-178</v>
      </c>
      <c r="G35" s="230">
        <v>-80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row>
    <row r="36" spans="1:7" ht="13.5" customHeight="1">
      <c r="A36" s="228"/>
      <c r="B36" s="226"/>
      <c r="C36" s="226"/>
      <c r="D36" s="226"/>
      <c r="E36" s="226"/>
      <c r="F36" s="226"/>
      <c r="G36" s="226"/>
    </row>
    <row r="37" spans="1:7" ht="13.5" customHeight="1">
      <c r="A37" s="225" t="s">
        <v>647</v>
      </c>
      <c r="B37" s="226">
        <v>41</v>
      </c>
      <c r="C37" s="226">
        <v>32</v>
      </c>
      <c r="D37" s="226">
        <v>15</v>
      </c>
      <c r="E37" s="226">
        <v>11</v>
      </c>
      <c r="F37" s="226">
        <v>26</v>
      </c>
      <c r="G37" s="226">
        <v>21</v>
      </c>
    </row>
    <row r="38" spans="1:7" ht="13.5" customHeight="1">
      <c r="A38" s="225" t="s">
        <v>648</v>
      </c>
      <c r="B38" s="226">
        <v>23</v>
      </c>
      <c r="C38" s="226">
        <v>16</v>
      </c>
      <c r="D38" s="226">
        <v>20</v>
      </c>
      <c r="E38" s="226">
        <v>11</v>
      </c>
      <c r="F38" s="226">
        <v>3</v>
      </c>
      <c r="G38" s="226">
        <v>5</v>
      </c>
    </row>
    <row r="39" spans="1:7" ht="13.5" customHeight="1">
      <c r="A39" s="225" t="s">
        <v>123</v>
      </c>
      <c r="B39" s="226">
        <v>124</v>
      </c>
      <c r="C39" s="226">
        <v>57</v>
      </c>
      <c r="D39" s="226">
        <v>66</v>
      </c>
      <c r="E39" s="226">
        <v>38</v>
      </c>
      <c r="F39" s="226">
        <v>58</v>
      </c>
      <c r="G39" s="226">
        <v>19</v>
      </c>
    </row>
    <row r="40" spans="1:7" ht="13.5" customHeight="1">
      <c r="A40" s="225" t="s">
        <v>649</v>
      </c>
      <c r="B40" s="226">
        <v>94</v>
      </c>
      <c r="C40" s="226">
        <v>64</v>
      </c>
      <c r="D40" s="226">
        <v>18</v>
      </c>
      <c r="E40" s="226">
        <v>15</v>
      </c>
      <c r="F40" s="226">
        <v>76</v>
      </c>
      <c r="G40" s="226">
        <v>49</v>
      </c>
    </row>
    <row r="41" spans="1:7" ht="13.5" customHeight="1">
      <c r="A41" s="225" t="s">
        <v>650</v>
      </c>
      <c r="B41" s="226">
        <v>30</v>
      </c>
      <c r="C41" s="226">
        <v>19</v>
      </c>
      <c r="D41" s="226">
        <v>40</v>
      </c>
      <c r="E41" s="226">
        <v>17</v>
      </c>
      <c r="F41" s="226">
        <v>-10</v>
      </c>
      <c r="G41" s="226">
        <v>2</v>
      </c>
    </row>
    <row r="42" spans="1:7" ht="13.5" customHeight="1">
      <c r="A42" s="225" t="s">
        <v>126</v>
      </c>
      <c r="B42" s="226">
        <v>243</v>
      </c>
      <c r="C42" s="226">
        <v>183</v>
      </c>
      <c r="D42" s="226">
        <v>158</v>
      </c>
      <c r="E42" s="226">
        <v>128</v>
      </c>
      <c r="F42" s="226">
        <v>85</v>
      </c>
      <c r="G42" s="226">
        <v>55</v>
      </c>
    </row>
    <row r="43" spans="1:7" ht="13.5" customHeight="1">
      <c r="A43" s="225" t="s">
        <v>651</v>
      </c>
      <c r="B43" s="226">
        <v>394</v>
      </c>
      <c r="C43" s="226">
        <v>206</v>
      </c>
      <c r="D43" s="226">
        <v>183</v>
      </c>
      <c r="E43" s="226">
        <v>100</v>
      </c>
      <c r="F43" s="226">
        <v>211</v>
      </c>
      <c r="G43" s="226">
        <v>106</v>
      </c>
    </row>
    <row r="44" spans="1:7" ht="13.5" customHeight="1">
      <c r="A44" s="225" t="s">
        <v>127</v>
      </c>
      <c r="B44" s="226">
        <v>126</v>
      </c>
      <c r="C44" s="226">
        <v>70</v>
      </c>
      <c r="D44" s="226">
        <v>321</v>
      </c>
      <c r="E44" s="226">
        <v>172</v>
      </c>
      <c r="F44" s="226">
        <v>-195</v>
      </c>
      <c r="G44" s="226">
        <v>-102</v>
      </c>
    </row>
    <row r="45" spans="1:7" ht="13.5" customHeight="1">
      <c r="A45" s="225" t="s">
        <v>652</v>
      </c>
      <c r="B45" s="226">
        <v>249</v>
      </c>
      <c r="C45" s="226">
        <v>164</v>
      </c>
      <c r="D45" s="226">
        <v>151</v>
      </c>
      <c r="E45" s="226">
        <v>97</v>
      </c>
      <c r="F45" s="226">
        <v>98</v>
      </c>
      <c r="G45" s="226">
        <v>67</v>
      </c>
    </row>
    <row r="46" spans="1:7" ht="13.5" customHeight="1">
      <c r="A46" s="225" t="s">
        <v>128</v>
      </c>
      <c r="B46" s="226">
        <v>320</v>
      </c>
      <c r="C46" s="226">
        <v>239</v>
      </c>
      <c r="D46" s="226">
        <v>60</v>
      </c>
      <c r="E46" s="226">
        <v>45</v>
      </c>
      <c r="F46" s="226">
        <v>260</v>
      </c>
      <c r="G46" s="226">
        <v>194</v>
      </c>
    </row>
    <row r="47" spans="1:7" ht="13.5" customHeight="1">
      <c r="A47" s="225" t="s">
        <v>129</v>
      </c>
      <c r="B47" s="226">
        <v>290</v>
      </c>
      <c r="C47" s="226">
        <v>137</v>
      </c>
      <c r="D47" s="232">
        <v>111</v>
      </c>
      <c r="E47" s="232">
        <v>62</v>
      </c>
      <c r="F47" s="226">
        <v>179</v>
      </c>
      <c r="G47" s="226">
        <v>75</v>
      </c>
    </row>
    <row r="48" spans="1:7" ht="13.5" customHeight="1">
      <c r="A48" s="225" t="s">
        <v>146</v>
      </c>
      <c r="B48" s="226">
        <v>99</v>
      </c>
      <c r="C48" s="226">
        <v>68</v>
      </c>
      <c r="D48" s="226">
        <v>34</v>
      </c>
      <c r="E48" s="226">
        <v>27</v>
      </c>
      <c r="F48" s="226">
        <v>65</v>
      </c>
      <c r="G48" s="226">
        <v>41</v>
      </c>
    </row>
    <row r="49" spans="1:7" ht="13.5" customHeight="1">
      <c r="A49" s="228" t="s">
        <v>131</v>
      </c>
      <c r="B49" s="226">
        <v>53</v>
      </c>
      <c r="C49" s="226">
        <v>45</v>
      </c>
      <c r="D49" s="226">
        <v>21</v>
      </c>
      <c r="E49" s="226">
        <v>15</v>
      </c>
      <c r="F49" s="226">
        <v>32</v>
      </c>
      <c r="G49" s="226">
        <v>30</v>
      </c>
    </row>
    <row r="50" spans="1:7" ht="13.5" customHeight="1">
      <c r="A50" s="228"/>
      <c r="B50" s="226"/>
      <c r="C50" s="233"/>
      <c r="D50" s="226"/>
      <c r="E50" s="226"/>
      <c r="F50" s="226"/>
      <c r="G50" s="226"/>
    </row>
    <row r="51" spans="1:7" ht="13.5" customHeight="1">
      <c r="A51" s="229" t="s">
        <v>132</v>
      </c>
      <c r="B51" s="234">
        <v>4305</v>
      </c>
      <c r="C51" s="234">
        <v>2606</v>
      </c>
      <c r="D51" s="234">
        <v>3595</v>
      </c>
      <c r="E51" s="234">
        <v>2124</v>
      </c>
      <c r="F51" s="234">
        <v>710</v>
      </c>
      <c r="G51" s="234">
        <v>482</v>
      </c>
    </row>
    <row r="52" spans="1:7" ht="12.75">
      <c r="A52" s="223"/>
      <c r="B52" s="235"/>
      <c r="C52" s="233"/>
      <c r="D52" s="226"/>
      <c r="E52" s="226"/>
      <c r="F52" s="226"/>
      <c r="G52" s="226"/>
    </row>
    <row r="53" spans="1:7" ht="12.75">
      <c r="A53" s="223"/>
      <c r="B53" s="235"/>
      <c r="C53" s="233"/>
      <c r="D53" s="226"/>
      <c r="E53" s="226"/>
      <c r="F53" s="226"/>
      <c r="G53" s="226"/>
    </row>
    <row r="54" spans="1:7" ht="12.75">
      <c r="A54" s="223"/>
      <c r="B54" s="235"/>
      <c r="C54" s="233"/>
      <c r="D54" s="226"/>
      <c r="E54" s="226"/>
      <c r="F54" s="226"/>
      <c r="G54" s="226"/>
    </row>
    <row r="55" spans="1:7" ht="12.75">
      <c r="A55" s="223"/>
      <c r="B55" s="235"/>
      <c r="C55" s="233"/>
      <c r="D55" s="226"/>
      <c r="E55" s="226"/>
      <c r="F55" s="226"/>
      <c r="G55" s="226"/>
    </row>
    <row r="56" spans="1:7" ht="12.75">
      <c r="A56" s="223"/>
      <c r="B56" s="235"/>
      <c r="C56" s="233"/>
      <c r="D56" s="226"/>
      <c r="E56" s="226"/>
      <c r="F56" s="226"/>
      <c r="G56" s="226"/>
    </row>
    <row r="57" spans="1:7" ht="12.75">
      <c r="A57" s="223"/>
      <c r="B57" s="235"/>
      <c r="C57" s="226"/>
      <c r="D57" s="226"/>
      <c r="E57" s="226"/>
      <c r="F57" s="226"/>
      <c r="G57" s="226"/>
    </row>
    <row r="58" spans="2:37" s="231" customFormat="1" ht="12.75">
      <c r="B58" s="230"/>
      <c r="C58" s="230"/>
      <c r="D58" s="230"/>
      <c r="E58" s="230"/>
      <c r="F58" s="234"/>
      <c r="G58" s="234"/>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row>
    <row r="59" spans="1:37" s="231" customFormat="1" ht="12.75">
      <c r="A59" s="236"/>
      <c r="B59" s="237"/>
      <c r="C59" s="230"/>
      <c r="D59" s="230"/>
      <c r="E59" s="230"/>
      <c r="F59" s="234"/>
      <c r="G59" s="234"/>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row>
    <row r="60" spans="1:7" s="238" customFormat="1" ht="12.75">
      <c r="A60" s="211" t="s">
        <v>653</v>
      </c>
      <c r="B60" s="211"/>
      <c r="C60" s="211"/>
      <c r="D60" s="211"/>
      <c r="E60" s="211"/>
      <c r="F60" s="211"/>
      <c r="G60" s="211"/>
    </row>
    <row r="62" spans="1:7" ht="12.75">
      <c r="A62" s="416" t="s">
        <v>155</v>
      </c>
      <c r="B62" s="404" t="s">
        <v>2</v>
      </c>
      <c r="C62" s="405"/>
      <c r="D62" s="408" t="s">
        <v>3</v>
      </c>
      <c r="E62" s="409"/>
      <c r="F62" s="214" t="s">
        <v>89</v>
      </c>
      <c r="G62" s="214"/>
    </row>
    <row r="63" spans="1:7" ht="12.75">
      <c r="A63" s="417"/>
      <c r="B63" s="406"/>
      <c r="C63" s="407"/>
      <c r="D63" s="410"/>
      <c r="E63" s="411"/>
      <c r="F63" s="211" t="s">
        <v>90</v>
      </c>
      <c r="G63" s="211"/>
    </row>
    <row r="64" spans="1:7" ht="12.75">
      <c r="A64" s="417"/>
      <c r="B64" s="412" t="s">
        <v>19</v>
      </c>
      <c r="C64" s="215" t="s">
        <v>91</v>
      </c>
      <c r="D64" s="414" t="s">
        <v>19</v>
      </c>
      <c r="E64" s="216" t="s">
        <v>91</v>
      </c>
      <c r="F64" s="414" t="s">
        <v>19</v>
      </c>
      <c r="G64" s="217" t="s">
        <v>91</v>
      </c>
    </row>
    <row r="65" spans="1:7" ht="12.75">
      <c r="A65" s="418"/>
      <c r="B65" s="413"/>
      <c r="C65" s="218" t="s">
        <v>20</v>
      </c>
      <c r="D65" s="415"/>
      <c r="E65" s="219" t="s">
        <v>20</v>
      </c>
      <c r="F65" s="415"/>
      <c r="G65" s="219" t="s">
        <v>20</v>
      </c>
    </row>
    <row r="66" spans="1:7" ht="12.75">
      <c r="A66" s="220"/>
      <c r="B66" s="213"/>
      <c r="C66" s="221"/>
      <c r="D66" s="220"/>
      <c r="E66" s="222"/>
      <c r="F66" s="220"/>
      <c r="G66" s="222"/>
    </row>
    <row r="67" spans="1:7" s="231" customFormat="1" ht="12.75">
      <c r="A67" s="419" t="s">
        <v>66</v>
      </c>
      <c r="B67" s="419"/>
      <c r="C67" s="419"/>
      <c r="D67" s="419"/>
      <c r="E67" s="419"/>
      <c r="F67" s="419"/>
      <c r="G67" s="419"/>
    </row>
    <row r="68" spans="1:37" s="231" customFormat="1" ht="12.75">
      <c r="A68" s="236"/>
      <c r="B68" s="237"/>
      <c r="C68" s="230"/>
      <c r="D68" s="230"/>
      <c r="E68" s="230"/>
      <c r="F68" s="234"/>
      <c r="G68" s="234"/>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row>
    <row r="69" spans="1:37" s="231" customFormat="1" ht="12.75">
      <c r="A69" s="239" t="s">
        <v>654</v>
      </c>
      <c r="B69" s="240">
        <v>7</v>
      </c>
      <c r="C69" s="240">
        <v>6</v>
      </c>
      <c r="D69" s="240">
        <v>17</v>
      </c>
      <c r="E69" s="240">
        <v>8</v>
      </c>
      <c r="F69" s="226">
        <v>-10</v>
      </c>
      <c r="G69" s="226">
        <v>-2</v>
      </c>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row>
    <row r="70" spans="1:7" ht="12.75">
      <c r="A70" s="239" t="s">
        <v>655</v>
      </c>
      <c r="B70" s="226">
        <v>92</v>
      </c>
      <c r="C70" s="226">
        <v>86</v>
      </c>
      <c r="D70" s="226">
        <v>17</v>
      </c>
      <c r="E70" s="226">
        <v>15</v>
      </c>
      <c r="F70" s="226">
        <v>75</v>
      </c>
      <c r="G70" s="226">
        <v>71</v>
      </c>
    </row>
    <row r="71" spans="1:7" ht="12.75">
      <c r="A71" s="225" t="s">
        <v>656</v>
      </c>
      <c r="B71" s="226">
        <v>23</v>
      </c>
      <c r="C71" s="226">
        <v>19</v>
      </c>
      <c r="D71" s="226">
        <v>5</v>
      </c>
      <c r="E71" s="226">
        <v>3</v>
      </c>
      <c r="F71" s="226">
        <v>18</v>
      </c>
      <c r="G71" s="226">
        <v>16</v>
      </c>
    </row>
    <row r="72" spans="1:37" s="231" customFormat="1" ht="12.75">
      <c r="A72" s="225" t="s">
        <v>657</v>
      </c>
      <c r="B72" s="240">
        <v>23</v>
      </c>
      <c r="C72" s="240">
        <v>18</v>
      </c>
      <c r="D72" s="240">
        <v>2</v>
      </c>
      <c r="E72" s="240" t="s">
        <v>35</v>
      </c>
      <c r="F72" s="226">
        <v>21</v>
      </c>
      <c r="G72" s="226">
        <v>18</v>
      </c>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row>
    <row r="73" spans="1:7" ht="12.75">
      <c r="A73" s="225" t="s">
        <v>658</v>
      </c>
      <c r="B73" s="226">
        <v>12</v>
      </c>
      <c r="C73" s="226">
        <v>5</v>
      </c>
      <c r="D73" s="226">
        <v>5</v>
      </c>
      <c r="E73" s="226">
        <v>5</v>
      </c>
      <c r="F73" s="226">
        <v>7</v>
      </c>
      <c r="G73" s="226" t="s">
        <v>35</v>
      </c>
    </row>
    <row r="74" spans="1:7" ht="12.75">
      <c r="A74" s="225" t="s">
        <v>659</v>
      </c>
      <c r="B74" s="226">
        <v>23</v>
      </c>
      <c r="C74" s="226">
        <v>22</v>
      </c>
      <c r="D74" s="226">
        <v>2</v>
      </c>
      <c r="E74" s="226">
        <v>1</v>
      </c>
      <c r="F74" s="226">
        <v>21</v>
      </c>
      <c r="G74" s="226">
        <v>21</v>
      </c>
    </row>
    <row r="75" spans="1:7" ht="12.75">
      <c r="A75" s="225" t="s">
        <v>660</v>
      </c>
      <c r="B75" s="226">
        <v>11</v>
      </c>
      <c r="C75" s="226">
        <v>8</v>
      </c>
      <c r="D75" s="226">
        <v>7</v>
      </c>
      <c r="E75" s="226">
        <v>5</v>
      </c>
      <c r="F75" s="226">
        <v>4</v>
      </c>
      <c r="G75" s="226">
        <v>3</v>
      </c>
    </row>
    <row r="76" spans="1:7" ht="12.75">
      <c r="A76" s="225" t="s">
        <v>661</v>
      </c>
      <c r="B76" s="226">
        <v>27</v>
      </c>
      <c r="C76" s="226">
        <v>24</v>
      </c>
      <c r="D76" s="226">
        <v>12</v>
      </c>
      <c r="E76" s="226">
        <v>6</v>
      </c>
      <c r="F76" s="226">
        <v>15</v>
      </c>
      <c r="G76" s="226">
        <v>18</v>
      </c>
    </row>
    <row r="77" spans="1:7" ht="12.75">
      <c r="A77" s="224" t="s">
        <v>662</v>
      </c>
      <c r="B77" s="241">
        <v>72</v>
      </c>
      <c r="C77" s="226">
        <v>50</v>
      </c>
      <c r="D77" s="226">
        <v>35</v>
      </c>
      <c r="E77" s="226">
        <v>20</v>
      </c>
      <c r="F77" s="226">
        <v>37</v>
      </c>
      <c r="G77" s="226">
        <v>30</v>
      </c>
    </row>
    <row r="78" spans="2:7" ht="12.75">
      <c r="B78" s="241"/>
      <c r="C78" s="226"/>
      <c r="D78" s="226"/>
      <c r="E78" s="226"/>
      <c r="F78" s="226"/>
      <c r="G78" s="226"/>
    </row>
    <row r="79" spans="1:37" s="231" customFormat="1" ht="12.75">
      <c r="A79" s="229" t="s">
        <v>663</v>
      </c>
      <c r="B79" s="230">
        <v>290</v>
      </c>
      <c r="C79" s="230">
        <v>238</v>
      </c>
      <c r="D79" s="230">
        <v>102</v>
      </c>
      <c r="E79" s="230">
        <v>63</v>
      </c>
      <c r="F79" s="230">
        <v>188</v>
      </c>
      <c r="G79" s="230">
        <v>175</v>
      </c>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row>
    <row r="80" spans="1:37" s="231" customFormat="1" ht="12.75">
      <c r="A80" s="242"/>
      <c r="B80" s="230"/>
      <c r="C80" s="230"/>
      <c r="D80" s="230"/>
      <c r="E80" s="230"/>
      <c r="F80" s="226"/>
      <c r="G80" s="226"/>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1:37" s="231" customFormat="1" ht="12.75">
      <c r="A81" s="225" t="s">
        <v>664</v>
      </c>
      <c r="B81" s="240">
        <v>20</v>
      </c>
      <c r="C81" s="240">
        <v>12</v>
      </c>
      <c r="D81" s="240">
        <v>14</v>
      </c>
      <c r="E81" s="240">
        <v>9</v>
      </c>
      <c r="F81" s="226">
        <v>6</v>
      </c>
      <c r="G81" s="226">
        <v>3</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row>
    <row r="82" spans="1:37" s="231" customFormat="1" ht="12.75">
      <c r="A82" s="225" t="s">
        <v>665</v>
      </c>
      <c r="B82" s="240">
        <v>58</v>
      </c>
      <c r="C82" s="240">
        <v>30</v>
      </c>
      <c r="D82" s="240">
        <v>32</v>
      </c>
      <c r="E82" s="240">
        <v>24</v>
      </c>
      <c r="F82" s="226">
        <v>26</v>
      </c>
      <c r="G82" s="226">
        <v>6</v>
      </c>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row>
    <row r="83" spans="1:37" s="231" customFormat="1" ht="12.75">
      <c r="A83" s="225" t="s">
        <v>666</v>
      </c>
      <c r="B83" s="240">
        <v>30</v>
      </c>
      <c r="C83" s="240">
        <v>14</v>
      </c>
      <c r="D83" s="240">
        <v>35</v>
      </c>
      <c r="E83" s="240">
        <v>23</v>
      </c>
      <c r="F83" s="226">
        <v>-5</v>
      </c>
      <c r="G83" s="226">
        <v>-9</v>
      </c>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row>
    <row r="84" spans="1:37" s="231" customFormat="1" ht="12.75">
      <c r="A84" s="225" t="s">
        <v>133</v>
      </c>
      <c r="B84" s="240">
        <v>25</v>
      </c>
      <c r="C84" s="240">
        <v>6</v>
      </c>
      <c r="D84" s="240">
        <v>8</v>
      </c>
      <c r="E84" s="240">
        <v>3</v>
      </c>
      <c r="F84" s="226">
        <v>17</v>
      </c>
      <c r="G84" s="226">
        <v>3</v>
      </c>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row>
    <row r="85" spans="1:37" s="231" customFormat="1" ht="12.75">
      <c r="A85" s="225" t="s">
        <v>667</v>
      </c>
      <c r="B85" s="240">
        <v>18</v>
      </c>
      <c r="C85" s="240">
        <v>11</v>
      </c>
      <c r="D85" s="240">
        <v>12</v>
      </c>
      <c r="E85" s="240">
        <v>4</v>
      </c>
      <c r="F85" s="226">
        <v>6</v>
      </c>
      <c r="G85" s="226">
        <v>7</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row>
    <row r="86" spans="1:37" s="231" customFormat="1" ht="12.75">
      <c r="A86" s="225" t="s">
        <v>134</v>
      </c>
      <c r="B86" s="240">
        <v>233</v>
      </c>
      <c r="C86" s="240">
        <v>105</v>
      </c>
      <c r="D86" s="240">
        <v>247</v>
      </c>
      <c r="E86" s="240">
        <v>108</v>
      </c>
      <c r="F86" s="226">
        <v>-14</v>
      </c>
      <c r="G86" s="226">
        <v>-3</v>
      </c>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row>
    <row r="87" spans="1:37" s="231" customFormat="1" ht="12.75">
      <c r="A87" s="228" t="s">
        <v>135</v>
      </c>
      <c r="B87" s="243">
        <v>89</v>
      </c>
      <c r="C87" s="243">
        <v>51</v>
      </c>
      <c r="D87" s="243">
        <v>62</v>
      </c>
      <c r="E87" s="243">
        <v>33</v>
      </c>
      <c r="F87" s="226">
        <v>27</v>
      </c>
      <c r="G87" s="226">
        <v>18</v>
      </c>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row>
    <row r="88" spans="2:7" ht="12.75">
      <c r="B88" s="241"/>
      <c r="C88" s="226"/>
      <c r="D88" s="226"/>
      <c r="E88" s="226"/>
      <c r="F88" s="226"/>
      <c r="G88" s="226"/>
    </row>
    <row r="89" spans="1:37" s="231" customFormat="1" ht="12.75">
      <c r="A89" s="229" t="s">
        <v>136</v>
      </c>
      <c r="B89" s="230">
        <v>473</v>
      </c>
      <c r="C89" s="230">
        <v>229</v>
      </c>
      <c r="D89" s="230">
        <v>410</v>
      </c>
      <c r="E89" s="230">
        <v>204</v>
      </c>
      <c r="F89" s="230">
        <v>63</v>
      </c>
      <c r="G89" s="230">
        <v>25</v>
      </c>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row>
    <row r="90" spans="2:7" ht="12.75">
      <c r="B90" s="244"/>
      <c r="C90" s="226"/>
      <c r="D90" s="226"/>
      <c r="E90" s="226"/>
      <c r="F90" s="226"/>
      <c r="G90" s="226"/>
    </row>
    <row r="91" spans="1:7" ht="12.75">
      <c r="A91" s="245" t="s">
        <v>668</v>
      </c>
      <c r="B91" s="246">
        <v>27</v>
      </c>
      <c r="C91" s="226">
        <v>17</v>
      </c>
      <c r="D91" s="235">
        <v>11</v>
      </c>
      <c r="E91" s="235">
        <v>5</v>
      </c>
      <c r="F91" s="240">
        <v>16</v>
      </c>
      <c r="G91" s="240">
        <v>12</v>
      </c>
    </row>
    <row r="92" spans="1:7" ht="12.75">
      <c r="A92" s="225" t="s">
        <v>669</v>
      </c>
      <c r="B92" s="240">
        <v>220</v>
      </c>
      <c r="C92" s="240">
        <v>130</v>
      </c>
      <c r="D92" s="240">
        <v>37</v>
      </c>
      <c r="E92" s="240">
        <v>19</v>
      </c>
      <c r="F92" s="240">
        <v>183</v>
      </c>
      <c r="G92" s="240">
        <v>111</v>
      </c>
    </row>
    <row r="93" spans="1:7" ht="12.75">
      <c r="A93" s="239" t="s">
        <v>316</v>
      </c>
      <c r="B93" s="240">
        <v>250</v>
      </c>
      <c r="C93" s="240">
        <v>140</v>
      </c>
      <c r="D93" s="240">
        <v>106</v>
      </c>
      <c r="E93" s="240">
        <v>77</v>
      </c>
      <c r="F93" s="240">
        <v>144</v>
      </c>
      <c r="G93" s="240">
        <v>63</v>
      </c>
    </row>
    <row r="94" spans="1:7" ht="12.75">
      <c r="A94" s="239" t="s">
        <v>317</v>
      </c>
      <c r="B94" s="240">
        <v>153</v>
      </c>
      <c r="C94" s="240">
        <v>135</v>
      </c>
      <c r="D94" s="240">
        <v>28</v>
      </c>
      <c r="E94" s="240">
        <v>24</v>
      </c>
      <c r="F94" s="240">
        <v>125</v>
      </c>
      <c r="G94" s="240">
        <v>111</v>
      </c>
    </row>
    <row r="95" spans="1:7" ht="12.75">
      <c r="A95" s="239" t="s">
        <v>318</v>
      </c>
      <c r="B95" s="240">
        <v>79</v>
      </c>
      <c r="C95" s="240">
        <v>72</v>
      </c>
      <c r="D95" s="240">
        <v>18</v>
      </c>
      <c r="E95" s="240">
        <v>15</v>
      </c>
      <c r="F95" s="240">
        <v>61</v>
      </c>
      <c r="G95" s="240">
        <v>57</v>
      </c>
    </row>
    <row r="96" spans="1:7" ht="12.75">
      <c r="A96" s="239" t="s">
        <v>670</v>
      </c>
      <c r="B96" s="240">
        <v>91</v>
      </c>
      <c r="C96" s="240">
        <v>61</v>
      </c>
      <c r="D96" s="240">
        <v>4</v>
      </c>
      <c r="E96" s="240">
        <v>1</v>
      </c>
      <c r="F96" s="240">
        <v>87</v>
      </c>
      <c r="G96" s="240">
        <v>60</v>
      </c>
    </row>
    <row r="97" spans="1:7" ht="12.75">
      <c r="A97" s="225" t="s">
        <v>671</v>
      </c>
      <c r="B97" s="240">
        <v>65</v>
      </c>
      <c r="C97" s="240">
        <v>25</v>
      </c>
      <c r="D97" s="240">
        <v>66</v>
      </c>
      <c r="E97" s="240">
        <v>27</v>
      </c>
      <c r="F97" s="240">
        <v>-1</v>
      </c>
      <c r="G97" s="240">
        <v>-2</v>
      </c>
    </row>
    <row r="98" spans="1:7" ht="12.75">
      <c r="A98" s="247" t="s">
        <v>137</v>
      </c>
      <c r="B98" s="246">
        <v>66</v>
      </c>
      <c r="C98" s="240">
        <v>35</v>
      </c>
      <c r="D98" s="240">
        <v>26</v>
      </c>
      <c r="E98" s="240">
        <v>16</v>
      </c>
      <c r="F98" s="240">
        <v>40</v>
      </c>
      <c r="G98" s="240">
        <v>19</v>
      </c>
    </row>
    <row r="99" spans="1:7" ht="12.75">
      <c r="A99" s="245" t="s">
        <v>672</v>
      </c>
      <c r="B99" s="246">
        <v>83</v>
      </c>
      <c r="C99" s="240">
        <v>73</v>
      </c>
      <c r="D99" s="240">
        <v>14</v>
      </c>
      <c r="E99" s="240">
        <v>10</v>
      </c>
      <c r="F99" s="240">
        <v>69</v>
      </c>
      <c r="G99" s="240">
        <v>63</v>
      </c>
    </row>
    <row r="100" spans="1:37" s="231" customFormat="1" ht="12.75">
      <c r="A100" s="245" t="s">
        <v>673</v>
      </c>
      <c r="B100" s="246">
        <v>92</v>
      </c>
      <c r="C100" s="240">
        <v>66</v>
      </c>
      <c r="D100" s="240">
        <v>3</v>
      </c>
      <c r="E100" s="240">
        <v>3</v>
      </c>
      <c r="F100" s="240">
        <v>89</v>
      </c>
      <c r="G100" s="240">
        <v>63</v>
      </c>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row>
    <row r="101" spans="1:7" ht="12.75">
      <c r="A101" s="245" t="s">
        <v>674</v>
      </c>
      <c r="B101" s="246">
        <v>67</v>
      </c>
      <c r="C101" s="240">
        <v>15</v>
      </c>
      <c r="D101" s="240">
        <v>35</v>
      </c>
      <c r="E101" s="240">
        <v>20</v>
      </c>
      <c r="F101" s="240">
        <v>32</v>
      </c>
      <c r="G101" s="240">
        <v>-5</v>
      </c>
    </row>
    <row r="102" spans="1:7" ht="12.75">
      <c r="A102" s="239" t="s">
        <v>138</v>
      </c>
      <c r="B102" s="246">
        <v>252</v>
      </c>
      <c r="C102" s="240">
        <v>146</v>
      </c>
      <c r="D102" s="240">
        <v>78</v>
      </c>
      <c r="E102" s="240">
        <v>57</v>
      </c>
      <c r="F102" s="240">
        <v>174</v>
      </c>
      <c r="G102" s="240">
        <v>89</v>
      </c>
    </row>
    <row r="103" spans="1:7" ht="12.75">
      <c r="A103" s="248" t="s">
        <v>139</v>
      </c>
      <c r="B103" s="246">
        <v>302</v>
      </c>
      <c r="C103" s="240">
        <v>192</v>
      </c>
      <c r="D103" s="240">
        <v>161</v>
      </c>
      <c r="E103" s="240">
        <v>99</v>
      </c>
      <c r="F103" s="240">
        <v>141</v>
      </c>
      <c r="G103" s="240">
        <v>93</v>
      </c>
    </row>
    <row r="104" spans="2:7" ht="12.75">
      <c r="B104" s="249"/>
      <c r="C104" s="250"/>
      <c r="D104" s="250"/>
      <c r="E104" s="250"/>
      <c r="F104" s="240"/>
      <c r="G104" s="240"/>
    </row>
    <row r="105" spans="1:7" ht="12.75">
      <c r="A105" s="236" t="s">
        <v>140</v>
      </c>
      <c r="B105" s="251">
        <v>1747</v>
      </c>
      <c r="C105" s="252">
        <v>1107</v>
      </c>
      <c r="D105" s="252">
        <v>587</v>
      </c>
      <c r="E105" s="252">
        <v>373</v>
      </c>
      <c r="F105" s="252">
        <v>1160</v>
      </c>
      <c r="G105" s="252">
        <v>734</v>
      </c>
    </row>
    <row r="106" spans="1:2" ht="12.75">
      <c r="A106" s="248"/>
      <c r="B106" s="253"/>
    </row>
    <row r="107" spans="1:7" ht="12.75">
      <c r="A107" s="236" t="s">
        <v>675</v>
      </c>
      <c r="B107" s="251">
        <v>49</v>
      </c>
      <c r="C107" s="234">
        <v>27</v>
      </c>
      <c r="D107" s="234">
        <v>43</v>
      </c>
      <c r="E107" s="234">
        <v>22</v>
      </c>
      <c r="F107" s="234">
        <v>6</v>
      </c>
      <c r="G107" s="234">
        <v>5</v>
      </c>
    </row>
    <row r="108" spans="1:7" ht="12.75">
      <c r="A108" s="228"/>
      <c r="F108" s="234"/>
      <c r="G108" s="234"/>
    </row>
    <row r="109" spans="1:7" ht="12.75">
      <c r="A109" s="229" t="s">
        <v>141</v>
      </c>
      <c r="F109" s="234"/>
      <c r="G109" s="234"/>
    </row>
    <row r="110" spans="1:7" ht="12.75">
      <c r="A110" s="229" t="s">
        <v>142</v>
      </c>
      <c r="B110" s="234">
        <v>2559</v>
      </c>
      <c r="C110" s="234">
        <v>1601</v>
      </c>
      <c r="D110" s="234">
        <v>1142</v>
      </c>
      <c r="E110" s="234">
        <v>662</v>
      </c>
      <c r="F110" s="234">
        <v>1417</v>
      </c>
      <c r="G110" s="234">
        <v>939</v>
      </c>
    </row>
    <row r="111" ht="12.75">
      <c r="A111" s="228"/>
    </row>
    <row r="112" spans="1:7" ht="12.75">
      <c r="A112" s="228" t="s">
        <v>143</v>
      </c>
      <c r="B112" s="240">
        <v>48</v>
      </c>
      <c r="C112" s="240">
        <v>40</v>
      </c>
      <c r="D112" s="240">
        <v>1838</v>
      </c>
      <c r="E112" s="240">
        <v>1464</v>
      </c>
      <c r="F112" s="240">
        <v>-1790</v>
      </c>
      <c r="G112" s="240">
        <v>-1424</v>
      </c>
    </row>
    <row r="113" spans="1:7" ht="12.75">
      <c r="A113" s="228" t="s">
        <v>676</v>
      </c>
      <c r="B113" s="240">
        <v>35</v>
      </c>
      <c r="C113" s="240">
        <v>29</v>
      </c>
      <c r="D113" s="240">
        <v>24</v>
      </c>
      <c r="E113" s="240">
        <v>23</v>
      </c>
      <c r="F113" s="240">
        <v>11</v>
      </c>
      <c r="G113" s="240">
        <v>6</v>
      </c>
    </row>
    <row r="114" spans="1:7" ht="12.75">
      <c r="A114" s="228" t="s">
        <v>677</v>
      </c>
      <c r="B114" s="240" t="s">
        <v>35</v>
      </c>
      <c r="C114" s="240" t="s">
        <v>35</v>
      </c>
      <c r="D114" s="240">
        <v>1</v>
      </c>
      <c r="E114" s="240">
        <v>1</v>
      </c>
      <c r="F114" s="240">
        <v>-1</v>
      </c>
      <c r="G114" s="240">
        <v>-1</v>
      </c>
    </row>
    <row r="115" spans="1:7" ht="12.75">
      <c r="A115" s="228"/>
      <c r="B115" s="234"/>
      <c r="C115" s="234"/>
      <c r="D115" s="234"/>
      <c r="E115" s="234"/>
      <c r="F115" s="234"/>
      <c r="G115" s="234"/>
    </row>
    <row r="116" spans="1:7" ht="12.75">
      <c r="A116" s="254" t="s">
        <v>109</v>
      </c>
      <c r="B116" s="234">
        <v>6947</v>
      </c>
      <c r="C116" s="234">
        <v>4276</v>
      </c>
      <c r="D116" s="234">
        <v>6600</v>
      </c>
      <c r="E116" s="234">
        <v>4274</v>
      </c>
      <c r="F116" s="234">
        <v>347</v>
      </c>
      <c r="G116" s="234">
        <v>2</v>
      </c>
    </row>
    <row r="117" spans="1:7" ht="12.75">
      <c r="A117" s="223"/>
      <c r="B117" s="255"/>
      <c r="C117" s="240"/>
      <c r="D117" s="240"/>
      <c r="E117" s="240"/>
      <c r="F117" s="240"/>
      <c r="G117" s="240"/>
    </row>
    <row r="118" spans="1:7" ht="12.75">
      <c r="A118" s="223"/>
      <c r="B118" s="255"/>
      <c r="C118" s="240"/>
      <c r="D118" s="240"/>
      <c r="E118" s="240"/>
      <c r="F118" s="240"/>
      <c r="G118" s="240"/>
    </row>
    <row r="122" spans="1:7" s="238" customFormat="1" ht="12.75">
      <c r="A122" s="211" t="s">
        <v>653</v>
      </c>
      <c r="B122" s="211"/>
      <c r="C122" s="211"/>
      <c r="D122" s="211"/>
      <c r="E122" s="211"/>
      <c r="F122" s="211"/>
      <c r="G122" s="211"/>
    </row>
    <row r="124" spans="1:7" ht="12.75">
      <c r="A124" s="416" t="s">
        <v>155</v>
      </c>
      <c r="B124" s="404" t="s">
        <v>2</v>
      </c>
      <c r="C124" s="405"/>
      <c r="D124" s="408" t="s">
        <v>3</v>
      </c>
      <c r="E124" s="409"/>
      <c r="F124" s="214" t="s">
        <v>89</v>
      </c>
      <c r="G124" s="214"/>
    </row>
    <row r="125" spans="1:7" ht="12.75">
      <c r="A125" s="417"/>
      <c r="B125" s="406"/>
      <c r="C125" s="407"/>
      <c r="D125" s="410"/>
      <c r="E125" s="411"/>
      <c r="F125" s="211" t="s">
        <v>90</v>
      </c>
      <c r="G125" s="211"/>
    </row>
    <row r="126" spans="1:7" ht="12.75">
      <c r="A126" s="417"/>
      <c r="B126" s="412" t="s">
        <v>19</v>
      </c>
      <c r="C126" s="215" t="s">
        <v>91</v>
      </c>
      <c r="D126" s="414" t="s">
        <v>19</v>
      </c>
      <c r="E126" s="216" t="s">
        <v>91</v>
      </c>
      <c r="F126" s="414" t="s">
        <v>19</v>
      </c>
      <c r="G126" s="217" t="s">
        <v>91</v>
      </c>
    </row>
    <row r="127" spans="1:7" ht="12.75">
      <c r="A127" s="418"/>
      <c r="B127" s="413"/>
      <c r="C127" s="218" t="s">
        <v>20</v>
      </c>
      <c r="D127" s="415"/>
      <c r="E127" s="219" t="s">
        <v>20</v>
      </c>
      <c r="F127" s="415"/>
      <c r="G127" s="219" t="s">
        <v>20</v>
      </c>
    </row>
    <row r="128" spans="1:7" ht="12.75">
      <c r="A128" s="220"/>
      <c r="B128" s="213"/>
      <c r="C128" s="221"/>
      <c r="D128" s="220"/>
      <c r="E128" s="222"/>
      <c r="F128" s="220"/>
      <c r="G128" s="222"/>
    </row>
    <row r="129" spans="1:7" ht="12.75">
      <c r="A129" s="419" t="s">
        <v>108</v>
      </c>
      <c r="B129" s="419"/>
      <c r="C129" s="419"/>
      <c r="D129" s="419"/>
      <c r="E129" s="419"/>
      <c r="F129" s="419"/>
      <c r="G129" s="419"/>
    </row>
    <row r="130" spans="1:2" ht="12.75">
      <c r="A130" s="223"/>
      <c r="B130" s="223"/>
    </row>
    <row r="131" spans="1:7" ht="12.75">
      <c r="A131" s="225" t="s">
        <v>110</v>
      </c>
      <c r="B131" s="226">
        <v>19</v>
      </c>
      <c r="C131" s="226">
        <v>12</v>
      </c>
      <c r="D131" s="226">
        <v>27</v>
      </c>
      <c r="E131" s="226">
        <v>16</v>
      </c>
      <c r="F131" s="226">
        <v>-8</v>
      </c>
      <c r="G131" s="227">
        <v>-4</v>
      </c>
    </row>
    <row r="132" spans="1:7" ht="12.75">
      <c r="A132" s="225" t="s">
        <v>111</v>
      </c>
      <c r="B132" s="226">
        <v>10</v>
      </c>
      <c r="C132" s="226">
        <v>8</v>
      </c>
      <c r="D132" s="226">
        <v>17</v>
      </c>
      <c r="E132" s="226">
        <v>8</v>
      </c>
      <c r="F132" s="226">
        <v>-7</v>
      </c>
      <c r="G132" s="227" t="s">
        <v>35</v>
      </c>
    </row>
    <row r="133" spans="1:7" ht="12.75">
      <c r="A133" s="225" t="s">
        <v>337</v>
      </c>
      <c r="B133" s="226">
        <v>3</v>
      </c>
      <c r="C133" s="226">
        <v>1</v>
      </c>
      <c r="D133" s="226">
        <v>4</v>
      </c>
      <c r="E133" s="226">
        <v>1</v>
      </c>
      <c r="F133" s="226">
        <v>-1</v>
      </c>
      <c r="G133" s="227" t="s">
        <v>35</v>
      </c>
    </row>
    <row r="134" spans="1:7" ht="12.75">
      <c r="A134" s="225" t="s">
        <v>112</v>
      </c>
      <c r="B134" s="226">
        <v>30</v>
      </c>
      <c r="C134" s="226">
        <v>13</v>
      </c>
      <c r="D134" s="226">
        <v>19</v>
      </c>
      <c r="E134" s="226">
        <v>8</v>
      </c>
      <c r="F134" s="226">
        <v>11</v>
      </c>
      <c r="G134" s="227">
        <v>5</v>
      </c>
    </row>
    <row r="135" spans="1:7" ht="12.75">
      <c r="A135" s="225" t="s">
        <v>113</v>
      </c>
      <c r="B135" s="226">
        <v>111</v>
      </c>
      <c r="C135" s="226">
        <v>56</v>
      </c>
      <c r="D135" s="226">
        <v>98</v>
      </c>
      <c r="E135" s="226">
        <v>48</v>
      </c>
      <c r="F135" s="226">
        <v>13</v>
      </c>
      <c r="G135" s="227">
        <v>8</v>
      </c>
    </row>
    <row r="136" spans="1:7" ht="12.75">
      <c r="A136" s="225" t="s">
        <v>114</v>
      </c>
      <c r="B136" s="226">
        <v>67</v>
      </c>
      <c r="C136" s="226">
        <v>45</v>
      </c>
      <c r="D136" s="226">
        <v>135</v>
      </c>
      <c r="E136" s="226">
        <v>89</v>
      </c>
      <c r="F136" s="226">
        <v>-68</v>
      </c>
      <c r="G136" s="227">
        <v>-44</v>
      </c>
    </row>
    <row r="137" spans="1:7" ht="12.75">
      <c r="A137" s="225" t="s">
        <v>115</v>
      </c>
      <c r="B137" s="226">
        <v>9</v>
      </c>
      <c r="C137" s="226">
        <v>5</v>
      </c>
      <c r="D137" s="226">
        <v>15</v>
      </c>
      <c r="E137" s="226">
        <v>7</v>
      </c>
      <c r="F137" s="226">
        <v>-6</v>
      </c>
      <c r="G137" s="227">
        <v>-2</v>
      </c>
    </row>
    <row r="138" spans="1:7" ht="12.75">
      <c r="A138" s="225" t="s">
        <v>116</v>
      </c>
      <c r="B138" s="226">
        <v>194</v>
      </c>
      <c r="C138" s="226">
        <v>117</v>
      </c>
      <c r="D138" s="226">
        <v>253</v>
      </c>
      <c r="E138" s="226">
        <v>150</v>
      </c>
      <c r="F138" s="226">
        <v>-59</v>
      </c>
      <c r="G138" s="227">
        <v>-33</v>
      </c>
    </row>
    <row r="139" spans="1:7" ht="12.75">
      <c r="A139" s="225" t="s">
        <v>338</v>
      </c>
      <c r="B139" s="226">
        <v>28</v>
      </c>
      <c r="C139" s="226">
        <v>10</v>
      </c>
      <c r="D139" s="226">
        <v>11</v>
      </c>
      <c r="E139" s="226">
        <v>5</v>
      </c>
      <c r="F139" s="226">
        <v>17</v>
      </c>
      <c r="G139" s="227">
        <v>5</v>
      </c>
    </row>
    <row r="140" spans="1:7" ht="12.75">
      <c r="A140" s="225" t="s">
        <v>124</v>
      </c>
      <c r="B140" s="226">
        <v>67</v>
      </c>
      <c r="C140" s="226">
        <v>23</v>
      </c>
      <c r="D140" s="226">
        <v>40</v>
      </c>
      <c r="E140" s="226">
        <v>16</v>
      </c>
      <c r="F140" s="226">
        <v>27</v>
      </c>
      <c r="G140" s="227">
        <v>7</v>
      </c>
    </row>
    <row r="141" spans="1:7" ht="12.75">
      <c r="A141" s="225" t="s">
        <v>117</v>
      </c>
      <c r="B141" s="226" t="s">
        <v>35</v>
      </c>
      <c r="C141" s="226" t="s">
        <v>35</v>
      </c>
      <c r="D141" s="226">
        <v>3</v>
      </c>
      <c r="E141" s="226">
        <v>1</v>
      </c>
      <c r="F141" s="226">
        <v>-3</v>
      </c>
      <c r="G141" s="227">
        <v>-1</v>
      </c>
    </row>
    <row r="142" spans="1:7" ht="12.75">
      <c r="A142" s="225" t="s">
        <v>641</v>
      </c>
      <c r="B142" s="226" t="s">
        <v>35</v>
      </c>
      <c r="C142" s="226" t="s">
        <v>35</v>
      </c>
      <c r="D142" s="226" t="s">
        <v>35</v>
      </c>
      <c r="E142" s="226" t="s">
        <v>35</v>
      </c>
      <c r="F142" s="226" t="s">
        <v>35</v>
      </c>
      <c r="G142" s="227" t="s">
        <v>35</v>
      </c>
    </row>
    <row r="143" spans="1:7" ht="12.75">
      <c r="A143" s="225" t="s">
        <v>118</v>
      </c>
      <c r="B143" s="226">
        <v>44</v>
      </c>
      <c r="C143" s="226">
        <v>30</v>
      </c>
      <c r="D143" s="226">
        <v>34</v>
      </c>
      <c r="E143" s="226">
        <v>23</v>
      </c>
      <c r="F143" s="226">
        <v>10</v>
      </c>
      <c r="G143" s="227">
        <v>7</v>
      </c>
    </row>
    <row r="144" spans="1:7" ht="12.75">
      <c r="A144" s="225" t="s">
        <v>119</v>
      </c>
      <c r="B144" s="226">
        <v>75</v>
      </c>
      <c r="C144" s="226">
        <v>63</v>
      </c>
      <c r="D144" s="226">
        <v>74</v>
      </c>
      <c r="E144" s="226">
        <v>62</v>
      </c>
      <c r="F144" s="226">
        <v>1</v>
      </c>
      <c r="G144" s="227">
        <v>1</v>
      </c>
    </row>
    <row r="145" spans="1:7" ht="12.75">
      <c r="A145" s="225" t="s">
        <v>125</v>
      </c>
      <c r="B145" s="226">
        <v>365</v>
      </c>
      <c r="C145" s="226">
        <v>233</v>
      </c>
      <c r="D145" s="226">
        <v>199</v>
      </c>
      <c r="E145" s="226">
        <v>131</v>
      </c>
      <c r="F145" s="226">
        <v>166</v>
      </c>
      <c r="G145" s="227">
        <v>102</v>
      </c>
    </row>
    <row r="146" spans="1:7" ht="12.75">
      <c r="A146" s="225" t="s">
        <v>120</v>
      </c>
      <c r="B146" s="226">
        <v>42</v>
      </c>
      <c r="C146" s="226">
        <v>36</v>
      </c>
      <c r="D146" s="226">
        <v>67</v>
      </c>
      <c r="E146" s="226">
        <v>55</v>
      </c>
      <c r="F146" s="226">
        <v>-25</v>
      </c>
      <c r="G146" s="227">
        <v>-19</v>
      </c>
    </row>
    <row r="147" spans="1:7" ht="12.75">
      <c r="A147" s="225" t="s">
        <v>121</v>
      </c>
      <c r="B147" s="226">
        <v>16</v>
      </c>
      <c r="C147" s="226">
        <v>6</v>
      </c>
      <c r="D147" s="226">
        <v>11</v>
      </c>
      <c r="E147" s="226">
        <v>9</v>
      </c>
      <c r="F147" s="226">
        <v>5</v>
      </c>
      <c r="G147" s="227">
        <v>-3</v>
      </c>
    </row>
    <row r="148" spans="1:7" ht="12.75">
      <c r="A148" s="225" t="s">
        <v>642</v>
      </c>
      <c r="B148" s="226">
        <v>70</v>
      </c>
      <c r="C148" s="226">
        <v>32</v>
      </c>
      <c r="D148" s="226">
        <v>71</v>
      </c>
      <c r="E148" s="226">
        <v>30</v>
      </c>
      <c r="F148" s="226">
        <v>-1</v>
      </c>
      <c r="G148" s="227">
        <v>2</v>
      </c>
    </row>
    <row r="149" spans="1:7" ht="12.75">
      <c r="A149" s="225" t="s">
        <v>643</v>
      </c>
      <c r="B149" s="226">
        <v>72</v>
      </c>
      <c r="C149" s="226">
        <v>66</v>
      </c>
      <c r="D149" s="226">
        <v>6</v>
      </c>
      <c r="E149" s="226">
        <v>1</v>
      </c>
      <c r="F149" s="226">
        <v>66</v>
      </c>
      <c r="G149" s="227">
        <v>65</v>
      </c>
    </row>
    <row r="150" spans="1:7" ht="12.75">
      <c r="A150" s="225" t="s">
        <v>122</v>
      </c>
      <c r="B150" s="226">
        <v>68</v>
      </c>
      <c r="C150" s="226">
        <v>31</v>
      </c>
      <c r="D150" s="226">
        <v>85</v>
      </c>
      <c r="E150" s="226">
        <v>42</v>
      </c>
      <c r="F150" s="226">
        <v>-17</v>
      </c>
      <c r="G150" s="227">
        <v>-11</v>
      </c>
    </row>
    <row r="151" spans="1:7" ht="12.75">
      <c r="A151" s="225" t="s">
        <v>339</v>
      </c>
      <c r="B151" s="226">
        <v>194</v>
      </c>
      <c r="C151" s="226">
        <v>93</v>
      </c>
      <c r="D151" s="226">
        <v>146</v>
      </c>
      <c r="E151" s="226">
        <v>91</v>
      </c>
      <c r="F151" s="226">
        <v>48</v>
      </c>
      <c r="G151" s="227">
        <v>2</v>
      </c>
    </row>
    <row r="152" spans="1:7" ht="12.75">
      <c r="A152" s="225" t="s">
        <v>130</v>
      </c>
      <c r="B152" s="226">
        <v>118</v>
      </c>
      <c r="C152" s="226">
        <v>67</v>
      </c>
      <c r="D152" s="226">
        <v>64</v>
      </c>
      <c r="E152" s="226">
        <v>38</v>
      </c>
      <c r="F152" s="226">
        <v>54</v>
      </c>
      <c r="G152" s="227">
        <v>29</v>
      </c>
    </row>
    <row r="153" spans="1:7" ht="12.75">
      <c r="A153" s="225" t="s">
        <v>644</v>
      </c>
      <c r="B153" s="226">
        <v>73</v>
      </c>
      <c r="C153" s="226">
        <v>38</v>
      </c>
      <c r="D153" s="226">
        <v>84</v>
      </c>
      <c r="E153" s="226">
        <v>39</v>
      </c>
      <c r="F153" s="226">
        <v>-11</v>
      </c>
      <c r="G153" s="227">
        <v>-1</v>
      </c>
    </row>
    <row r="154" spans="1:7" ht="12.75">
      <c r="A154" s="225" t="s">
        <v>645</v>
      </c>
      <c r="B154" s="226">
        <v>1</v>
      </c>
      <c r="C154" s="226" t="s">
        <v>35</v>
      </c>
      <c r="D154" s="226">
        <v>2</v>
      </c>
      <c r="E154" s="226">
        <v>2</v>
      </c>
      <c r="F154" s="226">
        <v>-1</v>
      </c>
      <c r="G154" s="227">
        <v>-2</v>
      </c>
    </row>
    <row r="155" spans="1:7" ht="12.75">
      <c r="A155" s="228"/>
      <c r="B155" s="226"/>
      <c r="C155" s="226"/>
      <c r="D155" s="226"/>
      <c r="E155" s="226"/>
      <c r="F155" s="226"/>
      <c r="G155" s="226"/>
    </row>
    <row r="156" spans="1:7" ht="12.75">
      <c r="A156" s="229" t="s">
        <v>646</v>
      </c>
      <c r="B156" s="230">
        <v>1676</v>
      </c>
      <c r="C156" s="230">
        <v>985</v>
      </c>
      <c r="D156" s="230">
        <v>1465</v>
      </c>
      <c r="E156" s="230">
        <v>872</v>
      </c>
      <c r="F156" s="230">
        <v>211</v>
      </c>
      <c r="G156" s="230">
        <v>113</v>
      </c>
    </row>
    <row r="157" spans="1:7" ht="12.75">
      <c r="A157" s="228"/>
      <c r="B157" s="226"/>
      <c r="C157" s="226"/>
      <c r="D157" s="226"/>
      <c r="E157" s="226"/>
      <c r="F157" s="226"/>
      <c r="G157" s="226"/>
    </row>
    <row r="158" spans="1:7" ht="12.75">
      <c r="A158" s="225" t="s">
        <v>647</v>
      </c>
      <c r="B158" s="226">
        <v>41</v>
      </c>
      <c r="C158" s="226">
        <v>32</v>
      </c>
      <c r="D158" s="226">
        <v>14</v>
      </c>
      <c r="E158" s="226">
        <v>10</v>
      </c>
      <c r="F158" s="226">
        <v>27</v>
      </c>
      <c r="G158" s="226">
        <v>22</v>
      </c>
    </row>
    <row r="159" spans="1:7" ht="12.75">
      <c r="A159" s="225" t="s">
        <v>648</v>
      </c>
      <c r="B159" s="226">
        <v>23</v>
      </c>
      <c r="C159" s="226">
        <v>16</v>
      </c>
      <c r="D159" s="226">
        <v>20</v>
      </c>
      <c r="E159" s="226">
        <v>11</v>
      </c>
      <c r="F159" s="226">
        <v>3</v>
      </c>
      <c r="G159" s="226">
        <v>5</v>
      </c>
    </row>
    <row r="160" spans="1:7" ht="12.75">
      <c r="A160" s="225" t="s">
        <v>123</v>
      </c>
      <c r="B160" s="226">
        <v>122</v>
      </c>
      <c r="C160" s="226">
        <v>56</v>
      </c>
      <c r="D160" s="226">
        <v>64</v>
      </c>
      <c r="E160" s="226">
        <v>38</v>
      </c>
      <c r="F160" s="226">
        <v>58</v>
      </c>
      <c r="G160" s="226">
        <v>18</v>
      </c>
    </row>
    <row r="161" spans="1:7" ht="12.75">
      <c r="A161" s="225" t="s">
        <v>649</v>
      </c>
      <c r="B161" s="226">
        <v>93</v>
      </c>
      <c r="C161" s="226">
        <v>63</v>
      </c>
      <c r="D161" s="226">
        <v>18</v>
      </c>
      <c r="E161" s="226">
        <v>15</v>
      </c>
      <c r="F161" s="226">
        <v>75</v>
      </c>
      <c r="G161" s="226">
        <v>48</v>
      </c>
    </row>
    <row r="162" spans="1:7" ht="12.75">
      <c r="A162" s="225" t="s">
        <v>650</v>
      </c>
      <c r="B162" s="226">
        <v>20</v>
      </c>
      <c r="C162" s="226">
        <v>14</v>
      </c>
      <c r="D162" s="226">
        <v>9</v>
      </c>
      <c r="E162" s="226">
        <v>6</v>
      </c>
      <c r="F162" s="226">
        <v>11</v>
      </c>
      <c r="G162" s="226">
        <v>8</v>
      </c>
    </row>
    <row r="163" spans="1:7" ht="12.75">
      <c r="A163" s="225" t="s">
        <v>126</v>
      </c>
      <c r="B163" s="226">
        <v>239</v>
      </c>
      <c r="C163" s="226">
        <v>182</v>
      </c>
      <c r="D163" s="226">
        <v>151</v>
      </c>
      <c r="E163" s="226">
        <v>125</v>
      </c>
      <c r="F163" s="226">
        <v>88</v>
      </c>
      <c r="G163" s="226">
        <v>57</v>
      </c>
    </row>
    <row r="164" spans="1:7" ht="12.75">
      <c r="A164" s="225" t="s">
        <v>651</v>
      </c>
      <c r="B164" s="226">
        <v>358</v>
      </c>
      <c r="C164" s="226">
        <v>185</v>
      </c>
      <c r="D164" s="226">
        <v>151</v>
      </c>
      <c r="E164" s="226">
        <v>84</v>
      </c>
      <c r="F164" s="226">
        <v>207</v>
      </c>
      <c r="G164" s="226">
        <v>101</v>
      </c>
    </row>
    <row r="165" spans="1:7" ht="12.75">
      <c r="A165" s="225" t="s">
        <v>127</v>
      </c>
      <c r="B165" s="226">
        <v>36</v>
      </c>
      <c r="C165" s="226">
        <v>20</v>
      </c>
      <c r="D165" s="226">
        <v>24</v>
      </c>
      <c r="E165" s="226">
        <v>11</v>
      </c>
      <c r="F165" s="226">
        <v>12</v>
      </c>
      <c r="G165" s="226">
        <v>9</v>
      </c>
    </row>
    <row r="166" spans="1:7" ht="12.75">
      <c r="A166" s="225" t="s">
        <v>652</v>
      </c>
      <c r="B166" s="226">
        <v>249</v>
      </c>
      <c r="C166" s="226">
        <v>164</v>
      </c>
      <c r="D166" s="226">
        <v>149</v>
      </c>
      <c r="E166" s="226">
        <v>96</v>
      </c>
      <c r="F166" s="226">
        <v>100</v>
      </c>
      <c r="G166" s="226">
        <v>68</v>
      </c>
    </row>
    <row r="167" spans="1:7" ht="12.75">
      <c r="A167" s="225" t="s">
        <v>128</v>
      </c>
      <c r="B167" s="226">
        <v>315</v>
      </c>
      <c r="C167" s="226">
        <v>237</v>
      </c>
      <c r="D167" s="226">
        <v>51</v>
      </c>
      <c r="E167" s="226">
        <v>40</v>
      </c>
      <c r="F167" s="226">
        <v>264</v>
      </c>
      <c r="G167" s="226">
        <v>197</v>
      </c>
    </row>
    <row r="168" spans="1:7" ht="12.75">
      <c r="A168" s="225" t="s">
        <v>129</v>
      </c>
      <c r="B168" s="226">
        <v>281</v>
      </c>
      <c r="C168" s="226">
        <v>133</v>
      </c>
      <c r="D168" s="232">
        <v>100</v>
      </c>
      <c r="E168" s="232">
        <v>58</v>
      </c>
      <c r="F168" s="226">
        <v>181</v>
      </c>
      <c r="G168" s="226">
        <v>75</v>
      </c>
    </row>
    <row r="169" spans="1:7" ht="12.75">
      <c r="A169" s="225" t="s">
        <v>146</v>
      </c>
      <c r="B169" s="226">
        <v>96</v>
      </c>
      <c r="C169" s="226">
        <v>66</v>
      </c>
      <c r="D169" s="226">
        <v>34</v>
      </c>
      <c r="E169" s="226">
        <v>27</v>
      </c>
      <c r="F169" s="226">
        <v>62</v>
      </c>
      <c r="G169" s="226">
        <v>39</v>
      </c>
    </row>
    <row r="170" spans="1:7" ht="12.75">
      <c r="A170" s="228" t="s">
        <v>131</v>
      </c>
      <c r="B170" s="226">
        <v>49</v>
      </c>
      <c r="C170" s="226">
        <v>41</v>
      </c>
      <c r="D170" s="226">
        <v>16</v>
      </c>
      <c r="E170" s="226">
        <v>12</v>
      </c>
      <c r="F170" s="226">
        <v>33</v>
      </c>
      <c r="G170" s="226">
        <v>29</v>
      </c>
    </row>
    <row r="171" spans="1:7" ht="12.75">
      <c r="A171" s="228"/>
      <c r="B171" s="226"/>
      <c r="C171" s="233"/>
      <c r="D171" s="226"/>
      <c r="E171" s="226"/>
      <c r="F171" s="226"/>
      <c r="G171" s="226"/>
    </row>
    <row r="172" spans="1:7" ht="12.75">
      <c r="A172" s="229" t="s">
        <v>132</v>
      </c>
      <c r="B172" s="234">
        <v>3598</v>
      </c>
      <c r="C172" s="234">
        <v>2194</v>
      </c>
      <c r="D172" s="234">
        <v>2266</v>
      </c>
      <c r="E172" s="234">
        <v>1405</v>
      </c>
      <c r="F172" s="234">
        <v>1332</v>
      </c>
      <c r="G172" s="234">
        <v>789</v>
      </c>
    </row>
    <row r="173" spans="1:7" ht="12.75">
      <c r="A173" s="223"/>
      <c r="B173" s="235"/>
      <c r="C173" s="233"/>
      <c r="D173" s="226"/>
      <c r="E173" s="226"/>
      <c r="F173" s="226"/>
      <c r="G173" s="226"/>
    </row>
    <row r="174" spans="1:7" ht="12.75">
      <c r="A174" s="223"/>
      <c r="B174" s="235"/>
      <c r="C174" s="233"/>
      <c r="D174" s="226"/>
      <c r="E174" s="226"/>
      <c r="F174" s="226"/>
      <c r="G174" s="226"/>
    </row>
    <row r="175" spans="1:7" ht="12.75">
      <c r="A175" s="223"/>
      <c r="B175" s="235"/>
      <c r="C175" s="233"/>
      <c r="D175" s="226"/>
      <c r="E175" s="226"/>
      <c r="F175" s="226"/>
      <c r="G175" s="226"/>
    </row>
    <row r="176" spans="1:7" ht="12.75">
      <c r="A176" s="223"/>
      <c r="B176" s="235"/>
      <c r="C176" s="233"/>
      <c r="D176" s="226"/>
      <c r="E176" s="226"/>
      <c r="F176" s="226"/>
      <c r="G176" s="226"/>
    </row>
    <row r="177" spans="1:7" ht="12.75">
      <c r="A177" s="223"/>
      <c r="B177" s="235"/>
      <c r="C177" s="233"/>
      <c r="D177" s="226"/>
      <c r="E177" s="226"/>
      <c r="F177" s="226"/>
      <c r="G177" s="226"/>
    </row>
    <row r="178" spans="1:7" ht="12.75">
      <c r="A178" s="223"/>
      <c r="B178" s="235"/>
      <c r="C178" s="226"/>
      <c r="D178" s="226"/>
      <c r="E178" s="226"/>
      <c r="F178" s="226"/>
      <c r="G178" s="226"/>
    </row>
    <row r="179" spans="1:7" ht="12.75">
      <c r="A179" s="231"/>
      <c r="B179" s="230"/>
      <c r="C179" s="230"/>
      <c r="D179" s="230"/>
      <c r="E179" s="230"/>
      <c r="F179" s="234"/>
      <c r="G179" s="234"/>
    </row>
    <row r="180" spans="1:7" ht="12.75">
      <c r="A180" s="236"/>
      <c r="B180" s="237"/>
      <c r="C180" s="230"/>
      <c r="D180" s="230"/>
      <c r="E180" s="230"/>
      <c r="F180" s="234"/>
      <c r="G180" s="234"/>
    </row>
    <row r="181" spans="1:7" ht="12.75">
      <c r="A181" s="236"/>
      <c r="B181" s="237"/>
      <c r="C181" s="230"/>
      <c r="D181" s="230"/>
      <c r="E181" s="230"/>
      <c r="F181" s="234"/>
      <c r="G181" s="234"/>
    </row>
    <row r="182" spans="1:7" ht="12.75">
      <c r="A182" s="236"/>
      <c r="B182" s="237"/>
      <c r="C182" s="230"/>
      <c r="D182" s="230"/>
      <c r="E182" s="230"/>
      <c r="F182" s="234"/>
      <c r="G182" s="234"/>
    </row>
    <row r="183" spans="1:7" ht="12.75">
      <c r="A183" s="236"/>
      <c r="B183" s="237"/>
      <c r="C183" s="230"/>
      <c r="D183" s="230"/>
      <c r="E183" s="230"/>
      <c r="F183" s="234"/>
      <c r="G183" s="234"/>
    </row>
    <row r="184" spans="1:7" ht="12.75">
      <c r="A184" s="211" t="s">
        <v>653</v>
      </c>
      <c r="B184" s="211"/>
      <c r="C184" s="211"/>
      <c r="D184" s="211"/>
      <c r="E184" s="211"/>
      <c r="F184" s="211"/>
      <c r="G184" s="211"/>
    </row>
    <row r="186" spans="1:7" ht="12.75">
      <c r="A186" s="416" t="s">
        <v>155</v>
      </c>
      <c r="B186" s="404" t="s">
        <v>2</v>
      </c>
      <c r="C186" s="405"/>
      <c r="D186" s="408" t="s">
        <v>3</v>
      </c>
      <c r="E186" s="409"/>
      <c r="F186" s="214" t="s">
        <v>89</v>
      </c>
      <c r="G186" s="214"/>
    </row>
    <row r="187" spans="1:7" ht="12.75">
      <c r="A187" s="417"/>
      <c r="B187" s="406"/>
      <c r="C187" s="407"/>
      <c r="D187" s="410"/>
      <c r="E187" s="411"/>
      <c r="F187" s="211" t="s">
        <v>90</v>
      </c>
      <c r="G187" s="211"/>
    </row>
    <row r="188" spans="1:7" ht="12.75">
      <c r="A188" s="417"/>
      <c r="B188" s="412" t="s">
        <v>19</v>
      </c>
      <c r="C188" s="215" t="s">
        <v>91</v>
      </c>
      <c r="D188" s="414" t="s">
        <v>19</v>
      </c>
      <c r="E188" s="216" t="s">
        <v>91</v>
      </c>
      <c r="F188" s="414" t="s">
        <v>19</v>
      </c>
      <c r="G188" s="217" t="s">
        <v>91</v>
      </c>
    </row>
    <row r="189" spans="1:7" ht="12.75">
      <c r="A189" s="418"/>
      <c r="B189" s="413"/>
      <c r="C189" s="218" t="s">
        <v>20</v>
      </c>
      <c r="D189" s="415"/>
      <c r="E189" s="219" t="s">
        <v>20</v>
      </c>
      <c r="F189" s="415"/>
      <c r="G189" s="219" t="s">
        <v>20</v>
      </c>
    </row>
    <row r="190" spans="1:7" ht="12.75">
      <c r="A190" s="220"/>
      <c r="B190" s="213"/>
      <c r="C190" s="221"/>
      <c r="D190" s="220"/>
      <c r="E190" s="222"/>
      <c r="F190" s="220"/>
      <c r="G190" s="222"/>
    </row>
    <row r="191" spans="1:7" s="231" customFormat="1" ht="12.75">
      <c r="A191" s="419" t="s">
        <v>108</v>
      </c>
      <c r="B191" s="419"/>
      <c r="C191" s="419"/>
      <c r="D191" s="419"/>
      <c r="E191" s="419"/>
      <c r="F191" s="419"/>
      <c r="G191" s="419"/>
    </row>
    <row r="192" spans="1:7" ht="12.75">
      <c r="A192" s="236"/>
      <c r="B192" s="237"/>
      <c r="C192" s="230"/>
      <c r="D192" s="230"/>
      <c r="E192" s="230"/>
      <c r="F192" s="234"/>
      <c r="G192" s="234"/>
    </row>
    <row r="193" spans="1:7" ht="12.75">
      <c r="A193" s="239" t="s">
        <v>654</v>
      </c>
      <c r="B193" s="240">
        <v>7</v>
      </c>
      <c r="C193" s="240">
        <v>6</v>
      </c>
      <c r="D193" s="240">
        <v>13</v>
      </c>
      <c r="E193" s="240">
        <v>8</v>
      </c>
      <c r="F193" s="226">
        <v>-6</v>
      </c>
      <c r="G193" s="226">
        <v>-2</v>
      </c>
    </row>
    <row r="194" spans="1:7" ht="12.75">
      <c r="A194" s="239" t="s">
        <v>655</v>
      </c>
      <c r="B194" s="226">
        <v>89</v>
      </c>
      <c r="C194" s="226">
        <v>86</v>
      </c>
      <c r="D194" s="226">
        <v>16</v>
      </c>
      <c r="E194" s="226">
        <v>14</v>
      </c>
      <c r="F194" s="226">
        <v>73</v>
      </c>
      <c r="G194" s="226">
        <v>72</v>
      </c>
    </row>
    <row r="195" spans="1:7" ht="12.75">
      <c r="A195" s="225" t="s">
        <v>656</v>
      </c>
      <c r="B195" s="226">
        <v>23</v>
      </c>
      <c r="C195" s="226">
        <v>19</v>
      </c>
      <c r="D195" s="226">
        <v>4</v>
      </c>
      <c r="E195" s="226">
        <v>3</v>
      </c>
      <c r="F195" s="226">
        <v>19</v>
      </c>
      <c r="G195" s="226">
        <v>16</v>
      </c>
    </row>
    <row r="196" spans="1:7" ht="12.75">
      <c r="A196" s="225" t="s">
        <v>657</v>
      </c>
      <c r="B196" s="240">
        <v>22</v>
      </c>
      <c r="C196" s="240">
        <v>18</v>
      </c>
      <c r="D196" s="240">
        <v>1</v>
      </c>
      <c r="E196" s="240" t="s">
        <v>35</v>
      </c>
      <c r="F196" s="226">
        <v>21</v>
      </c>
      <c r="G196" s="226">
        <v>18</v>
      </c>
    </row>
    <row r="197" spans="1:7" ht="12.75">
      <c r="A197" s="225" t="s">
        <v>658</v>
      </c>
      <c r="B197" s="226">
        <v>12</v>
      </c>
      <c r="C197" s="226">
        <v>5</v>
      </c>
      <c r="D197" s="226">
        <v>5</v>
      </c>
      <c r="E197" s="226">
        <v>5</v>
      </c>
      <c r="F197" s="226">
        <v>7</v>
      </c>
      <c r="G197" s="226" t="s">
        <v>35</v>
      </c>
    </row>
    <row r="198" spans="1:7" ht="12.75">
      <c r="A198" s="225" t="s">
        <v>659</v>
      </c>
      <c r="B198" s="226">
        <v>23</v>
      </c>
      <c r="C198" s="226">
        <v>22</v>
      </c>
      <c r="D198" s="226">
        <v>2</v>
      </c>
      <c r="E198" s="226">
        <v>1</v>
      </c>
      <c r="F198" s="226">
        <v>21</v>
      </c>
      <c r="G198" s="226">
        <v>21</v>
      </c>
    </row>
    <row r="199" spans="1:7" ht="12.75">
      <c r="A199" s="225" t="s">
        <v>660</v>
      </c>
      <c r="B199" s="226">
        <v>4</v>
      </c>
      <c r="C199" s="226">
        <v>2</v>
      </c>
      <c r="D199" s="226">
        <v>3</v>
      </c>
      <c r="E199" s="226">
        <v>3</v>
      </c>
      <c r="F199" s="226">
        <v>1</v>
      </c>
      <c r="G199" s="226">
        <v>-1</v>
      </c>
    </row>
    <row r="200" spans="1:7" ht="12.75">
      <c r="A200" s="225" t="s">
        <v>661</v>
      </c>
      <c r="B200" s="226">
        <v>25</v>
      </c>
      <c r="C200" s="226">
        <v>23</v>
      </c>
      <c r="D200" s="226">
        <v>6</v>
      </c>
      <c r="E200" s="226">
        <v>5</v>
      </c>
      <c r="F200" s="226">
        <v>19</v>
      </c>
      <c r="G200" s="226">
        <v>18</v>
      </c>
    </row>
    <row r="201" spans="1:7" ht="12.75">
      <c r="A201" s="224" t="s">
        <v>662</v>
      </c>
      <c r="B201" s="241">
        <v>57</v>
      </c>
      <c r="C201" s="226">
        <v>39</v>
      </c>
      <c r="D201" s="226">
        <v>17</v>
      </c>
      <c r="E201" s="226">
        <v>11</v>
      </c>
      <c r="F201" s="226">
        <v>40</v>
      </c>
      <c r="G201" s="226">
        <v>28</v>
      </c>
    </row>
    <row r="202" spans="2:7" ht="12.75">
      <c r="B202" s="241"/>
      <c r="C202" s="226"/>
      <c r="D202" s="226"/>
      <c r="E202" s="226"/>
      <c r="F202" s="226"/>
      <c r="G202" s="226"/>
    </row>
    <row r="203" spans="1:7" ht="12.75">
      <c r="A203" s="229" t="s">
        <v>663</v>
      </c>
      <c r="B203" s="230">
        <v>262</v>
      </c>
      <c r="C203" s="230">
        <v>220</v>
      </c>
      <c r="D203" s="230">
        <v>67</v>
      </c>
      <c r="E203" s="230">
        <v>50</v>
      </c>
      <c r="F203" s="230">
        <v>195</v>
      </c>
      <c r="G203" s="230">
        <v>170</v>
      </c>
    </row>
    <row r="204" spans="1:7" ht="12.75">
      <c r="A204" s="242"/>
      <c r="B204" s="230"/>
      <c r="C204" s="230"/>
      <c r="D204" s="230"/>
      <c r="E204" s="230"/>
      <c r="F204" s="226"/>
      <c r="G204" s="226"/>
    </row>
    <row r="205" spans="1:7" ht="12.75">
      <c r="A205" s="225" t="s">
        <v>664</v>
      </c>
      <c r="B205" s="240">
        <v>17</v>
      </c>
      <c r="C205" s="240">
        <v>11</v>
      </c>
      <c r="D205" s="240">
        <v>14</v>
      </c>
      <c r="E205" s="240">
        <v>9</v>
      </c>
      <c r="F205" s="226">
        <v>3</v>
      </c>
      <c r="G205" s="226">
        <v>2</v>
      </c>
    </row>
    <row r="206" spans="1:7" ht="12.75">
      <c r="A206" s="225" t="s">
        <v>665</v>
      </c>
      <c r="B206" s="240">
        <v>46</v>
      </c>
      <c r="C206" s="240">
        <v>24</v>
      </c>
      <c r="D206" s="240">
        <v>25</v>
      </c>
      <c r="E206" s="240">
        <v>18</v>
      </c>
      <c r="F206" s="226">
        <v>21</v>
      </c>
      <c r="G206" s="226">
        <v>6</v>
      </c>
    </row>
    <row r="207" spans="1:7" ht="12.75">
      <c r="A207" s="225" t="s">
        <v>666</v>
      </c>
      <c r="B207" s="240">
        <v>26</v>
      </c>
      <c r="C207" s="240">
        <v>12</v>
      </c>
      <c r="D207" s="240">
        <v>12</v>
      </c>
      <c r="E207" s="240">
        <v>7</v>
      </c>
      <c r="F207" s="226">
        <v>14</v>
      </c>
      <c r="G207" s="226">
        <v>5</v>
      </c>
    </row>
    <row r="208" spans="1:7" ht="12.75">
      <c r="A208" s="225" t="s">
        <v>133</v>
      </c>
      <c r="B208" s="240">
        <v>23</v>
      </c>
      <c r="C208" s="240">
        <v>4</v>
      </c>
      <c r="D208" s="240">
        <v>5</v>
      </c>
      <c r="E208" s="240" t="s">
        <v>35</v>
      </c>
      <c r="F208" s="226">
        <v>18</v>
      </c>
      <c r="G208" s="226">
        <v>4</v>
      </c>
    </row>
    <row r="209" spans="1:7" ht="12.75">
      <c r="A209" s="225" t="s">
        <v>667</v>
      </c>
      <c r="B209" s="240">
        <v>17</v>
      </c>
      <c r="C209" s="240">
        <v>10</v>
      </c>
      <c r="D209" s="240">
        <v>6</v>
      </c>
      <c r="E209" s="240">
        <v>2</v>
      </c>
      <c r="F209" s="226">
        <v>11</v>
      </c>
      <c r="G209" s="226">
        <v>8</v>
      </c>
    </row>
    <row r="210" spans="1:7" ht="12.75">
      <c r="A210" s="225" t="s">
        <v>134</v>
      </c>
      <c r="B210" s="240">
        <v>138</v>
      </c>
      <c r="C210" s="240">
        <v>67</v>
      </c>
      <c r="D210" s="240">
        <v>120</v>
      </c>
      <c r="E210" s="240">
        <v>53</v>
      </c>
      <c r="F210" s="226">
        <v>18</v>
      </c>
      <c r="G210" s="226">
        <v>14</v>
      </c>
    </row>
    <row r="211" spans="1:7" ht="12.75">
      <c r="A211" s="228" t="s">
        <v>135</v>
      </c>
      <c r="B211" s="243">
        <v>53</v>
      </c>
      <c r="C211" s="243">
        <v>26</v>
      </c>
      <c r="D211" s="243">
        <v>23</v>
      </c>
      <c r="E211" s="243">
        <v>9</v>
      </c>
      <c r="F211" s="226">
        <v>30</v>
      </c>
      <c r="G211" s="226">
        <v>17</v>
      </c>
    </row>
    <row r="212" spans="2:7" ht="12.75">
      <c r="B212" s="241"/>
      <c r="C212" s="226"/>
      <c r="D212" s="226"/>
      <c r="E212" s="226"/>
      <c r="F212" s="226"/>
      <c r="G212" s="226"/>
    </row>
    <row r="213" spans="1:7" ht="12.75">
      <c r="A213" s="229" t="s">
        <v>136</v>
      </c>
      <c r="B213" s="230">
        <v>320</v>
      </c>
      <c r="C213" s="230">
        <v>154</v>
      </c>
      <c r="D213" s="230">
        <v>205</v>
      </c>
      <c r="E213" s="230">
        <v>98</v>
      </c>
      <c r="F213" s="230">
        <v>115</v>
      </c>
      <c r="G213" s="230">
        <v>56</v>
      </c>
    </row>
    <row r="214" spans="2:7" ht="12.75">
      <c r="B214" s="244"/>
      <c r="C214" s="226"/>
      <c r="D214" s="226"/>
      <c r="E214" s="226"/>
      <c r="F214" s="226"/>
      <c r="G214" s="226"/>
    </row>
    <row r="215" spans="1:7" ht="12.75">
      <c r="A215" s="245" t="s">
        <v>668</v>
      </c>
      <c r="B215" s="246">
        <v>27</v>
      </c>
      <c r="C215" s="226">
        <v>17</v>
      </c>
      <c r="D215" s="235">
        <v>9</v>
      </c>
      <c r="E215" s="235">
        <v>4</v>
      </c>
      <c r="F215" s="240">
        <v>18</v>
      </c>
      <c r="G215" s="240">
        <v>13</v>
      </c>
    </row>
    <row r="216" spans="1:7" ht="12.75">
      <c r="A216" s="225" t="s">
        <v>669</v>
      </c>
      <c r="B216" s="240">
        <v>220</v>
      </c>
      <c r="C216" s="240">
        <v>130</v>
      </c>
      <c r="D216" s="240">
        <v>37</v>
      </c>
      <c r="E216" s="240">
        <v>19</v>
      </c>
      <c r="F216" s="240">
        <v>183</v>
      </c>
      <c r="G216" s="240">
        <v>111</v>
      </c>
    </row>
    <row r="217" spans="1:7" ht="12.75">
      <c r="A217" s="239" t="s">
        <v>316</v>
      </c>
      <c r="B217" s="240">
        <v>245</v>
      </c>
      <c r="C217" s="240">
        <v>138</v>
      </c>
      <c r="D217" s="240">
        <v>93</v>
      </c>
      <c r="E217" s="240">
        <v>68</v>
      </c>
      <c r="F217" s="240">
        <v>152</v>
      </c>
      <c r="G217" s="240">
        <v>70</v>
      </c>
    </row>
    <row r="218" spans="1:7" ht="12.75">
      <c r="A218" s="239" t="s">
        <v>317</v>
      </c>
      <c r="B218" s="240">
        <v>150</v>
      </c>
      <c r="C218" s="240">
        <v>133</v>
      </c>
      <c r="D218" s="240">
        <v>25</v>
      </c>
      <c r="E218" s="240">
        <v>23</v>
      </c>
      <c r="F218" s="240">
        <v>125</v>
      </c>
      <c r="G218" s="240">
        <v>110</v>
      </c>
    </row>
    <row r="219" spans="1:7" ht="12.75">
      <c r="A219" s="239" t="s">
        <v>318</v>
      </c>
      <c r="B219" s="240">
        <v>79</v>
      </c>
      <c r="C219" s="240">
        <v>72</v>
      </c>
      <c r="D219" s="240">
        <v>18</v>
      </c>
      <c r="E219" s="240">
        <v>15</v>
      </c>
      <c r="F219" s="240">
        <v>61</v>
      </c>
      <c r="G219" s="240">
        <v>57</v>
      </c>
    </row>
    <row r="220" spans="1:7" ht="12.75">
      <c r="A220" s="239" t="s">
        <v>670</v>
      </c>
      <c r="B220" s="240">
        <v>90</v>
      </c>
      <c r="C220" s="240">
        <v>60</v>
      </c>
      <c r="D220" s="240">
        <v>4</v>
      </c>
      <c r="E220" s="240">
        <v>1</v>
      </c>
      <c r="F220" s="240">
        <v>86</v>
      </c>
      <c r="G220" s="240">
        <v>59</v>
      </c>
    </row>
    <row r="221" spans="1:7" ht="12.75">
      <c r="A221" s="225" t="s">
        <v>671</v>
      </c>
      <c r="B221" s="240">
        <v>64</v>
      </c>
      <c r="C221" s="240">
        <v>25</v>
      </c>
      <c r="D221" s="240">
        <v>62</v>
      </c>
      <c r="E221" s="240">
        <v>25</v>
      </c>
      <c r="F221" s="240">
        <v>2</v>
      </c>
      <c r="G221" s="240" t="s">
        <v>35</v>
      </c>
    </row>
    <row r="222" spans="1:7" ht="12.75">
      <c r="A222" s="247" t="s">
        <v>137</v>
      </c>
      <c r="B222" s="246">
        <v>63</v>
      </c>
      <c r="C222" s="240">
        <v>33</v>
      </c>
      <c r="D222" s="240">
        <v>16</v>
      </c>
      <c r="E222" s="240">
        <v>9</v>
      </c>
      <c r="F222" s="240">
        <v>47</v>
      </c>
      <c r="G222" s="240">
        <v>24</v>
      </c>
    </row>
    <row r="223" spans="1:7" ht="12.75">
      <c r="A223" s="245" t="s">
        <v>672</v>
      </c>
      <c r="B223" s="246">
        <v>82</v>
      </c>
      <c r="C223" s="240">
        <v>72</v>
      </c>
      <c r="D223" s="240">
        <v>14</v>
      </c>
      <c r="E223" s="240">
        <v>10</v>
      </c>
      <c r="F223" s="240">
        <v>68</v>
      </c>
      <c r="G223" s="240">
        <v>62</v>
      </c>
    </row>
    <row r="224" spans="1:7" ht="12.75">
      <c r="A224" s="245" t="s">
        <v>673</v>
      </c>
      <c r="B224" s="246">
        <v>90</v>
      </c>
      <c r="C224" s="240">
        <v>64</v>
      </c>
      <c r="D224" s="240">
        <v>3</v>
      </c>
      <c r="E224" s="240">
        <v>3</v>
      </c>
      <c r="F224" s="240">
        <v>87</v>
      </c>
      <c r="G224" s="240">
        <v>61</v>
      </c>
    </row>
    <row r="225" spans="1:7" ht="12.75">
      <c r="A225" s="245" t="s">
        <v>674</v>
      </c>
      <c r="B225" s="246">
        <v>57</v>
      </c>
      <c r="C225" s="240">
        <v>7</v>
      </c>
      <c r="D225" s="240">
        <v>19</v>
      </c>
      <c r="E225" s="240">
        <v>10</v>
      </c>
      <c r="F225" s="240">
        <v>38</v>
      </c>
      <c r="G225" s="240">
        <v>-3</v>
      </c>
    </row>
    <row r="226" spans="1:7" ht="12.75">
      <c r="A226" s="239" t="s">
        <v>138</v>
      </c>
      <c r="B226" s="246">
        <v>251</v>
      </c>
      <c r="C226" s="240">
        <v>146</v>
      </c>
      <c r="D226" s="240">
        <v>76</v>
      </c>
      <c r="E226" s="240">
        <v>56</v>
      </c>
      <c r="F226" s="240">
        <v>175</v>
      </c>
      <c r="G226" s="240">
        <v>90</v>
      </c>
    </row>
    <row r="227" spans="1:7" ht="12.75">
      <c r="A227" s="248" t="s">
        <v>139</v>
      </c>
      <c r="B227" s="246">
        <v>279</v>
      </c>
      <c r="C227" s="240">
        <v>173</v>
      </c>
      <c r="D227" s="240">
        <v>127</v>
      </c>
      <c r="E227" s="240">
        <v>78</v>
      </c>
      <c r="F227" s="240">
        <v>152</v>
      </c>
      <c r="G227" s="240">
        <v>95</v>
      </c>
    </row>
    <row r="228" spans="2:7" ht="12.75">
      <c r="B228" s="249"/>
      <c r="C228" s="250"/>
      <c r="D228" s="250"/>
      <c r="E228" s="250"/>
      <c r="F228" s="240"/>
      <c r="G228" s="240"/>
    </row>
    <row r="229" spans="1:7" ht="12.75">
      <c r="A229" s="236" t="s">
        <v>140</v>
      </c>
      <c r="B229" s="251">
        <v>1697</v>
      </c>
      <c r="C229" s="252">
        <v>1070</v>
      </c>
      <c r="D229" s="252">
        <v>503</v>
      </c>
      <c r="E229" s="252">
        <v>321</v>
      </c>
      <c r="F229" s="252">
        <v>1194</v>
      </c>
      <c r="G229" s="252">
        <v>749</v>
      </c>
    </row>
    <row r="230" spans="1:2" ht="12.75">
      <c r="A230" s="248"/>
      <c r="B230" s="253"/>
    </row>
    <row r="231" spans="1:7" ht="12.75">
      <c r="A231" s="236" t="s">
        <v>675</v>
      </c>
      <c r="B231" s="251">
        <v>13</v>
      </c>
      <c r="C231" s="234">
        <v>9</v>
      </c>
      <c r="D231" s="234">
        <v>9</v>
      </c>
      <c r="E231" s="234">
        <v>6</v>
      </c>
      <c r="F231" s="234">
        <v>4</v>
      </c>
      <c r="G231" s="234">
        <v>3</v>
      </c>
    </row>
    <row r="232" spans="1:7" ht="12.75">
      <c r="A232" s="228"/>
      <c r="F232" s="234"/>
      <c r="G232" s="234"/>
    </row>
    <row r="233" spans="1:7" ht="12.75">
      <c r="A233" s="229" t="s">
        <v>141</v>
      </c>
      <c r="F233" s="234"/>
      <c r="G233" s="234"/>
    </row>
    <row r="234" spans="1:7" ht="12.75">
      <c r="A234" s="229" t="s">
        <v>142</v>
      </c>
      <c r="B234" s="234">
        <v>2292</v>
      </c>
      <c r="C234" s="234">
        <v>1453</v>
      </c>
      <c r="D234" s="234">
        <v>784</v>
      </c>
      <c r="E234" s="234">
        <v>475</v>
      </c>
      <c r="F234" s="234">
        <v>1508</v>
      </c>
      <c r="G234" s="234">
        <v>978</v>
      </c>
    </row>
    <row r="235" ht="12.75">
      <c r="A235" s="228"/>
    </row>
    <row r="236" spans="1:7" ht="12.75">
      <c r="A236" s="228" t="s">
        <v>143</v>
      </c>
      <c r="B236" s="240">
        <v>44</v>
      </c>
      <c r="C236" s="240">
        <v>37</v>
      </c>
      <c r="D236" s="240">
        <v>1834</v>
      </c>
      <c r="E236" s="240">
        <v>1461</v>
      </c>
      <c r="F236" s="240">
        <v>-1790</v>
      </c>
      <c r="G236" s="240">
        <v>-1424</v>
      </c>
    </row>
    <row r="237" spans="1:7" ht="12.75">
      <c r="A237" s="228" t="s">
        <v>676</v>
      </c>
      <c r="B237" s="240" t="s">
        <v>35</v>
      </c>
      <c r="C237" s="240" t="s">
        <v>35</v>
      </c>
      <c r="D237" s="240" t="s">
        <v>35</v>
      </c>
      <c r="E237" s="240" t="s">
        <v>35</v>
      </c>
      <c r="F237" s="240" t="s">
        <v>35</v>
      </c>
      <c r="G237" s="240" t="s">
        <v>35</v>
      </c>
    </row>
    <row r="238" spans="1:7" ht="12.75">
      <c r="A238" s="228" t="s">
        <v>677</v>
      </c>
      <c r="B238" s="240" t="s">
        <v>35</v>
      </c>
      <c r="C238" s="240" t="s">
        <v>35</v>
      </c>
      <c r="D238" s="240" t="s">
        <v>35</v>
      </c>
      <c r="E238" s="240" t="s">
        <v>35</v>
      </c>
      <c r="F238" s="240" t="s">
        <v>35</v>
      </c>
      <c r="G238" s="240" t="s">
        <v>35</v>
      </c>
    </row>
    <row r="239" spans="1:7" ht="12.75">
      <c r="A239" s="228"/>
      <c r="B239" s="234"/>
      <c r="C239" s="234"/>
      <c r="D239" s="234"/>
      <c r="E239" s="234"/>
      <c r="F239" s="234"/>
      <c r="G239" s="234"/>
    </row>
    <row r="240" spans="1:7" ht="12.75">
      <c r="A240" s="254" t="s">
        <v>109</v>
      </c>
      <c r="B240" s="234">
        <v>5934</v>
      </c>
      <c r="C240" s="234">
        <v>3684</v>
      </c>
      <c r="D240" s="234">
        <v>4884</v>
      </c>
      <c r="E240" s="234">
        <v>3341</v>
      </c>
      <c r="F240" s="234">
        <v>1050</v>
      </c>
      <c r="G240" s="234">
        <v>343</v>
      </c>
    </row>
    <row r="241" spans="1:7" ht="12.75">
      <c r="A241" s="223"/>
      <c r="B241" s="255"/>
      <c r="C241" s="240"/>
      <c r="D241" s="240"/>
      <c r="E241" s="240"/>
      <c r="F241" s="240"/>
      <c r="G241" s="240"/>
    </row>
    <row r="242" spans="1:7" ht="12.75">
      <c r="A242" s="223"/>
      <c r="B242" s="255"/>
      <c r="C242" s="240"/>
      <c r="D242" s="240"/>
      <c r="E242" s="240"/>
      <c r="F242" s="240"/>
      <c r="G242" s="240"/>
    </row>
  </sheetData>
  <mergeCells count="28">
    <mergeCell ref="A191:G191"/>
    <mergeCell ref="A129:G129"/>
    <mergeCell ref="A186:A189"/>
    <mergeCell ref="B186:C187"/>
    <mergeCell ref="D186:E187"/>
    <mergeCell ref="B188:B189"/>
    <mergeCell ref="D188:D189"/>
    <mergeCell ref="F188:F189"/>
    <mergeCell ref="A8:G8"/>
    <mergeCell ref="A67:G67"/>
    <mergeCell ref="A124:A127"/>
    <mergeCell ref="B124:C125"/>
    <mergeCell ref="D124:E125"/>
    <mergeCell ref="B126:B127"/>
    <mergeCell ref="D126:D127"/>
    <mergeCell ref="F126:F127"/>
    <mergeCell ref="F64:F65"/>
    <mergeCell ref="A62:A65"/>
    <mergeCell ref="B5:B6"/>
    <mergeCell ref="D5:D6"/>
    <mergeCell ref="F5:F6"/>
    <mergeCell ref="A3:A6"/>
    <mergeCell ref="B3:C4"/>
    <mergeCell ref="D3:E4"/>
    <mergeCell ref="B62:C63"/>
    <mergeCell ref="D62:E63"/>
    <mergeCell ref="B64:B65"/>
    <mergeCell ref="D64:D65"/>
  </mergeCells>
  <printOptions/>
  <pageMargins left="1.1811023622047245" right="0.5905511811023623" top="0.7874015748031497" bottom="0.1968503937007874" header="0.5118110236220472" footer="0.5118110236220472"/>
  <pageSetup firstPageNumber="13"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G66"/>
  <sheetViews>
    <sheetView workbookViewId="0" topLeftCell="A1">
      <selection activeCell="B62" sqref="B62"/>
    </sheetView>
  </sheetViews>
  <sheetFormatPr defaultColWidth="11.421875" defaultRowHeight="12.75"/>
  <cols>
    <col min="1" max="1" width="14.140625" style="5" customWidth="1"/>
    <col min="2" max="2" width="16.00390625" style="3" customWidth="1"/>
    <col min="3" max="3" width="17.00390625" style="3" customWidth="1"/>
    <col min="4" max="4" width="17.28125" style="3" customWidth="1"/>
    <col min="5" max="7" width="11.421875" style="3" customWidth="1"/>
  </cols>
  <sheetData>
    <row r="1" spans="1:5" ht="12.75">
      <c r="A1" s="13" t="s">
        <v>356</v>
      </c>
      <c r="B1" s="10"/>
      <c r="C1" s="10"/>
      <c r="D1" s="10"/>
      <c r="E1" s="10"/>
    </row>
    <row r="2" spans="1:7" ht="11.25" customHeight="1">
      <c r="A2" s="1" t="s">
        <v>678</v>
      </c>
      <c r="B2" s="1"/>
      <c r="C2" s="1"/>
      <c r="D2" s="1"/>
      <c r="E2" s="1"/>
      <c r="F2" s="110"/>
      <c r="G2" s="110"/>
    </row>
    <row r="3" ht="11.25" customHeight="1">
      <c r="A3" s="26"/>
    </row>
    <row r="4" spans="1:6" ht="16.5" customHeight="1">
      <c r="A4" s="420" t="s">
        <v>152</v>
      </c>
      <c r="B4" s="105"/>
      <c r="C4" s="101" t="s">
        <v>357</v>
      </c>
      <c r="D4" s="101"/>
      <c r="E4" s="102" t="s">
        <v>358</v>
      </c>
      <c r="F4" s="2"/>
    </row>
    <row r="5" spans="1:6" ht="16.5" customHeight="1">
      <c r="A5" s="330"/>
      <c r="B5" s="111" t="s">
        <v>19</v>
      </c>
      <c r="C5" s="112" t="s">
        <v>20</v>
      </c>
      <c r="D5" s="113" t="s">
        <v>21</v>
      </c>
      <c r="E5" s="114" t="s">
        <v>361</v>
      </c>
      <c r="F5" s="2"/>
    </row>
    <row r="6" ht="11.25" customHeight="1">
      <c r="B6" s="115"/>
    </row>
    <row r="7" spans="1:5" ht="11.25" customHeight="1">
      <c r="A7" s="5">
        <v>1950</v>
      </c>
      <c r="B7" s="27">
        <v>2932242</v>
      </c>
      <c r="C7" s="26">
        <v>1302055</v>
      </c>
      <c r="D7" s="26">
        <v>1630187</v>
      </c>
      <c r="E7" s="194" t="s">
        <v>359</v>
      </c>
    </row>
    <row r="8" spans="1:5" ht="11.25" customHeight="1">
      <c r="A8" s="5">
        <v>1955</v>
      </c>
      <c r="B8" s="27">
        <v>2819600</v>
      </c>
      <c r="C8" s="26">
        <v>1263000</v>
      </c>
      <c r="D8" s="26">
        <v>1556600</v>
      </c>
      <c r="E8" s="26">
        <v>174</v>
      </c>
    </row>
    <row r="9" spans="1:5" ht="11.25" customHeight="1">
      <c r="A9" s="5">
        <v>1960</v>
      </c>
      <c r="B9" s="27">
        <v>2737865</v>
      </c>
      <c r="C9" s="26">
        <v>1237121</v>
      </c>
      <c r="D9" s="26">
        <v>1500744</v>
      </c>
      <c r="E9" s="26">
        <v>169</v>
      </c>
    </row>
    <row r="10" spans="2:5" ht="11.25" customHeight="1">
      <c r="B10" s="27"/>
      <c r="C10" s="26"/>
      <c r="D10" s="26"/>
      <c r="E10" s="26"/>
    </row>
    <row r="11" spans="1:5" ht="11.25" customHeight="1">
      <c r="A11" s="5">
        <v>1961</v>
      </c>
      <c r="B11" s="27">
        <v>2724818</v>
      </c>
      <c r="C11" s="26">
        <v>1232404</v>
      </c>
      <c r="D11" s="26">
        <v>1492414</v>
      </c>
      <c r="E11" s="26">
        <v>168</v>
      </c>
    </row>
    <row r="12" spans="1:5" ht="11.25" customHeight="1">
      <c r="A12" s="5">
        <v>1962</v>
      </c>
      <c r="B12" s="27">
        <v>2732803</v>
      </c>
      <c r="C12" s="26">
        <v>1237939</v>
      </c>
      <c r="D12" s="26">
        <v>1494864</v>
      </c>
      <c r="E12" s="26">
        <v>167</v>
      </c>
    </row>
    <row r="13" spans="1:5" ht="11.25" customHeight="1">
      <c r="A13" s="5">
        <v>1963</v>
      </c>
      <c r="B13" s="27">
        <v>2738908</v>
      </c>
      <c r="C13" s="26">
        <v>1243034</v>
      </c>
      <c r="D13" s="26">
        <v>1495874</v>
      </c>
      <c r="E13" s="26">
        <v>168</v>
      </c>
    </row>
    <row r="14" spans="1:5" ht="11.25" customHeight="1">
      <c r="A14" s="5">
        <v>1964</v>
      </c>
      <c r="B14" s="27">
        <v>2742549</v>
      </c>
      <c r="C14" s="26">
        <v>1258429</v>
      </c>
      <c r="D14" s="26">
        <v>1484120</v>
      </c>
      <c r="E14" s="26">
        <v>169</v>
      </c>
    </row>
    <row r="15" spans="1:5" ht="11.25" customHeight="1">
      <c r="A15" s="5">
        <v>1965</v>
      </c>
      <c r="B15" s="27">
        <v>2747767</v>
      </c>
      <c r="C15" s="26">
        <v>1262229</v>
      </c>
      <c r="D15" s="26">
        <v>1485538</v>
      </c>
      <c r="E15" s="26">
        <v>169</v>
      </c>
    </row>
    <row r="16" spans="2:5" ht="11.25" customHeight="1">
      <c r="B16" s="27"/>
      <c r="C16" s="26"/>
      <c r="D16" s="26"/>
      <c r="E16" s="26"/>
    </row>
    <row r="17" spans="1:5" ht="11.25" customHeight="1">
      <c r="A17" s="5">
        <v>1966</v>
      </c>
      <c r="B17" s="27">
        <v>2755041</v>
      </c>
      <c r="C17" s="26">
        <v>1268511</v>
      </c>
      <c r="D17" s="26">
        <v>1486530</v>
      </c>
      <c r="E17" s="26">
        <v>170</v>
      </c>
    </row>
    <row r="18" spans="1:5" ht="11.25" customHeight="1">
      <c r="A18" s="5">
        <v>1967</v>
      </c>
      <c r="B18" s="27">
        <v>2758656</v>
      </c>
      <c r="C18" s="26">
        <v>1272864</v>
      </c>
      <c r="D18" s="26">
        <v>1485792</v>
      </c>
      <c r="E18" s="26">
        <v>170</v>
      </c>
    </row>
    <row r="19" spans="1:5" ht="11.25" customHeight="1">
      <c r="A19" s="5">
        <v>1968</v>
      </c>
      <c r="B19" s="27">
        <v>2759016</v>
      </c>
      <c r="C19" s="26">
        <v>1275281</v>
      </c>
      <c r="D19" s="26">
        <v>1483735</v>
      </c>
      <c r="E19" s="26">
        <v>170</v>
      </c>
    </row>
    <row r="20" spans="1:5" ht="11.25" customHeight="1">
      <c r="A20" s="5">
        <v>1969</v>
      </c>
      <c r="B20" s="27">
        <v>2759050</v>
      </c>
      <c r="C20" s="26">
        <v>1277636</v>
      </c>
      <c r="D20" s="26">
        <v>1481414</v>
      </c>
      <c r="E20" s="26">
        <v>170</v>
      </c>
    </row>
    <row r="21" spans="1:5" ht="11.25" customHeight="1">
      <c r="A21" s="5">
        <v>1970</v>
      </c>
      <c r="B21" s="27">
        <v>2759084</v>
      </c>
      <c r="C21" s="26">
        <v>1279965</v>
      </c>
      <c r="D21" s="26">
        <v>1479119</v>
      </c>
      <c r="E21" s="26">
        <v>170</v>
      </c>
    </row>
    <row r="22" spans="2:5" ht="11.25" customHeight="1">
      <c r="B22" s="27"/>
      <c r="C22" s="26"/>
      <c r="D22" s="26"/>
      <c r="E22" s="26"/>
    </row>
    <row r="23" spans="1:5" ht="11.25" customHeight="1">
      <c r="A23" s="5">
        <v>1971</v>
      </c>
      <c r="B23" s="27">
        <v>2759780</v>
      </c>
      <c r="C23" s="26">
        <v>1282815</v>
      </c>
      <c r="D23" s="26">
        <v>1476965</v>
      </c>
      <c r="E23" s="26">
        <v>170</v>
      </c>
    </row>
    <row r="24" spans="1:5" ht="11.25" customHeight="1">
      <c r="A24" s="5">
        <v>1972</v>
      </c>
      <c r="B24" s="27">
        <v>2758049</v>
      </c>
      <c r="C24" s="26">
        <v>1284313</v>
      </c>
      <c r="D24" s="26">
        <v>1473736</v>
      </c>
      <c r="E24" s="26">
        <v>170</v>
      </c>
    </row>
    <row r="25" spans="1:5" ht="11.25" customHeight="1">
      <c r="A25" s="5">
        <v>1973</v>
      </c>
      <c r="B25" s="27">
        <v>2751710</v>
      </c>
      <c r="C25" s="26">
        <v>1283078</v>
      </c>
      <c r="D25" s="26">
        <v>1468632</v>
      </c>
      <c r="E25" s="26">
        <v>169</v>
      </c>
    </row>
    <row r="26" spans="1:5" ht="11.25" customHeight="1">
      <c r="A26" s="5">
        <v>1974</v>
      </c>
      <c r="B26" s="27">
        <v>2744987</v>
      </c>
      <c r="C26" s="26">
        <v>1281561</v>
      </c>
      <c r="D26" s="26">
        <v>1463426</v>
      </c>
      <c r="E26" s="26">
        <v>169</v>
      </c>
    </row>
    <row r="27" spans="1:5" ht="11.25" customHeight="1">
      <c r="A27" s="5">
        <v>1975</v>
      </c>
      <c r="B27" s="27">
        <v>2737235</v>
      </c>
      <c r="C27" s="26">
        <v>1280548</v>
      </c>
      <c r="D27" s="26">
        <v>1465687</v>
      </c>
      <c r="E27" s="26">
        <v>169</v>
      </c>
    </row>
    <row r="28" spans="2:5" ht="11.25" customHeight="1">
      <c r="B28" s="27"/>
      <c r="C28" s="26"/>
      <c r="D28" s="26"/>
      <c r="E28" s="26"/>
    </row>
    <row r="29" spans="1:5" ht="11.25" customHeight="1">
      <c r="A29" s="5">
        <v>1976</v>
      </c>
      <c r="B29" s="27">
        <v>2729213</v>
      </c>
      <c r="C29" s="26">
        <v>1278122</v>
      </c>
      <c r="D29" s="26">
        <v>1451091</v>
      </c>
      <c r="E29" s="26">
        <v>168</v>
      </c>
    </row>
    <row r="30" spans="1:5" ht="11.25" customHeight="1">
      <c r="A30" s="5">
        <v>1977</v>
      </c>
      <c r="B30" s="27">
        <v>2727788</v>
      </c>
      <c r="C30" s="26">
        <v>1279372</v>
      </c>
      <c r="D30" s="26">
        <v>1448416</v>
      </c>
      <c r="E30" s="26">
        <v>168</v>
      </c>
    </row>
    <row r="31" spans="1:5" ht="11.25" customHeight="1">
      <c r="A31" s="5">
        <v>1978</v>
      </c>
      <c r="B31" s="27">
        <v>2726528</v>
      </c>
      <c r="C31" s="26">
        <v>1280376</v>
      </c>
      <c r="D31" s="26">
        <v>1446152</v>
      </c>
      <c r="E31" s="26">
        <v>168</v>
      </c>
    </row>
    <row r="32" spans="1:5" ht="11.25" customHeight="1">
      <c r="A32" s="5">
        <v>1979</v>
      </c>
      <c r="B32" s="27">
        <v>2727080</v>
      </c>
      <c r="C32" s="26">
        <v>1282379</v>
      </c>
      <c r="D32" s="26">
        <v>1444701</v>
      </c>
      <c r="E32" s="26">
        <v>168</v>
      </c>
    </row>
    <row r="33" spans="1:5" ht="11.25" customHeight="1">
      <c r="A33" s="5">
        <v>1980</v>
      </c>
      <c r="B33" s="27">
        <v>2730368</v>
      </c>
      <c r="C33" s="26">
        <v>1286813</v>
      </c>
      <c r="D33" s="26">
        <v>1443555</v>
      </c>
      <c r="E33" s="26">
        <v>168</v>
      </c>
    </row>
    <row r="34" spans="2:5" ht="11.25" customHeight="1">
      <c r="B34" s="27"/>
      <c r="C34" s="26"/>
      <c r="D34" s="26"/>
      <c r="E34" s="26"/>
    </row>
    <row r="35" spans="1:5" ht="11.25" customHeight="1">
      <c r="A35" s="5">
        <v>1981</v>
      </c>
      <c r="B35" s="27">
        <v>2727554</v>
      </c>
      <c r="C35" s="26">
        <v>1286039</v>
      </c>
      <c r="D35" s="26">
        <v>1441515</v>
      </c>
      <c r="E35" s="26">
        <v>168</v>
      </c>
    </row>
    <row r="36" spans="1:5" ht="11.25" customHeight="1">
      <c r="A36" s="5">
        <v>1982</v>
      </c>
      <c r="B36" s="27">
        <v>2729223</v>
      </c>
      <c r="C36" s="26">
        <v>1289443</v>
      </c>
      <c r="D36" s="26">
        <v>1439780</v>
      </c>
      <c r="E36" s="26">
        <v>168</v>
      </c>
    </row>
    <row r="37" spans="1:5" ht="11.25" customHeight="1">
      <c r="A37" s="5">
        <v>1983</v>
      </c>
      <c r="B37" s="27">
        <v>2729543</v>
      </c>
      <c r="C37" s="26">
        <v>1291841</v>
      </c>
      <c r="D37" s="26">
        <v>1437702</v>
      </c>
      <c r="E37" s="26">
        <v>168</v>
      </c>
    </row>
    <row r="38" spans="1:5" ht="11.25" customHeight="1">
      <c r="A38" s="5">
        <v>1984</v>
      </c>
      <c r="B38" s="27">
        <v>2726058</v>
      </c>
      <c r="C38" s="26">
        <v>1291990</v>
      </c>
      <c r="D38" s="26">
        <v>1434068</v>
      </c>
      <c r="E38" s="26">
        <v>168</v>
      </c>
    </row>
    <row r="39" spans="1:5" ht="11.25" customHeight="1">
      <c r="A39" s="5">
        <v>1985</v>
      </c>
      <c r="B39" s="27">
        <v>2721539</v>
      </c>
      <c r="C39" s="26">
        <v>1292132</v>
      </c>
      <c r="D39" s="26">
        <v>1429407</v>
      </c>
      <c r="E39" s="26">
        <v>168</v>
      </c>
    </row>
    <row r="40" spans="2:5" ht="11.25" customHeight="1">
      <c r="B40" s="27"/>
      <c r="C40" s="26"/>
      <c r="D40" s="26"/>
      <c r="E40" s="26"/>
    </row>
    <row r="41" spans="1:5" ht="11.25" customHeight="1">
      <c r="A41" s="5">
        <v>1986</v>
      </c>
      <c r="B41" s="27">
        <v>2718598</v>
      </c>
      <c r="C41" s="26">
        <v>1293718</v>
      </c>
      <c r="D41" s="26">
        <v>1424880</v>
      </c>
      <c r="E41" s="26">
        <v>167</v>
      </c>
    </row>
    <row r="42" spans="1:5" ht="11.25" customHeight="1">
      <c r="A42" s="5">
        <v>1987</v>
      </c>
      <c r="B42" s="27">
        <v>2720677</v>
      </c>
      <c r="C42" s="26">
        <v>1297589</v>
      </c>
      <c r="D42" s="26">
        <v>1423088</v>
      </c>
      <c r="E42" s="26">
        <v>167</v>
      </c>
    </row>
    <row r="43" spans="1:5" ht="11.25" customHeight="1">
      <c r="A43" s="5">
        <v>1988</v>
      </c>
      <c r="B43" s="27">
        <v>2723268</v>
      </c>
      <c r="C43" s="26">
        <v>1303564</v>
      </c>
      <c r="D43" s="26">
        <v>1419704</v>
      </c>
      <c r="E43" s="26">
        <v>167</v>
      </c>
    </row>
    <row r="44" spans="1:5" ht="11.25" customHeight="1">
      <c r="A44" s="5">
        <v>1989</v>
      </c>
      <c r="B44" s="27">
        <v>2683877</v>
      </c>
      <c r="C44" s="26">
        <v>1286720</v>
      </c>
      <c r="D44" s="26">
        <v>1397157</v>
      </c>
      <c r="E44" s="26">
        <v>165</v>
      </c>
    </row>
    <row r="45" spans="1:5" ht="11.25" customHeight="1">
      <c r="A45" s="5">
        <v>1990</v>
      </c>
      <c r="B45" s="27">
        <v>2611319</v>
      </c>
      <c r="C45" s="26">
        <v>1246387</v>
      </c>
      <c r="D45" s="26">
        <v>1364932</v>
      </c>
      <c r="E45" s="26">
        <v>161</v>
      </c>
    </row>
    <row r="46" spans="2:5" ht="11.25" customHeight="1">
      <c r="B46" s="27"/>
      <c r="C46" s="26"/>
      <c r="D46" s="26"/>
      <c r="E46" s="26"/>
    </row>
    <row r="47" spans="1:5" ht="11.25" customHeight="1">
      <c r="A47" s="5">
        <v>1991</v>
      </c>
      <c r="B47" s="27">
        <v>2572069</v>
      </c>
      <c r="C47" s="26">
        <v>1231319</v>
      </c>
      <c r="D47" s="26">
        <v>1340750</v>
      </c>
      <c r="E47" s="26">
        <v>158</v>
      </c>
    </row>
    <row r="48" spans="1:5" ht="11.25" customHeight="1">
      <c r="A48" s="5">
        <v>1992</v>
      </c>
      <c r="B48" s="27">
        <v>2545808</v>
      </c>
      <c r="C48" s="26">
        <v>1224415</v>
      </c>
      <c r="D48" s="26">
        <v>1321393</v>
      </c>
      <c r="E48" s="26">
        <v>157</v>
      </c>
    </row>
    <row r="49" spans="1:5" ht="11.25" customHeight="1">
      <c r="A49" s="5">
        <v>1993</v>
      </c>
      <c r="B49" s="27">
        <v>2532799</v>
      </c>
      <c r="C49" s="26">
        <v>1222397</v>
      </c>
      <c r="D49" s="26">
        <v>1310402</v>
      </c>
      <c r="E49" s="26">
        <v>157</v>
      </c>
    </row>
    <row r="50" spans="1:5" ht="11.25" customHeight="1">
      <c r="A50" s="5">
        <v>1994</v>
      </c>
      <c r="B50" s="27">
        <v>2517776</v>
      </c>
      <c r="C50" s="26">
        <v>1217934</v>
      </c>
      <c r="D50" s="26">
        <v>1299842</v>
      </c>
      <c r="E50" s="26">
        <v>156</v>
      </c>
    </row>
    <row r="51" spans="1:5" ht="11.25" customHeight="1">
      <c r="A51" s="5">
        <v>1995</v>
      </c>
      <c r="B51" s="27">
        <v>2503785</v>
      </c>
      <c r="C51" s="26">
        <v>1214213</v>
      </c>
      <c r="D51" s="26">
        <v>1289572</v>
      </c>
      <c r="E51" s="26">
        <v>155</v>
      </c>
    </row>
    <row r="52" ht="11.25" customHeight="1">
      <c r="B52" s="115"/>
    </row>
    <row r="53" spans="1:7" s="12" customFormat="1" ht="11.25" customHeight="1">
      <c r="A53" s="116">
        <v>1996</v>
      </c>
      <c r="B53" s="68">
        <v>2491119</v>
      </c>
      <c r="C53" s="117">
        <v>1210722</v>
      </c>
      <c r="D53" s="117">
        <v>1280397</v>
      </c>
      <c r="E53" s="117">
        <v>154</v>
      </c>
      <c r="F53" s="11"/>
      <c r="G53" s="11"/>
    </row>
    <row r="54" spans="1:5" ht="11.25" customHeight="1">
      <c r="A54" s="118">
        <v>1997</v>
      </c>
      <c r="B54" s="68">
        <v>2478148</v>
      </c>
      <c r="C54" s="117">
        <v>1206667</v>
      </c>
      <c r="D54" s="117">
        <v>1271481</v>
      </c>
      <c r="E54" s="117">
        <v>153</v>
      </c>
    </row>
    <row r="55" spans="1:5" ht="11.25" customHeight="1">
      <c r="A55" s="119">
        <v>1998</v>
      </c>
      <c r="B55" s="68">
        <v>2462836</v>
      </c>
      <c r="C55" s="117">
        <v>1201329</v>
      </c>
      <c r="D55" s="117">
        <v>1261507</v>
      </c>
      <c r="E55" s="117">
        <v>152</v>
      </c>
    </row>
    <row r="56" spans="1:5" ht="11.25" customHeight="1">
      <c r="A56" s="116">
        <v>1999</v>
      </c>
      <c r="B56" s="68">
        <v>2449082</v>
      </c>
      <c r="C56" s="117">
        <v>1196959</v>
      </c>
      <c r="D56" s="117">
        <v>1252123</v>
      </c>
      <c r="E56" s="117">
        <v>151</v>
      </c>
    </row>
    <row r="57" spans="1:5" ht="11.25" customHeight="1">
      <c r="A57" s="116">
        <v>2000</v>
      </c>
      <c r="B57" s="68">
        <v>2431255</v>
      </c>
      <c r="C57" s="66">
        <v>1189951</v>
      </c>
      <c r="D57" s="66">
        <v>1241304</v>
      </c>
      <c r="E57" s="117">
        <v>150</v>
      </c>
    </row>
    <row r="58" spans="1:5" ht="11.25" customHeight="1">
      <c r="A58" s="116"/>
      <c r="B58" s="68"/>
      <c r="C58" s="66"/>
      <c r="D58" s="66"/>
      <c r="E58" s="117"/>
    </row>
    <row r="59" spans="1:7" s="120" customFormat="1" ht="11.25" customHeight="1">
      <c r="A59" s="119">
        <v>2001</v>
      </c>
      <c r="B59" s="68">
        <v>2411387</v>
      </c>
      <c r="C59" s="117">
        <v>1182177</v>
      </c>
      <c r="D59" s="117">
        <v>1229210</v>
      </c>
      <c r="E59" s="117">
        <v>149</v>
      </c>
      <c r="F59" s="83"/>
      <c r="G59" s="83"/>
    </row>
    <row r="60" spans="1:5" ht="11.25" customHeight="1">
      <c r="A60" s="119">
        <v>2002</v>
      </c>
      <c r="B60" s="68">
        <v>2392040</v>
      </c>
      <c r="C60" s="117">
        <v>1174211</v>
      </c>
      <c r="D60" s="117">
        <v>1217829</v>
      </c>
      <c r="E60" s="117">
        <v>148</v>
      </c>
    </row>
    <row r="61" spans="1:5" ht="11.25" customHeight="1">
      <c r="A61" s="119">
        <v>2003</v>
      </c>
      <c r="B61" s="68">
        <v>2373157</v>
      </c>
      <c r="C61" s="117">
        <v>1166263</v>
      </c>
      <c r="D61" s="117">
        <v>1206894</v>
      </c>
      <c r="E61" s="117">
        <v>147</v>
      </c>
    </row>
    <row r="62" spans="1:5" ht="11.25" customHeight="1">
      <c r="A62" s="104">
        <v>2004</v>
      </c>
      <c r="B62" s="160">
        <v>2355280</v>
      </c>
      <c r="C62" s="121">
        <v>1158456</v>
      </c>
      <c r="D62" s="121">
        <v>1196824</v>
      </c>
      <c r="E62" s="121">
        <v>146</v>
      </c>
    </row>
    <row r="63" spans="1:5" ht="12.75">
      <c r="A63" s="104"/>
      <c r="B63" s="121"/>
      <c r="C63" s="121"/>
      <c r="D63" s="121"/>
      <c r="E63" s="121"/>
    </row>
    <row r="64" spans="1:5" ht="12.75">
      <c r="A64" s="104"/>
      <c r="B64" s="121"/>
      <c r="C64" s="121"/>
      <c r="D64" s="121"/>
      <c r="E64" s="121"/>
    </row>
    <row r="66" ht="12.75">
      <c r="A66" s="6" t="s">
        <v>360</v>
      </c>
    </row>
  </sheetData>
  <mergeCells count="1">
    <mergeCell ref="A4:A5"/>
  </mergeCells>
  <printOptions horizont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&amp;C&amp;8- 17 -</oddHeader>
  </headerFooter>
  <drawing r:id="rId1"/>
</worksheet>
</file>

<file path=xl/worksheets/sheet13.xml><?xml version="1.0" encoding="utf-8"?>
<worksheet xmlns="http://schemas.openxmlformats.org/spreadsheetml/2006/main" xmlns:r="http://schemas.openxmlformats.org/officeDocument/2006/relationships">
  <dimension ref="A1:J71"/>
  <sheetViews>
    <sheetView workbookViewId="0" topLeftCell="A1">
      <selection activeCell="A72" sqref="A72:IV65536"/>
    </sheetView>
  </sheetViews>
  <sheetFormatPr defaultColWidth="11.421875" defaultRowHeight="12.75" outlineLevelRow="9"/>
  <cols>
    <col min="1" max="1" width="1.7109375" style="0" customWidth="1"/>
    <col min="2" max="2" width="19.421875" style="0" customWidth="1"/>
    <col min="3" max="5" width="10.140625" style="3" customWidth="1"/>
    <col min="6" max="6" width="9.421875" style="3" customWidth="1"/>
    <col min="7" max="7" width="9.421875" style="3" bestFit="1" customWidth="1"/>
    <col min="8" max="8" width="8.28125" style="3" customWidth="1"/>
  </cols>
  <sheetData>
    <row r="1" spans="1:9" ht="12.75">
      <c r="A1" s="13" t="s">
        <v>679</v>
      </c>
      <c r="B1" s="14"/>
      <c r="C1" s="10"/>
      <c r="D1" s="10"/>
      <c r="E1" s="10"/>
      <c r="F1" s="10"/>
      <c r="G1" s="10"/>
      <c r="H1" s="10"/>
      <c r="I1" s="122"/>
    </row>
    <row r="3" spans="1:8" ht="12.75">
      <c r="A3" s="15" t="s">
        <v>25</v>
      </c>
      <c r="B3" s="123"/>
      <c r="C3" s="399" t="s">
        <v>4</v>
      </c>
      <c r="D3" s="372"/>
      <c r="E3" s="400"/>
      <c r="F3" s="421" t="s">
        <v>362</v>
      </c>
      <c r="G3" s="421" t="s">
        <v>367</v>
      </c>
      <c r="H3" s="103" t="s">
        <v>358</v>
      </c>
    </row>
    <row r="4" spans="1:8" ht="12.75">
      <c r="A4" s="22" t="s">
        <v>27</v>
      </c>
      <c r="B4" s="124"/>
      <c r="C4" s="401"/>
      <c r="D4" s="373"/>
      <c r="E4" s="370"/>
      <c r="F4" s="422"/>
      <c r="G4" s="422"/>
      <c r="H4" s="8" t="s">
        <v>363</v>
      </c>
    </row>
    <row r="5" spans="1:8" ht="12.75">
      <c r="A5" s="20" t="s">
        <v>30</v>
      </c>
      <c r="B5" s="125"/>
      <c r="C5" s="60" t="s">
        <v>19</v>
      </c>
      <c r="D5" s="55" t="s">
        <v>20</v>
      </c>
      <c r="E5" s="55" t="s">
        <v>21</v>
      </c>
      <c r="F5" s="398"/>
      <c r="G5" s="398"/>
      <c r="H5" s="4" t="s">
        <v>368</v>
      </c>
    </row>
    <row r="6" spans="2:8" ht="10.5" customHeight="1">
      <c r="B6" s="35"/>
      <c r="C6"/>
      <c r="D6"/>
      <c r="E6"/>
      <c r="F6"/>
      <c r="G6"/>
      <c r="H6"/>
    </row>
    <row r="7" spans="1:8" ht="10.5" customHeight="1">
      <c r="A7" s="2" t="s">
        <v>34</v>
      </c>
      <c r="B7" s="35"/>
      <c r="C7" s="26">
        <v>202450</v>
      </c>
      <c r="D7" s="26">
        <v>97945</v>
      </c>
      <c r="E7" s="26">
        <v>104505</v>
      </c>
      <c r="F7" s="26">
        <v>6286</v>
      </c>
      <c r="G7" s="26">
        <v>269.114038</v>
      </c>
      <c r="H7" s="26">
        <v>752.283312697348</v>
      </c>
    </row>
    <row r="8" spans="1:8" ht="10.5" customHeight="1">
      <c r="A8" s="2"/>
      <c r="B8" s="35"/>
      <c r="C8" s="26"/>
      <c r="D8" s="26"/>
      <c r="E8" s="26"/>
      <c r="F8" s="26"/>
      <c r="G8" s="26"/>
      <c r="H8" s="26"/>
    </row>
    <row r="9" spans="1:8" ht="10.5" customHeight="1">
      <c r="A9" s="2" t="s">
        <v>36</v>
      </c>
      <c r="B9" s="35"/>
      <c r="C9" s="26">
        <v>105153</v>
      </c>
      <c r="D9" s="26">
        <v>50788</v>
      </c>
      <c r="E9" s="26">
        <v>54365</v>
      </c>
      <c r="F9" s="26">
        <v>1486</v>
      </c>
      <c r="G9" s="26">
        <v>151.926409</v>
      </c>
      <c r="H9" s="26">
        <v>692.1311488379877</v>
      </c>
    </row>
    <row r="10" spans="1:8" ht="10.5" customHeight="1">
      <c r="A10" s="2"/>
      <c r="B10" s="35"/>
      <c r="C10" s="26"/>
      <c r="D10" s="26"/>
      <c r="E10" s="26"/>
      <c r="F10" s="26"/>
      <c r="G10" s="26"/>
      <c r="H10" s="26"/>
    </row>
    <row r="11" spans="1:8" ht="10.5" customHeight="1">
      <c r="A11" s="2" t="s">
        <v>37</v>
      </c>
      <c r="B11" s="35"/>
      <c r="C11" s="26">
        <v>102442</v>
      </c>
      <c r="D11" s="26">
        <v>50217</v>
      </c>
      <c r="E11" s="26">
        <v>52225</v>
      </c>
      <c r="F11" s="26">
        <v>5296</v>
      </c>
      <c r="G11" s="26">
        <v>114.47560600000001</v>
      </c>
      <c r="H11" s="26">
        <v>894.880608887102</v>
      </c>
    </row>
    <row r="12" spans="1:8" ht="10.5" customHeight="1">
      <c r="A12" s="2"/>
      <c r="B12" s="35"/>
      <c r="C12" s="26"/>
      <c r="D12" s="26"/>
      <c r="E12" s="26"/>
      <c r="F12" s="26"/>
      <c r="G12" s="26"/>
      <c r="H12" s="26"/>
    </row>
    <row r="13" spans="1:8" ht="10.5" customHeight="1">
      <c r="A13" s="2" t="s">
        <v>38</v>
      </c>
      <c r="B13" s="35"/>
      <c r="C13" s="26">
        <v>43652</v>
      </c>
      <c r="D13" s="26">
        <v>21523</v>
      </c>
      <c r="E13" s="26">
        <v>22129</v>
      </c>
      <c r="F13" s="26">
        <v>1051</v>
      </c>
      <c r="G13" s="26">
        <v>102.70428</v>
      </c>
      <c r="H13" s="26">
        <v>425.02610407278064</v>
      </c>
    </row>
    <row r="14" spans="1:8" ht="10.5" customHeight="1">
      <c r="A14" s="2"/>
      <c r="B14" s="35"/>
      <c r="C14" s="26"/>
      <c r="D14" s="26"/>
      <c r="E14" s="26"/>
      <c r="F14" s="26"/>
      <c r="G14" s="26"/>
      <c r="H14" s="26"/>
    </row>
    <row r="15" spans="1:8" ht="10.5" customHeight="1">
      <c r="A15" s="2" t="s">
        <v>39</v>
      </c>
      <c r="B15" s="35"/>
      <c r="C15" s="26">
        <v>64491</v>
      </c>
      <c r="D15" s="26">
        <v>31090</v>
      </c>
      <c r="E15" s="26">
        <v>33401</v>
      </c>
      <c r="F15" s="26">
        <v>2038</v>
      </c>
      <c r="G15" s="26">
        <v>84.17444900000001</v>
      </c>
      <c r="H15" s="26">
        <v>766.1588613428286</v>
      </c>
    </row>
    <row r="16" spans="1:8" ht="10.5" customHeight="1">
      <c r="A16" s="2"/>
      <c r="B16" s="35"/>
      <c r="C16" s="26"/>
      <c r="D16" s="26"/>
      <c r="E16" s="26"/>
      <c r="F16" s="26"/>
      <c r="G16" s="26"/>
      <c r="H16" s="26"/>
    </row>
    <row r="17" spans="1:8" ht="10.5" customHeight="1">
      <c r="A17" s="2" t="s">
        <v>40</v>
      </c>
      <c r="B17" s="35"/>
      <c r="C17" s="26">
        <v>43915</v>
      </c>
      <c r="D17" s="26">
        <v>21319</v>
      </c>
      <c r="E17" s="26">
        <v>22596</v>
      </c>
      <c r="F17" s="26">
        <v>1513</v>
      </c>
      <c r="G17" s="26">
        <v>103.83873299999999</v>
      </c>
      <c r="H17" s="26">
        <v>422.91540672014946</v>
      </c>
    </row>
    <row r="18" spans="2:8" ht="10.5" customHeight="1">
      <c r="B18" s="35"/>
      <c r="C18" s="26"/>
      <c r="D18" s="26"/>
      <c r="E18" s="26"/>
      <c r="F18" s="26"/>
      <c r="G18" s="26"/>
      <c r="H18" s="26"/>
    </row>
    <row r="19" spans="2:8" ht="10.5" customHeight="1">
      <c r="B19" s="35"/>
      <c r="C19" s="26"/>
      <c r="D19" s="26"/>
      <c r="E19" s="26"/>
      <c r="F19" s="26"/>
      <c r="G19" s="26"/>
      <c r="H19" s="26"/>
    </row>
    <row r="20" spans="1:8" ht="10.5" customHeight="1">
      <c r="A20" s="2" t="s">
        <v>41</v>
      </c>
      <c r="B20" s="35"/>
      <c r="C20" s="26">
        <v>110843</v>
      </c>
      <c r="D20" s="26">
        <v>55435</v>
      </c>
      <c r="E20" s="26">
        <v>55408</v>
      </c>
      <c r="F20" s="26">
        <v>1356</v>
      </c>
      <c r="G20" s="26">
        <v>939.818291</v>
      </c>
      <c r="H20" s="26">
        <v>117.94088395753515</v>
      </c>
    </row>
    <row r="21" spans="1:8" ht="10.5" customHeight="1">
      <c r="A21" s="2"/>
      <c r="B21" s="35"/>
      <c r="C21" s="26"/>
      <c r="D21" s="26"/>
      <c r="E21" s="26"/>
      <c r="F21" s="26"/>
      <c r="G21" s="26"/>
      <c r="H21" s="26"/>
    </row>
    <row r="22" spans="1:8" ht="10.5" customHeight="1">
      <c r="A22" s="2" t="s">
        <v>42</v>
      </c>
      <c r="B22" s="35"/>
      <c r="C22" s="26">
        <v>94519</v>
      </c>
      <c r="D22" s="26">
        <v>46541</v>
      </c>
      <c r="E22" s="26">
        <v>47978</v>
      </c>
      <c r="F22" s="26">
        <v>2200</v>
      </c>
      <c r="G22" s="26">
        <v>710.913255</v>
      </c>
      <c r="H22" s="26">
        <v>132.95433632054025</v>
      </c>
    </row>
    <row r="23" spans="1:8" ht="10.5" customHeight="1">
      <c r="A23" s="2"/>
      <c r="B23" s="35"/>
      <c r="C23" s="26"/>
      <c r="D23" s="26"/>
      <c r="E23" s="26"/>
      <c r="F23" s="26"/>
      <c r="G23" s="26"/>
      <c r="H23" s="26"/>
    </row>
    <row r="24" spans="1:8" ht="10.5" customHeight="1">
      <c r="A24" s="2" t="s">
        <v>364</v>
      </c>
      <c r="B24" s="35"/>
      <c r="C24" s="26">
        <v>139805</v>
      </c>
      <c r="D24" s="26">
        <v>69752</v>
      </c>
      <c r="E24" s="26">
        <v>70053</v>
      </c>
      <c r="F24" s="26">
        <v>1893</v>
      </c>
      <c r="G24" s="26">
        <v>1304.840301</v>
      </c>
      <c r="H24" s="26">
        <v>107.14337983955326</v>
      </c>
    </row>
    <row r="25" spans="1:8" ht="10.5" customHeight="1">
      <c r="A25" s="2"/>
      <c r="B25" s="35"/>
      <c r="C25" s="26"/>
      <c r="D25" s="26"/>
      <c r="E25" s="26"/>
      <c r="F25" s="26"/>
      <c r="G25" s="26"/>
      <c r="H25" s="26"/>
    </row>
    <row r="26" spans="1:8" ht="10.5" customHeight="1">
      <c r="A26" s="2" t="s">
        <v>44</v>
      </c>
      <c r="B26" s="35"/>
      <c r="C26" s="26">
        <v>115100</v>
      </c>
      <c r="D26" s="26">
        <v>57184</v>
      </c>
      <c r="E26" s="26">
        <v>57916</v>
      </c>
      <c r="F26" s="26">
        <v>2474</v>
      </c>
      <c r="G26" s="26">
        <v>975.47818</v>
      </c>
      <c r="H26" s="26">
        <v>117.99341324067342</v>
      </c>
    </row>
    <row r="27" spans="1:8" ht="10.5" customHeight="1">
      <c r="A27" s="2"/>
      <c r="B27" s="35"/>
      <c r="C27" s="26"/>
      <c r="D27" s="26"/>
      <c r="E27" s="26"/>
      <c r="F27" s="26"/>
      <c r="G27" s="26"/>
      <c r="H27" s="26"/>
    </row>
    <row r="28" spans="1:8" ht="10.5" customHeight="1">
      <c r="A28" s="2" t="s">
        <v>45</v>
      </c>
      <c r="B28" s="35"/>
      <c r="C28" s="26">
        <v>89517</v>
      </c>
      <c r="D28" s="26">
        <v>44250</v>
      </c>
      <c r="E28" s="26">
        <v>45267</v>
      </c>
      <c r="F28" s="26">
        <v>1530</v>
      </c>
      <c r="G28" s="26">
        <v>1035.126174</v>
      </c>
      <c r="H28" s="26">
        <v>86.479312617594</v>
      </c>
    </row>
    <row r="29" spans="1:8" ht="10.5" customHeight="1">
      <c r="A29" s="2"/>
      <c r="B29" s="35"/>
      <c r="C29" s="26"/>
      <c r="D29" s="26"/>
      <c r="E29" s="26"/>
      <c r="F29" s="26"/>
      <c r="G29" s="26"/>
      <c r="H29" s="26"/>
    </row>
    <row r="30" spans="1:8" ht="10.5" customHeight="1">
      <c r="A30" s="2" t="s">
        <v>46</v>
      </c>
      <c r="B30" s="35"/>
      <c r="C30" s="26">
        <v>138642</v>
      </c>
      <c r="D30" s="26">
        <v>68496</v>
      </c>
      <c r="E30" s="26">
        <v>70146</v>
      </c>
      <c r="F30" s="26">
        <v>1835</v>
      </c>
      <c r="G30" s="26">
        <v>1210.141564</v>
      </c>
      <c r="H30" s="26">
        <v>114.56676154625492</v>
      </c>
    </row>
    <row r="31" spans="1:8" ht="10.5" customHeight="1">
      <c r="A31" s="2"/>
      <c r="B31" s="35"/>
      <c r="C31" s="26"/>
      <c r="D31" s="26"/>
      <c r="E31" s="26"/>
      <c r="F31" s="26"/>
      <c r="G31" s="26"/>
      <c r="H31" s="26"/>
    </row>
    <row r="32" spans="1:8" ht="10.5" customHeight="1">
      <c r="A32" s="2"/>
      <c r="B32" s="35"/>
      <c r="C32" s="26"/>
      <c r="D32" s="26"/>
      <c r="E32" s="26"/>
      <c r="F32" s="26"/>
      <c r="G32" s="26"/>
      <c r="H32" s="26"/>
    </row>
    <row r="33" spans="1:8" ht="10.5" customHeight="1">
      <c r="A33" s="2" t="s">
        <v>47</v>
      </c>
      <c r="B33" s="35"/>
      <c r="C33" s="26">
        <v>144833</v>
      </c>
      <c r="D33" s="26">
        <v>71320</v>
      </c>
      <c r="E33" s="26">
        <v>73513</v>
      </c>
      <c r="F33" s="26">
        <v>2456</v>
      </c>
      <c r="G33" s="26">
        <v>935.592163</v>
      </c>
      <c r="H33" s="26">
        <v>154.80356262881608</v>
      </c>
    </row>
    <row r="34" spans="1:8" ht="10.5" customHeight="1">
      <c r="A34" s="2"/>
      <c r="B34" s="35"/>
      <c r="C34" s="26"/>
      <c r="D34" s="26"/>
      <c r="E34" s="26"/>
      <c r="F34" s="26"/>
      <c r="G34" s="26"/>
      <c r="H34" s="26"/>
    </row>
    <row r="35" spans="1:8" ht="10.5" customHeight="1">
      <c r="A35" s="2" t="s">
        <v>48</v>
      </c>
      <c r="B35" s="35"/>
      <c r="C35" s="26">
        <v>77831</v>
      </c>
      <c r="D35" s="26">
        <v>38670</v>
      </c>
      <c r="E35" s="26">
        <v>39161</v>
      </c>
      <c r="F35" s="26">
        <v>592</v>
      </c>
      <c r="G35" s="26">
        <v>804.171615</v>
      </c>
      <c r="H35" s="26">
        <v>96.7840676644624</v>
      </c>
    </row>
    <row r="36" spans="1:8" ht="10.5" customHeight="1">
      <c r="A36" s="2"/>
      <c r="B36" s="35"/>
      <c r="C36" s="26"/>
      <c r="D36" s="26"/>
      <c r="E36" s="26"/>
      <c r="F36" s="26"/>
      <c r="G36" s="26"/>
      <c r="H36" s="26"/>
    </row>
    <row r="37" spans="1:8" ht="10.5" customHeight="1">
      <c r="A37" s="2" t="s">
        <v>49</v>
      </c>
      <c r="B37" s="35"/>
      <c r="C37" s="26">
        <v>71521</v>
      </c>
      <c r="D37" s="26">
        <v>35494</v>
      </c>
      <c r="E37" s="26">
        <v>36027</v>
      </c>
      <c r="F37" s="26">
        <v>1318</v>
      </c>
      <c r="G37" s="26">
        <v>937.3787540000001</v>
      </c>
      <c r="H37" s="26">
        <v>76.29893433663207</v>
      </c>
    </row>
    <row r="38" spans="1:8" ht="10.5" customHeight="1">
      <c r="A38" s="2"/>
      <c r="B38" s="35"/>
      <c r="C38" s="26"/>
      <c r="D38" s="26"/>
      <c r="E38" s="26"/>
      <c r="F38" s="26"/>
      <c r="G38" s="26"/>
      <c r="H38" s="26"/>
    </row>
    <row r="39" spans="1:8" ht="10.5" customHeight="1">
      <c r="A39" s="2" t="s">
        <v>50</v>
      </c>
      <c r="B39" s="35"/>
      <c r="C39" s="26">
        <v>118112</v>
      </c>
      <c r="D39" s="26">
        <v>58485</v>
      </c>
      <c r="E39" s="26">
        <v>59627</v>
      </c>
      <c r="F39" s="26">
        <v>3282</v>
      </c>
      <c r="G39" s="26">
        <v>843.298319</v>
      </c>
      <c r="H39" s="26">
        <v>140.05957007012603</v>
      </c>
    </row>
    <row r="40" spans="1:8" ht="10.5" customHeight="1">
      <c r="A40" s="2"/>
      <c r="B40" s="35"/>
      <c r="C40" s="26"/>
      <c r="D40" s="26"/>
      <c r="E40" s="26"/>
      <c r="F40" s="26"/>
      <c r="G40" s="26"/>
      <c r="H40" s="26"/>
    </row>
    <row r="41" spans="1:8" ht="10.5" customHeight="1">
      <c r="A41" s="2" t="s">
        <v>51</v>
      </c>
      <c r="B41" s="35"/>
      <c r="C41" s="26">
        <v>88862</v>
      </c>
      <c r="D41" s="26">
        <v>43973</v>
      </c>
      <c r="E41" s="26">
        <v>44889</v>
      </c>
      <c r="F41" s="26">
        <v>1131</v>
      </c>
      <c r="G41" s="26">
        <v>803.028359</v>
      </c>
      <c r="H41" s="26">
        <v>110.658607512515</v>
      </c>
    </row>
    <row r="42" spans="1:8" ht="10.5" customHeight="1">
      <c r="A42" s="2"/>
      <c r="B42" s="35"/>
      <c r="C42" s="26"/>
      <c r="D42" s="26"/>
      <c r="E42" s="26"/>
      <c r="F42" s="26"/>
      <c r="G42" s="26"/>
      <c r="H42" s="26"/>
    </row>
    <row r="43" spans="1:8" ht="10.5" customHeight="1">
      <c r="A43" s="2" t="s">
        <v>52</v>
      </c>
      <c r="B43" s="35"/>
      <c r="C43" s="26">
        <v>64983</v>
      </c>
      <c r="D43" s="26">
        <v>31731</v>
      </c>
      <c r="E43" s="26">
        <v>33252</v>
      </c>
      <c r="F43" s="26">
        <v>1594</v>
      </c>
      <c r="G43" s="26">
        <v>433.353733</v>
      </c>
      <c r="H43" s="26">
        <v>149.95370998684808</v>
      </c>
    </row>
    <row r="44" spans="1:8" ht="10.5" customHeight="1">
      <c r="A44" s="2"/>
      <c r="B44" s="35"/>
      <c r="C44" s="26"/>
      <c r="D44" s="26"/>
      <c r="E44" s="26"/>
      <c r="F44" s="26"/>
      <c r="G44" s="26"/>
      <c r="H44" s="26"/>
    </row>
    <row r="45" spans="1:8" ht="10.5" customHeight="1">
      <c r="A45" s="2"/>
      <c r="B45" s="35"/>
      <c r="C45" s="26"/>
      <c r="D45" s="26"/>
      <c r="E45" s="26"/>
      <c r="F45" s="26"/>
      <c r="G45" s="26"/>
      <c r="H45" s="26"/>
    </row>
    <row r="46" spans="1:8" ht="10.5" customHeight="1">
      <c r="A46" s="2" t="s">
        <v>53</v>
      </c>
      <c r="B46" s="35"/>
      <c r="C46" s="26">
        <v>126692</v>
      </c>
      <c r="D46" s="26">
        <v>62235</v>
      </c>
      <c r="E46" s="26">
        <v>64457</v>
      </c>
      <c r="F46" s="26">
        <v>2667</v>
      </c>
      <c r="G46" s="26">
        <v>1034.5760249999998</v>
      </c>
      <c r="H46" s="26">
        <v>122.45789283586001</v>
      </c>
    </row>
    <row r="47" spans="1:8" ht="10.5" customHeight="1">
      <c r="A47" s="2"/>
      <c r="B47" s="35"/>
      <c r="C47" s="26"/>
      <c r="D47" s="26"/>
      <c r="E47" s="26"/>
      <c r="F47" s="26"/>
      <c r="G47" s="26"/>
      <c r="H47" s="26"/>
    </row>
    <row r="48" spans="1:8" ht="10.5" customHeight="1">
      <c r="A48" s="2" t="s">
        <v>54</v>
      </c>
      <c r="B48" s="35"/>
      <c r="C48" s="26">
        <v>91470</v>
      </c>
      <c r="D48" s="26">
        <v>45497</v>
      </c>
      <c r="E48" s="26">
        <v>45973</v>
      </c>
      <c r="F48" s="26">
        <v>1401</v>
      </c>
      <c r="G48" s="26">
        <v>816.986378</v>
      </c>
      <c r="H48" s="26">
        <v>111.96025106798048</v>
      </c>
    </row>
    <row r="49" spans="1:8" ht="10.5" customHeight="1">
      <c r="A49" s="2"/>
      <c r="B49" s="35"/>
      <c r="C49" s="26"/>
      <c r="D49" s="26"/>
      <c r="E49" s="26"/>
      <c r="F49" s="26"/>
      <c r="G49" s="26"/>
      <c r="H49" s="26"/>
    </row>
    <row r="50" spans="1:8" ht="10.5" customHeight="1">
      <c r="A50" s="2" t="s">
        <v>55</v>
      </c>
      <c r="B50" s="35"/>
      <c r="C50" s="26">
        <v>94501</v>
      </c>
      <c r="D50" s="26">
        <v>46242</v>
      </c>
      <c r="E50" s="26">
        <v>48259</v>
      </c>
      <c r="F50" s="26">
        <v>1371</v>
      </c>
      <c r="G50" s="26">
        <v>1148.410731</v>
      </c>
      <c r="H50" s="26">
        <v>82.28850310177047</v>
      </c>
    </row>
    <row r="51" spans="1:10" ht="10.5" customHeight="1">
      <c r="A51" s="2"/>
      <c r="B51" s="35"/>
      <c r="C51" s="26"/>
      <c r="D51" s="26"/>
      <c r="E51" s="26"/>
      <c r="F51" s="26"/>
      <c r="G51" s="26"/>
      <c r="H51" s="26"/>
      <c r="J51" s="256"/>
    </row>
    <row r="52" spans="1:8" ht="10.5" customHeight="1">
      <c r="A52" s="2" t="s">
        <v>56</v>
      </c>
      <c r="B52" s="35"/>
      <c r="C52" s="26">
        <v>118053</v>
      </c>
      <c r="D52" s="26">
        <v>57751</v>
      </c>
      <c r="E52" s="26">
        <v>60302</v>
      </c>
      <c r="F52" s="26">
        <v>1769</v>
      </c>
      <c r="G52" s="26">
        <v>843.524323</v>
      </c>
      <c r="H52" s="26">
        <v>139.9520995199566</v>
      </c>
    </row>
    <row r="53" spans="1:8" ht="10.5" customHeight="1">
      <c r="A53" s="2"/>
      <c r="B53" s="35"/>
      <c r="C53" s="26"/>
      <c r="D53" s="26"/>
      <c r="E53" s="26"/>
      <c r="F53" s="26"/>
      <c r="G53" s="26"/>
      <c r="H53" s="26"/>
    </row>
    <row r="54" spans="1:8" ht="10.5" customHeight="1">
      <c r="A54" s="2" t="s">
        <v>57</v>
      </c>
      <c r="B54" s="35"/>
      <c r="C54" s="26">
        <v>107893</v>
      </c>
      <c r="D54" s="26">
        <v>52518</v>
      </c>
      <c r="E54" s="26">
        <v>55375</v>
      </c>
      <c r="F54" s="26">
        <v>1278</v>
      </c>
      <c r="G54" s="26">
        <v>569.088791</v>
      </c>
      <c r="H54" s="26">
        <v>189.58904428676402</v>
      </c>
    </row>
    <row r="55" spans="1:8" ht="10.5" customHeight="1">
      <c r="A55" s="2"/>
      <c r="B55" s="35"/>
      <c r="C55" s="26"/>
      <c r="D55" s="26"/>
      <c r="E55" s="26"/>
      <c r="F55" s="62"/>
      <c r="G55" s="126"/>
      <c r="H55" s="26"/>
    </row>
    <row r="56" spans="1:8" ht="10.5" customHeight="1" outlineLevel="9" collapsed="1">
      <c r="A56" s="2"/>
      <c r="B56" s="35"/>
      <c r="C56" s="26"/>
      <c r="D56" s="26"/>
      <c r="E56" s="26"/>
      <c r="F56" s="62"/>
      <c r="G56" s="126"/>
      <c r="H56" s="26"/>
    </row>
    <row r="57" spans="1:8" s="12" customFormat="1" ht="10.5" customHeight="1">
      <c r="A57" s="24" t="s">
        <v>58</v>
      </c>
      <c r="B57" s="127"/>
      <c r="C57" s="128">
        <v>2355280</v>
      </c>
      <c r="D57" s="128">
        <v>1158456</v>
      </c>
      <c r="E57" s="128">
        <v>1196824</v>
      </c>
      <c r="F57" s="128">
        <v>47817</v>
      </c>
      <c r="G57" s="67">
        <v>16171.960471</v>
      </c>
      <c r="H57" s="67">
        <v>145.63973268569092</v>
      </c>
    </row>
    <row r="58" spans="2:8" ht="4.5" customHeight="1">
      <c r="B58" s="35"/>
      <c r="C58" s="26"/>
      <c r="D58" s="26"/>
      <c r="E58" s="26"/>
      <c r="F58" s="62"/>
      <c r="G58" s="26"/>
      <c r="H58" s="26"/>
    </row>
    <row r="59" spans="2:8" ht="10.5" customHeight="1">
      <c r="B59" s="9" t="s">
        <v>22</v>
      </c>
      <c r="C59" s="26"/>
      <c r="D59" s="26"/>
      <c r="E59" s="26"/>
      <c r="F59" s="62"/>
      <c r="G59" s="26"/>
      <c r="H59" s="26"/>
    </row>
    <row r="60" spans="2:8" ht="10.5" customHeight="1">
      <c r="B60" s="35"/>
      <c r="C60" s="26"/>
      <c r="D60" s="26"/>
      <c r="E60" s="26"/>
      <c r="F60" s="62"/>
      <c r="G60" s="26"/>
      <c r="H60" s="26"/>
    </row>
    <row r="61" spans="2:8" ht="10.5" customHeight="1">
      <c r="B61" s="9" t="s">
        <v>59</v>
      </c>
      <c r="C61" s="26">
        <v>562103</v>
      </c>
      <c r="D61" s="26">
        <v>272882</v>
      </c>
      <c r="E61" s="26">
        <v>289221</v>
      </c>
      <c r="F61" s="26">
        <v>17670</v>
      </c>
      <c r="G61" s="26">
        <v>826.2335149999999</v>
      </c>
      <c r="H61" s="26">
        <v>680.3197761833712</v>
      </c>
    </row>
    <row r="62" spans="2:8" ht="10.5" customHeight="1">
      <c r="B62" s="9"/>
      <c r="C62" s="26"/>
      <c r="D62" s="26"/>
      <c r="E62" s="26"/>
      <c r="F62" s="62"/>
      <c r="G62" s="26"/>
      <c r="H62" s="26"/>
    </row>
    <row r="63" spans="1:8" ht="10.5" customHeight="1">
      <c r="A63" s="3"/>
      <c r="B63" s="3" t="s">
        <v>31</v>
      </c>
      <c r="C63" s="27">
        <v>1793177</v>
      </c>
      <c r="D63" s="62">
        <v>885574</v>
      </c>
      <c r="E63" s="62">
        <v>907603</v>
      </c>
      <c r="F63" s="62">
        <v>30147</v>
      </c>
      <c r="G63" s="26">
        <v>15345.726955999999</v>
      </c>
      <c r="H63" s="26">
        <v>116.85187708223161</v>
      </c>
    </row>
    <row r="64" spans="3:5" ht="10.5" customHeight="1">
      <c r="C64"/>
      <c r="D64" s="62"/>
      <c r="E64" s="62"/>
    </row>
    <row r="65" spans="3:5" ht="12.75">
      <c r="C65" s="62"/>
      <c r="D65" s="62"/>
      <c r="E65" s="62"/>
    </row>
    <row r="66" spans="1:5" ht="12.75">
      <c r="A66" s="2" t="s">
        <v>365</v>
      </c>
      <c r="C66" s="62"/>
      <c r="D66" s="62"/>
      <c r="E66" s="62"/>
    </row>
    <row r="67" spans="1:5" ht="12.75">
      <c r="A67" s="2" t="s">
        <v>366</v>
      </c>
      <c r="C67" s="62"/>
      <c r="D67" s="62"/>
      <c r="E67" s="62"/>
    </row>
    <row r="68" spans="1:5" ht="12.75">
      <c r="A68" s="3"/>
      <c r="C68" s="62"/>
      <c r="D68" s="62"/>
      <c r="E68" s="62"/>
    </row>
    <row r="69" spans="3:5" ht="12.75">
      <c r="C69" s="62"/>
      <c r="D69" s="62"/>
      <c r="E69" s="62"/>
    </row>
    <row r="70" spans="3:5" ht="12.75">
      <c r="C70" s="62"/>
      <c r="D70" s="62"/>
      <c r="E70" s="62"/>
    </row>
    <row r="71" spans="3:5" ht="12.75">
      <c r="C71" s="62"/>
      <c r="D71" s="62"/>
      <c r="E71" s="62"/>
    </row>
  </sheetData>
  <mergeCells count="3">
    <mergeCell ref="C3:E4"/>
    <mergeCell ref="F3:F5"/>
    <mergeCell ref="G3:G5"/>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&amp;C&amp;8- 18 -</oddHeader>
  </headerFooter>
  <drawing r:id="rId1"/>
</worksheet>
</file>

<file path=xl/worksheets/sheet14.xml><?xml version="1.0" encoding="utf-8"?>
<worksheet xmlns="http://schemas.openxmlformats.org/spreadsheetml/2006/main" xmlns:r="http://schemas.openxmlformats.org/officeDocument/2006/relationships">
  <dimension ref="A1:Q68"/>
  <sheetViews>
    <sheetView workbookViewId="0" topLeftCell="A1">
      <pane ySplit="5" topLeftCell="BM6" activePane="bottomLeft" state="frozen"/>
      <selection pane="topLeft" activeCell="X32" sqref="X32"/>
      <selection pane="bottomLeft" activeCell="A69" sqref="A69:IV65536"/>
    </sheetView>
  </sheetViews>
  <sheetFormatPr defaultColWidth="11.421875" defaultRowHeight="12.75"/>
  <cols>
    <col min="1" max="1" width="1.7109375" style="3" customWidth="1"/>
    <col min="2" max="2" width="15.28125" style="3" customWidth="1"/>
    <col min="3" max="3" width="9.28125" style="137" customWidth="1"/>
    <col min="4" max="4" width="2.140625" style="137" customWidth="1"/>
    <col min="5" max="6" width="10.8515625" style="3" bestFit="1" customWidth="1"/>
    <col min="7" max="7" width="9.7109375" style="3" customWidth="1"/>
    <col min="8" max="8" width="11.7109375" style="3" bestFit="1" customWidth="1"/>
    <col min="9" max="9" width="8.00390625" style="3" bestFit="1" customWidth="1"/>
    <col min="10" max="11" width="7.8515625" style="3" bestFit="1" customWidth="1"/>
  </cols>
  <sheetData>
    <row r="1" spans="1:11" ht="12.75">
      <c r="A1" s="1" t="s">
        <v>680</v>
      </c>
      <c r="B1" s="10"/>
      <c r="C1" s="129"/>
      <c r="D1" s="129"/>
      <c r="E1" s="10"/>
      <c r="F1" s="10"/>
      <c r="G1" s="10"/>
      <c r="H1" s="10"/>
      <c r="I1" s="10"/>
      <c r="J1" s="10"/>
      <c r="K1" s="10"/>
    </row>
    <row r="3" spans="1:11" ht="12.75">
      <c r="A3" s="15" t="s">
        <v>25</v>
      </c>
      <c r="B3" s="15"/>
      <c r="C3" s="130" t="s">
        <v>4</v>
      </c>
      <c r="D3" s="423" t="s">
        <v>369</v>
      </c>
      <c r="E3" s="424"/>
      <c r="F3" s="102" t="s">
        <v>29</v>
      </c>
      <c r="G3" s="102"/>
      <c r="H3" s="131" t="s">
        <v>370</v>
      </c>
      <c r="I3" s="371" t="s">
        <v>681</v>
      </c>
      <c r="J3" s="372"/>
      <c r="K3" s="372"/>
    </row>
    <row r="4" spans="1:11" ht="12.75">
      <c r="A4" s="22" t="s">
        <v>27</v>
      </c>
      <c r="B4" s="10"/>
      <c r="C4" s="132" t="s">
        <v>19</v>
      </c>
      <c r="D4" s="320"/>
      <c r="E4" s="321"/>
      <c r="F4" s="61" t="s">
        <v>32</v>
      </c>
      <c r="G4" s="61" t="s">
        <v>374</v>
      </c>
      <c r="H4" s="41" t="s">
        <v>371</v>
      </c>
      <c r="I4" s="369"/>
      <c r="J4" s="373"/>
      <c r="K4" s="373"/>
    </row>
    <row r="5" spans="1:11" ht="12.75">
      <c r="A5" s="20" t="s">
        <v>30</v>
      </c>
      <c r="B5" s="20"/>
      <c r="C5" s="133" t="s">
        <v>682</v>
      </c>
      <c r="D5" s="314"/>
      <c r="E5" s="318"/>
      <c r="F5" s="17" t="s">
        <v>33</v>
      </c>
      <c r="G5" s="17"/>
      <c r="H5" s="17" t="s">
        <v>372</v>
      </c>
      <c r="I5" s="55" t="s">
        <v>19</v>
      </c>
      <c r="J5" s="55" t="s">
        <v>20</v>
      </c>
      <c r="K5" s="58" t="s">
        <v>21</v>
      </c>
    </row>
    <row r="6" spans="2:11" ht="10.5" customHeight="1">
      <c r="B6" s="9"/>
      <c r="C6" s="134"/>
      <c r="D6" s="134"/>
      <c r="E6"/>
      <c r="F6"/>
      <c r="G6"/>
      <c r="H6"/>
      <c r="I6"/>
      <c r="J6"/>
      <c r="K6"/>
    </row>
    <row r="7" spans="1:17" ht="10.5" customHeight="1">
      <c r="A7" s="2" t="s">
        <v>34</v>
      </c>
      <c r="B7" s="9"/>
      <c r="C7" s="257">
        <v>201645</v>
      </c>
      <c r="D7" s="135"/>
      <c r="E7" s="62">
        <v>-225</v>
      </c>
      <c r="F7" s="136">
        <v>1023</v>
      </c>
      <c r="G7" s="62">
        <v>7</v>
      </c>
      <c r="H7" s="62">
        <v>805</v>
      </c>
      <c r="I7" s="257">
        <v>202450</v>
      </c>
      <c r="J7" s="257">
        <v>97945</v>
      </c>
      <c r="K7" s="257">
        <v>104505</v>
      </c>
      <c r="L7" s="137"/>
      <c r="M7" s="137"/>
      <c r="N7" s="137"/>
      <c r="O7" s="62"/>
      <c r="P7" s="62"/>
      <c r="Q7" s="62"/>
    </row>
    <row r="8" spans="1:17" ht="10.5" customHeight="1">
      <c r="A8" s="2"/>
      <c r="B8" s="9"/>
      <c r="C8" s="257"/>
      <c r="D8" s="135"/>
      <c r="E8" s="62"/>
      <c r="F8" s="138"/>
      <c r="G8" s="62"/>
      <c r="H8" s="62">
        <v>0</v>
      </c>
      <c r="I8" s="257"/>
      <c r="J8" s="257"/>
      <c r="K8" s="257"/>
      <c r="L8" s="137"/>
      <c r="M8" s="137"/>
      <c r="N8" s="137"/>
      <c r="O8" s="63"/>
      <c r="P8" s="62"/>
      <c r="Q8" s="62"/>
    </row>
    <row r="9" spans="1:17" ht="10.5" customHeight="1">
      <c r="A9" s="2" t="s">
        <v>36</v>
      </c>
      <c r="B9" s="9"/>
      <c r="C9" s="257">
        <v>106365</v>
      </c>
      <c r="D9" s="135"/>
      <c r="E9" s="62">
        <v>-549</v>
      </c>
      <c r="F9" s="136">
        <v>-669</v>
      </c>
      <c r="G9" s="62">
        <v>6</v>
      </c>
      <c r="H9" s="62">
        <v>-1212</v>
      </c>
      <c r="I9" s="257">
        <v>105153</v>
      </c>
      <c r="J9" s="257">
        <v>50788</v>
      </c>
      <c r="K9" s="257">
        <v>54365</v>
      </c>
      <c r="L9" s="137"/>
      <c r="M9" s="137"/>
      <c r="N9" s="137"/>
      <c r="O9" s="62"/>
      <c r="P9" s="62"/>
      <c r="Q9" s="62"/>
    </row>
    <row r="10" spans="1:17" ht="10.5" customHeight="1">
      <c r="A10" s="2"/>
      <c r="B10" s="9"/>
      <c r="C10" s="257"/>
      <c r="D10" s="135"/>
      <c r="E10" s="62"/>
      <c r="F10" s="138"/>
      <c r="G10" s="62"/>
      <c r="H10" s="62">
        <v>0</v>
      </c>
      <c r="I10" s="257"/>
      <c r="J10" s="257"/>
      <c r="K10" s="257"/>
      <c r="L10" s="137"/>
      <c r="M10" s="137"/>
      <c r="N10" s="137"/>
      <c r="O10" s="62"/>
      <c r="P10" s="62"/>
      <c r="Q10" s="62"/>
    </row>
    <row r="11" spans="1:17" ht="10.5" customHeight="1">
      <c r="A11" s="2" t="s">
        <v>37</v>
      </c>
      <c r="B11" s="9"/>
      <c r="C11" s="257">
        <v>102634</v>
      </c>
      <c r="D11" s="135"/>
      <c r="E11" s="62">
        <v>15</v>
      </c>
      <c r="F11" s="136">
        <v>-216</v>
      </c>
      <c r="G11" s="62">
        <v>9</v>
      </c>
      <c r="H11" s="62">
        <v>-192</v>
      </c>
      <c r="I11" s="257">
        <v>102442</v>
      </c>
      <c r="J11" s="257">
        <v>50217</v>
      </c>
      <c r="K11" s="257">
        <v>52225</v>
      </c>
      <c r="L11" s="137"/>
      <c r="M11" s="137"/>
      <c r="N11" s="137"/>
      <c r="O11" s="62"/>
      <c r="P11" s="62"/>
      <c r="Q11" s="62"/>
    </row>
    <row r="12" spans="1:17" ht="10.5" customHeight="1">
      <c r="A12" s="2"/>
      <c r="B12" s="9"/>
      <c r="C12" s="257"/>
      <c r="D12" s="135"/>
      <c r="E12" s="62"/>
      <c r="F12" s="138"/>
      <c r="G12" s="62"/>
      <c r="H12" s="62">
        <v>0</v>
      </c>
      <c r="I12" s="257"/>
      <c r="J12" s="257"/>
      <c r="K12" s="257"/>
      <c r="L12" s="137"/>
      <c r="M12" s="137"/>
      <c r="N12" s="137"/>
      <c r="O12" s="62"/>
      <c r="P12" s="62"/>
      <c r="Q12" s="62"/>
    </row>
    <row r="13" spans="1:17" ht="10.5" customHeight="1">
      <c r="A13" s="2" t="s">
        <v>38</v>
      </c>
      <c r="B13" s="9"/>
      <c r="C13" s="257">
        <v>44529</v>
      </c>
      <c r="D13" s="135"/>
      <c r="E13" s="62">
        <v>-202</v>
      </c>
      <c r="F13" s="136">
        <v>-678</v>
      </c>
      <c r="G13" s="62">
        <v>3</v>
      </c>
      <c r="H13" s="62">
        <v>-877</v>
      </c>
      <c r="I13" s="257">
        <v>43652</v>
      </c>
      <c r="J13" s="257">
        <v>21523</v>
      </c>
      <c r="K13" s="257">
        <v>22129</v>
      </c>
      <c r="L13" s="137"/>
      <c r="M13" s="137"/>
      <c r="N13" s="137"/>
      <c r="O13" s="62"/>
      <c r="P13" s="62"/>
      <c r="Q13" s="62"/>
    </row>
    <row r="14" spans="1:17" ht="10.5" customHeight="1">
      <c r="A14" s="2"/>
      <c r="B14" s="9"/>
      <c r="C14" s="257"/>
      <c r="D14" s="135"/>
      <c r="E14" s="62"/>
      <c r="F14" s="138"/>
      <c r="G14" s="62"/>
      <c r="H14" s="62">
        <v>0</v>
      </c>
      <c r="I14" s="257"/>
      <c r="J14" s="257"/>
      <c r="K14" s="257"/>
      <c r="L14" s="137"/>
      <c r="M14" s="137"/>
      <c r="N14" s="137"/>
      <c r="O14" s="62"/>
      <c r="P14" s="62"/>
      <c r="Q14" s="62"/>
    </row>
    <row r="15" spans="1:17" ht="10.5" customHeight="1">
      <c r="A15" s="2" t="s">
        <v>39</v>
      </c>
      <c r="B15" s="9"/>
      <c r="C15" s="257">
        <v>64409</v>
      </c>
      <c r="D15" s="135"/>
      <c r="E15" s="62">
        <v>-79</v>
      </c>
      <c r="F15" s="136">
        <v>160</v>
      </c>
      <c r="G15" s="62">
        <v>1</v>
      </c>
      <c r="H15" s="62">
        <v>82</v>
      </c>
      <c r="I15" s="257">
        <v>64491</v>
      </c>
      <c r="J15" s="257">
        <v>31090</v>
      </c>
      <c r="K15" s="257">
        <v>33401</v>
      </c>
      <c r="L15" s="137"/>
      <c r="M15" s="137"/>
      <c r="N15" s="137"/>
      <c r="O15" s="62"/>
      <c r="P15" s="62"/>
      <c r="Q15" s="62"/>
    </row>
    <row r="16" spans="1:17" ht="10.5" customHeight="1">
      <c r="A16" s="2"/>
      <c r="B16" s="9"/>
      <c r="C16" s="257"/>
      <c r="D16" s="135"/>
      <c r="E16" s="62"/>
      <c r="F16" s="138"/>
      <c r="G16" s="62"/>
      <c r="H16" s="62">
        <v>0</v>
      </c>
      <c r="I16" s="257"/>
      <c r="J16" s="257"/>
      <c r="K16" s="257"/>
      <c r="L16" s="137"/>
      <c r="M16" s="137"/>
      <c r="N16" s="137"/>
      <c r="O16" s="62"/>
      <c r="P16" s="62"/>
      <c r="Q16" s="62"/>
    </row>
    <row r="17" spans="1:17" ht="10.5" customHeight="1">
      <c r="A17" s="2" t="s">
        <v>40</v>
      </c>
      <c r="B17" s="9"/>
      <c r="C17" s="257">
        <v>44081</v>
      </c>
      <c r="D17" s="135"/>
      <c r="E17" s="62">
        <v>-184</v>
      </c>
      <c r="F17" s="136">
        <v>21</v>
      </c>
      <c r="G17" s="62">
        <v>-3</v>
      </c>
      <c r="H17" s="62">
        <v>-166</v>
      </c>
      <c r="I17" s="257">
        <v>43915</v>
      </c>
      <c r="J17" s="257">
        <v>21319</v>
      </c>
      <c r="K17" s="257">
        <v>22596</v>
      </c>
      <c r="L17" s="137"/>
      <c r="M17" s="137"/>
      <c r="N17" s="137"/>
      <c r="O17" s="62"/>
      <c r="P17" s="62"/>
      <c r="Q17" s="62"/>
    </row>
    <row r="18" spans="2:17" ht="10.5" customHeight="1">
      <c r="B18" s="9"/>
      <c r="C18" s="257"/>
      <c r="D18" s="135"/>
      <c r="E18" s="62"/>
      <c r="F18" s="138"/>
      <c r="G18" s="62"/>
      <c r="H18" s="62">
        <v>0</v>
      </c>
      <c r="I18" s="257"/>
      <c r="J18" s="257"/>
      <c r="K18" s="257"/>
      <c r="L18" s="137"/>
      <c r="M18" s="137"/>
      <c r="N18" s="137"/>
      <c r="O18" s="62"/>
      <c r="P18" s="62"/>
      <c r="Q18" s="62"/>
    </row>
    <row r="19" spans="2:17" ht="10.5" customHeight="1">
      <c r="B19" s="9"/>
      <c r="C19" s="257"/>
      <c r="D19" s="135"/>
      <c r="E19" s="62"/>
      <c r="F19" s="138"/>
      <c r="G19" s="62"/>
      <c r="H19" s="62">
        <v>0</v>
      </c>
      <c r="I19" s="257"/>
      <c r="J19" s="257"/>
      <c r="K19" s="257"/>
      <c r="L19" s="137"/>
      <c r="M19" s="137"/>
      <c r="N19" s="137"/>
      <c r="O19" s="62"/>
      <c r="P19" s="62"/>
      <c r="Q19" s="62"/>
    </row>
    <row r="20" spans="1:17" ht="10.5" customHeight="1">
      <c r="A20" s="2" t="s">
        <v>41</v>
      </c>
      <c r="B20" s="9"/>
      <c r="C20" s="257">
        <v>111455</v>
      </c>
      <c r="D20" s="135"/>
      <c r="E20" s="62">
        <v>-42</v>
      </c>
      <c r="F20" s="136">
        <v>-577</v>
      </c>
      <c r="G20" s="62">
        <v>7</v>
      </c>
      <c r="H20" s="62">
        <v>-612</v>
      </c>
      <c r="I20" s="257">
        <v>110843</v>
      </c>
      <c r="J20" s="257">
        <v>55435</v>
      </c>
      <c r="K20" s="257">
        <v>55408</v>
      </c>
      <c r="L20" s="137"/>
      <c r="M20" s="137"/>
      <c r="N20" s="137"/>
      <c r="O20" s="62"/>
      <c r="P20" s="62"/>
      <c r="Q20" s="62"/>
    </row>
    <row r="21" spans="1:17" ht="10.5" customHeight="1">
      <c r="A21" s="2"/>
      <c r="B21" s="9"/>
      <c r="C21" s="257"/>
      <c r="D21" s="135"/>
      <c r="E21" s="62"/>
      <c r="F21" s="138"/>
      <c r="G21" s="62"/>
      <c r="H21" s="62">
        <v>0</v>
      </c>
      <c r="I21" s="257"/>
      <c r="J21" s="257"/>
      <c r="K21" s="257"/>
      <c r="L21" s="137"/>
      <c r="M21" s="137"/>
      <c r="N21" s="137"/>
      <c r="O21" s="62"/>
      <c r="P21" s="62"/>
      <c r="Q21" s="62"/>
    </row>
    <row r="22" spans="1:17" ht="10.5" customHeight="1">
      <c r="A22" s="2" t="s">
        <v>42</v>
      </c>
      <c r="B22" s="9"/>
      <c r="C22" s="257">
        <v>95620</v>
      </c>
      <c r="D22" s="135"/>
      <c r="E22" s="62">
        <v>-483</v>
      </c>
      <c r="F22" s="136">
        <v>-617</v>
      </c>
      <c r="G22" s="62">
        <v>-1</v>
      </c>
      <c r="H22" s="62">
        <v>-1101</v>
      </c>
      <c r="I22" s="257">
        <v>94519</v>
      </c>
      <c r="J22" s="257">
        <v>46541</v>
      </c>
      <c r="K22" s="257">
        <v>47978</v>
      </c>
      <c r="L22" s="137"/>
      <c r="M22" s="137"/>
      <c r="N22" s="137"/>
      <c r="O22" s="62"/>
      <c r="P22" s="62"/>
      <c r="Q22" s="62"/>
    </row>
    <row r="23" spans="1:17" ht="10.5" customHeight="1">
      <c r="A23" s="2"/>
      <c r="B23" s="9"/>
      <c r="C23" s="257"/>
      <c r="D23" s="135"/>
      <c r="E23" s="62"/>
      <c r="F23" s="138"/>
      <c r="G23" s="62"/>
      <c r="H23" s="62">
        <v>0</v>
      </c>
      <c r="I23" s="257"/>
      <c r="J23" s="257"/>
      <c r="K23" s="257"/>
      <c r="L23" s="137"/>
      <c r="M23" s="137"/>
      <c r="N23" s="137"/>
      <c r="O23" s="62"/>
      <c r="P23" s="62"/>
      <c r="Q23" s="62"/>
    </row>
    <row r="24" spans="1:17" ht="10.5" customHeight="1">
      <c r="A24" s="2" t="s">
        <v>43</v>
      </c>
      <c r="B24" s="9"/>
      <c r="C24" s="257">
        <v>141001</v>
      </c>
      <c r="D24" s="135"/>
      <c r="E24" s="62">
        <v>-519</v>
      </c>
      <c r="F24" s="136">
        <v>-680</v>
      </c>
      <c r="G24" s="62">
        <v>3</v>
      </c>
      <c r="H24" s="62">
        <v>-1196</v>
      </c>
      <c r="I24" s="257">
        <v>139805</v>
      </c>
      <c r="J24" s="257">
        <v>69752</v>
      </c>
      <c r="K24" s="257">
        <v>70053</v>
      </c>
      <c r="L24" s="137"/>
      <c r="M24" s="137"/>
      <c r="N24" s="137"/>
      <c r="O24" s="62"/>
      <c r="P24" s="62"/>
      <c r="Q24" s="62"/>
    </row>
    <row r="25" spans="1:17" ht="10.5" customHeight="1">
      <c r="A25" s="2"/>
      <c r="B25" s="9"/>
      <c r="C25" s="257"/>
      <c r="D25" s="135"/>
      <c r="E25" s="62"/>
      <c r="F25" s="138"/>
      <c r="G25" s="62"/>
      <c r="H25" s="62">
        <v>0</v>
      </c>
      <c r="I25" s="257"/>
      <c r="J25" s="257"/>
      <c r="K25" s="257"/>
      <c r="L25" s="137"/>
      <c r="M25" s="137"/>
      <c r="N25" s="137"/>
      <c r="O25" s="62"/>
      <c r="P25" s="62"/>
      <c r="Q25" s="62"/>
    </row>
    <row r="26" spans="1:17" ht="10.5" customHeight="1">
      <c r="A26" s="2" t="s">
        <v>44</v>
      </c>
      <c r="B26" s="9"/>
      <c r="C26" s="257">
        <v>116069</v>
      </c>
      <c r="D26" s="135"/>
      <c r="E26" s="62">
        <v>-389</v>
      </c>
      <c r="F26" s="136">
        <v>-587</v>
      </c>
      <c r="G26" s="62">
        <v>7</v>
      </c>
      <c r="H26" s="62">
        <v>-969</v>
      </c>
      <c r="I26" s="257">
        <v>115100</v>
      </c>
      <c r="J26" s="257">
        <v>57184</v>
      </c>
      <c r="K26" s="257">
        <v>57916</v>
      </c>
      <c r="L26" s="137"/>
      <c r="M26" s="137"/>
      <c r="N26" s="137"/>
      <c r="O26" s="62"/>
      <c r="P26" s="62"/>
      <c r="Q26" s="62"/>
    </row>
    <row r="27" spans="1:17" ht="10.5" customHeight="1">
      <c r="A27" s="2"/>
      <c r="B27" s="9"/>
      <c r="C27" s="257"/>
      <c r="D27" s="135"/>
      <c r="E27" s="62"/>
      <c r="F27" s="138"/>
      <c r="G27" s="62"/>
      <c r="H27" s="62">
        <v>0</v>
      </c>
      <c r="I27" s="257"/>
      <c r="J27" s="257"/>
      <c r="K27" s="257"/>
      <c r="L27" s="137"/>
      <c r="M27" s="137"/>
      <c r="N27" s="137"/>
      <c r="O27" s="62"/>
      <c r="P27" s="62"/>
      <c r="Q27" s="62"/>
    </row>
    <row r="28" spans="1:17" ht="10.5" customHeight="1">
      <c r="A28" s="2" t="s">
        <v>45</v>
      </c>
      <c r="B28" s="9"/>
      <c r="C28" s="257">
        <v>90758</v>
      </c>
      <c r="D28" s="135"/>
      <c r="E28" s="62">
        <v>-379</v>
      </c>
      <c r="F28" s="136">
        <v>-862</v>
      </c>
      <c r="G28" s="62" t="s">
        <v>35</v>
      </c>
      <c r="H28" s="62">
        <v>-1241</v>
      </c>
      <c r="I28" s="257">
        <v>89517</v>
      </c>
      <c r="J28" s="257">
        <v>44250</v>
      </c>
      <c r="K28" s="257">
        <v>45267</v>
      </c>
      <c r="L28" s="137"/>
      <c r="M28" s="137"/>
      <c r="N28" s="137"/>
      <c r="O28" s="62"/>
      <c r="P28" s="62"/>
      <c r="Q28" s="62"/>
    </row>
    <row r="29" spans="1:17" ht="10.5" customHeight="1">
      <c r="A29" s="2"/>
      <c r="B29" s="9"/>
      <c r="C29" s="257"/>
      <c r="D29" s="135"/>
      <c r="E29" s="62"/>
      <c r="F29" s="138"/>
      <c r="G29" s="62"/>
      <c r="H29" s="62">
        <v>0</v>
      </c>
      <c r="I29" s="257"/>
      <c r="J29" s="257"/>
      <c r="K29" s="257"/>
      <c r="L29" s="137"/>
      <c r="M29" s="137"/>
      <c r="N29" s="137"/>
      <c r="O29" s="62"/>
      <c r="P29" s="62"/>
      <c r="Q29" s="62"/>
    </row>
    <row r="30" spans="1:17" ht="10.5" customHeight="1">
      <c r="A30" s="2" t="s">
        <v>46</v>
      </c>
      <c r="B30" s="9"/>
      <c r="C30" s="257">
        <v>139637</v>
      </c>
      <c r="D30" s="135"/>
      <c r="E30" s="62">
        <v>-617</v>
      </c>
      <c r="F30" s="136">
        <v>-378</v>
      </c>
      <c r="G30" s="62" t="s">
        <v>35</v>
      </c>
      <c r="H30" s="62">
        <v>-995</v>
      </c>
      <c r="I30" s="257">
        <v>138642</v>
      </c>
      <c r="J30" s="257">
        <v>68496</v>
      </c>
      <c r="K30" s="257">
        <v>70146</v>
      </c>
      <c r="L30" s="137"/>
      <c r="M30" s="137"/>
      <c r="N30" s="137"/>
      <c r="O30" s="62"/>
      <c r="P30" s="62"/>
      <c r="Q30" s="62"/>
    </row>
    <row r="31" spans="1:17" ht="10.5" customHeight="1">
      <c r="A31" s="2"/>
      <c r="B31" s="9"/>
      <c r="C31" s="257"/>
      <c r="D31" s="135"/>
      <c r="E31" s="62"/>
      <c r="F31" s="138"/>
      <c r="G31" s="62"/>
      <c r="H31" s="62">
        <v>0</v>
      </c>
      <c r="I31" s="257"/>
      <c r="J31" s="257"/>
      <c r="K31" s="257"/>
      <c r="L31" s="137"/>
      <c r="M31" s="137"/>
      <c r="N31" s="137"/>
      <c r="O31" s="62"/>
      <c r="P31" s="62"/>
      <c r="Q31" s="62"/>
    </row>
    <row r="32" spans="1:17" ht="10.5" customHeight="1">
      <c r="A32" s="2"/>
      <c r="B32" s="9"/>
      <c r="C32" s="257"/>
      <c r="D32" s="135"/>
      <c r="E32" s="62"/>
      <c r="F32" s="138"/>
      <c r="G32" s="62"/>
      <c r="H32" s="62">
        <v>0</v>
      </c>
      <c r="I32" s="257"/>
      <c r="J32" s="257"/>
      <c r="K32" s="257"/>
      <c r="L32" s="137"/>
      <c r="M32" s="137"/>
      <c r="N32" s="137"/>
      <c r="O32" s="62"/>
      <c r="P32" s="62"/>
      <c r="Q32" s="62"/>
    </row>
    <row r="33" spans="1:17" ht="10.5" customHeight="1">
      <c r="A33" s="2" t="s">
        <v>47</v>
      </c>
      <c r="B33" s="9"/>
      <c r="C33" s="257">
        <v>145383</v>
      </c>
      <c r="D33" s="135"/>
      <c r="E33" s="62">
        <v>-460</v>
      </c>
      <c r="F33" s="136">
        <v>-88</v>
      </c>
      <c r="G33" s="62">
        <v>-2</v>
      </c>
      <c r="H33" s="62">
        <v>-550</v>
      </c>
      <c r="I33" s="257">
        <v>144833</v>
      </c>
      <c r="J33" s="257">
        <v>71320</v>
      </c>
      <c r="K33" s="257">
        <v>73513</v>
      </c>
      <c r="L33" s="137"/>
      <c r="M33" s="137"/>
      <c r="N33" s="137"/>
      <c r="O33" s="62"/>
      <c r="P33" s="62"/>
      <c r="Q33" s="62"/>
    </row>
    <row r="34" spans="1:17" ht="10.5" customHeight="1">
      <c r="A34" s="2"/>
      <c r="B34" s="9"/>
      <c r="C34" s="257"/>
      <c r="D34" s="135"/>
      <c r="E34" s="62"/>
      <c r="F34" s="138"/>
      <c r="G34" s="62"/>
      <c r="H34" s="62">
        <v>0</v>
      </c>
      <c r="I34" s="257"/>
      <c r="J34" s="257"/>
      <c r="K34" s="257"/>
      <c r="L34" s="137"/>
      <c r="M34" s="137"/>
      <c r="N34" s="137"/>
      <c r="O34" s="62"/>
      <c r="P34" s="62"/>
      <c r="Q34" s="62"/>
    </row>
    <row r="35" spans="1:17" ht="10.5" customHeight="1">
      <c r="A35" s="2" t="s">
        <v>48</v>
      </c>
      <c r="B35" s="9"/>
      <c r="C35" s="257">
        <v>78671</v>
      </c>
      <c r="D35" s="135"/>
      <c r="E35" s="62">
        <v>-232</v>
      </c>
      <c r="F35" s="136">
        <v>-609</v>
      </c>
      <c r="G35" s="62">
        <v>1</v>
      </c>
      <c r="H35" s="62">
        <v>-840</v>
      </c>
      <c r="I35" s="257">
        <v>77831</v>
      </c>
      <c r="J35" s="257">
        <v>38670</v>
      </c>
      <c r="K35" s="257">
        <v>39161</v>
      </c>
      <c r="L35" s="137"/>
      <c r="M35" s="137"/>
      <c r="N35" s="137"/>
      <c r="O35" s="62"/>
      <c r="P35" s="62"/>
      <c r="Q35" s="62"/>
    </row>
    <row r="36" spans="1:17" ht="10.5" customHeight="1">
      <c r="A36" s="2"/>
      <c r="B36" s="9"/>
      <c r="C36" s="257"/>
      <c r="D36" s="135"/>
      <c r="E36" s="62"/>
      <c r="F36" s="138"/>
      <c r="G36" s="62"/>
      <c r="H36" s="62">
        <v>0</v>
      </c>
      <c r="I36" s="257"/>
      <c r="J36" s="257"/>
      <c r="K36" s="257"/>
      <c r="L36" s="137"/>
      <c r="M36" s="137"/>
      <c r="N36" s="137"/>
      <c r="O36" s="62"/>
      <c r="P36" s="62"/>
      <c r="Q36" s="62"/>
    </row>
    <row r="37" spans="1:17" ht="10.5" customHeight="1">
      <c r="A37" s="2" t="s">
        <v>49</v>
      </c>
      <c r="B37" s="9"/>
      <c r="C37" s="257">
        <v>72000</v>
      </c>
      <c r="D37" s="135"/>
      <c r="E37" s="62">
        <v>-214</v>
      </c>
      <c r="F37" s="136">
        <v>-266</v>
      </c>
      <c r="G37" s="62">
        <v>1</v>
      </c>
      <c r="H37" s="62">
        <v>-479</v>
      </c>
      <c r="I37" s="257">
        <v>71521</v>
      </c>
      <c r="J37" s="257">
        <v>35494</v>
      </c>
      <c r="K37" s="257">
        <v>36027</v>
      </c>
      <c r="L37" s="137"/>
      <c r="M37" s="137"/>
      <c r="N37" s="137"/>
      <c r="O37" s="62"/>
      <c r="P37" s="62"/>
      <c r="Q37" s="62"/>
    </row>
    <row r="38" spans="1:17" ht="10.5" customHeight="1">
      <c r="A38" s="2"/>
      <c r="B38" s="9"/>
      <c r="C38" s="257"/>
      <c r="D38" s="135"/>
      <c r="E38" s="62"/>
      <c r="F38" s="138"/>
      <c r="G38" s="62"/>
      <c r="H38" s="62">
        <v>0</v>
      </c>
      <c r="I38" s="257"/>
      <c r="J38" s="257"/>
      <c r="K38" s="257"/>
      <c r="L38" s="137"/>
      <c r="M38" s="137"/>
      <c r="N38" s="137"/>
      <c r="O38" s="62"/>
      <c r="P38" s="62"/>
      <c r="Q38" s="62"/>
    </row>
    <row r="39" spans="1:17" ht="10.5" customHeight="1">
      <c r="A39" s="2" t="s">
        <v>50</v>
      </c>
      <c r="B39" s="9"/>
      <c r="C39" s="257">
        <v>119336</v>
      </c>
      <c r="D39" s="135"/>
      <c r="E39" s="62">
        <v>-545</v>
      </c>
      <c r="F39" s="136">
        <v>-682</v>
      </c>
      <c r="G39" s="62">
        <v>3</v>
      </c>
      <c r="H39" s="62">
        <v>-1224</v>
      </c>
      <c r="I39" s="257">
        <v>118112</v>
      </c>
      <c r="J39" s="257">
        <v>58485</v>
      </c>
      <c r="K39" s="257">
        <v>59627</v>
      </c>
      <c r="L39" s="137"/>
      <c r="M39" s="137"/>
      <c r="N39" s="137"/>
      <c r="O39" s="62"/>
      <c r="P39" s="62"/>
      <c r="Q39" s="62"/>
    </row>
    <row r="40" spans="1:17" ht="10.5" customHeight="1">
      <c r="A40" s="2"/>
      <c r="B40" s="9"/>
      <c r="C40" s="257"/>
      <c r="D40" s="135"/>
      <c r="E40" s="62"/>
      <c r="F40" s="138"/>
      <c r="G40" s="62"/>
      <c r="H40" s="62">
        <v>0</v>
      </c>
      <c r="I40" s="257"/>
      <c r="J40" s="257"/>
      <c r="K40" s="257"/>
      <c r="L40" s="137"/>
      <c r="M40" s="137"/>
      <c r="N40" s="137"/>
      <c r="O40" s="62"/>
      <c r="P40" s="62"/>
      <c r="Q40" s="62"/>
    </row>
    <row r="41" spans="1:17" ht="10.5" customHeight="1">
      <c r="A41" s="2" t="s">
        <v>51</v>
      </c>
      <c r="B41" s="9"/>
      <c r="C41" s="257">
        <v>89480</v>
      </c>
      <c r="D41" s="135"/>
      <c r="E41" s="62">
        <v>-221</v>
      </c>
      <c r="F41" s="136">
        <v>-397</v>
      </c>
      <c r="G41" s="62" t="s">
        <v>35</v>
      </c>
      <c r="H41" s="62">
        <v>-618</v>
      </c>
      <c r="I41" s="257">
        <v>88862</v>
      </c>
      <c r="J41" s="257">
        <v>43973</v>
      </c>
      <c r="K41" s="257">
        <v>44889</v>
      </c>
      <c r="L41" s="137"/>
      <c r="M41" s="137"/>
      <c r="N41" s="137"/>
      <c r="O41" s="62"/>
      <c r="P41" s="62"/>
      <c r="Q41" s="62"/>
    </row>
    <row r="42" spans="1:17" ht="10.5" customHeight="1">
      <c r="A42" s="2"/>
      <c r="B42" s="9"/>
      <c r="C42" s="257"/>
      <c r="D42" s="135"/>
      <c r="E42" s="62"/>
      <c r="F42" s="138"/>
      <c r="G42" s="62"/>
      <c r="H42" s="62">
        <v>0</v>
      </c>
      <c r="I42" s="257"/>
      <c r="J42" s="257"/>
      <c r="K42" s="257"/>
      <c r="L42" s="137"/>
      <c r="M42" s="137"/>
      <c r="N42" s="137"/>
      <c r="O42" s="62"/>
      <c r="P42" s="62"/>
      <c r="Q42" s="62"/>
    </row>
    <row r="43" spans="1:17" ht="10.5" customHeight="1">
      <c r="A43" s="2" t="s">
        <v>52</v>
      </c>
      <c r="B43" s="9"/>
      <c r="C43" s="257">
        <v>65683</v>
      </c>
      <c r="D43" s="135"/>
      <c r="E43" s="62">
        <v>-324</v>
      </c>
      <c r="F43" s="136">
        <v>-376</v>
      </c>
      <c r="G43" s="62" t="s">
        <v>35</v>
      </c>
      <c r="H43" s="62">
        <v>-700</v>
      </c>
      <c r="I43" s="257">
        <v>64983</v>
      </c>
      <c r="J43" s="257">
        <v>31731</v>
      </c>
      <c r="K43" s="257">
        <v>33252</v>
      </c>
      <c r="L43" s="137"/>
      <c r="M43" s="137"/>
      <c r="N43" s="137"/>
      <c r="O43" s="62"/>
      <c r="P43" s="62"/>
      <c r="Q43" s="62"/>
    </row>
    <row r="44" spans="1:17" ht="10.5" customHeight="1">
      <c r="A44" s="2"/>
      <c r="B44" s="9"/>
      <c r="C44" s="257"/>
      <c r="D44" s="135"/>
      <c r="E44" s="62"/>
      <c r="F44" s="138"/>
      <c r="G44" s="62"/>
      <c r="H44" s="62">
        <v>0</v>
      </c>
      <c r="I44" s="257"/>
      <c r="J44" s="257"/>
      <c r="K44" s="257"/>
      <c r="L44" s="137"/>
      <c r="M44" s="137"/>
      <c r="N44" s="137"/>
      <c r="O44" s="62"/>
      <c r="P44" s="62"/>
      <c r="Q44" s="62"/>
    </row>
    <row r="45" spans="1:17" ht="10.5" customHeight="1">
      <c r="A45" s="2"/>
      <c r="B45" s="9"/>
      <c r="C45" s="257"/>
      <c r="D45" s="135"/>
      <c r="E45" s="62"/>
      <c r="F45" s="138"/>
      <c r="G45" s="62"/>
      <c r="H45" s="62">
        <v>0</v>
      </c>
      <c r="I45" s="257"/>
      <c r="J45" s="257"/>
      <c r="K45" s="257"/>
      <c r="L45" s="137"/>
      <c r="M45" s="137"/>
      <c r="N45" s="137"/>
      <c r="O45" s="62"/>
      <c r="P45" s="62"/>
      <c r="Q45" s="62"/>
    </row>
    <row r="46" spans="1:17" ht="10.5" customHeight="1">
      <c r="A46" s="2" t="s">
        <v>53</v>
      </c>
      <c r="B46" s="9"/>
      <c r="C46" s="257">
        <v>127910</v>
      </c>
      <c r="D46" s="135"/>
      <c r="E46" s="62">
        <v>-606</v>
      </c>
      <c r="F46" s="136">
        <v>-613</v>
      </c>
      <c r="G46" s="62">
        <v>1</v>
      </c>
      <c r="H46" s="62">
        <v>-1218</v>
      </c>
      <c r="I46" s="257">
        <v>126692</v>
      </c>
      <c r="J46" s="257">
        <v>62235</v>
      </c>
      <c r="K46" s="257">
        <v>64457</v>
      </c>
      <c r="L46" s="137"/>
      <c r="M46" s="137"/>
      <c r="N46" s="137"/>
      <c r="O46" s="62"/>
      <c r="P46" s="62"/>
      <c r="Q46" s="62"/>
    </row>
    <row r="47" spans="1:17" ht="10.5" customHeight="1">
      <c r="A47" s="2"/>
      <c r="B47" s="9"/>
      <c r="C47" s="257"/>
      <c r="D47" s="135"/>
      <c r="E47" s="62"/>
      <c r="F47" s="138"/>
      <c r="G47" s="62"/>
      <c r="H47" s="62">
        <v>0</v>
      </c>
      <c r="I47" s="257"/>
      <c r="J47" s="257"/>
      <c r="K47" s="257"/>
      <c r="L47" s="137"/>
      <c r="M47" s="137"/>
      <c r="N47" s="137"/>
      <c r="O47" s="62"/>
      <c r="P47" s="62"/>
      <c r="Q47" s="62"/>
    </row>
    <row r="48" spans="1:17" ht="10.5" customHeight="1">
      <c r="A48" s="2" t="s">
        <v>54</v>
      </c>
      <c r="B48" s="9"/>
      <c r="C48" s="257">
        <v>92311</v>
      </c>
      <c r="D48" s="135"/>
      <c r="E48" s="62">
        <v>-233</v>
      </c>
      <c r="F48" s="136">
        <v>-598</v>
      </c>
      <c r="G48" s="62">
        <v>-10</v>
      </c>
      <c r="H48" s="62">
        <v>-841</v>
      </c>
      <c r="I48" s="257">
        <v>91470</v>
      </c>
      <c r="J48" s="257">
        <v>45497</v>
      </c>
      <c r="K48" s="257">
        <v>45973</v>
      </c>
      <c r="L48" s="137"/>
      <c r="M48" s="137"/>
      <c r="N48" s="137"/>
      <c r="O48" s="62"/>
      <c r="P48" s="62"/>
      <c r="Q48" s="62"/>
    </row>
    <row r="49" spans="1:17" ht="10.5" customHeight="1">
      <c r="A49" s="2"/>
      <c r="B49" s="9"/>
      <c r="C49" s="257"/>
      <c r="D49" s="135"/>
      <c r="E49" s="62"/>
      <c r="F49" s="138"/>
      <c r="G49" s="62"/>
      <c r="H49" s="62">
        <v>0</v>
      </c>
      <c r="I49" s="257"/>
      <c r="J49" s="257"/>
      <c r="K49" s="257"/>
      <c r="L49" s="137"/>
      <c r="M49" s="137"/>
      <c r="N49" s="137"/>
      <c r="O49" s="62"/>
      <c r="P49" s="62"/>
      <c r="Q49" s="62"/>
    </row>
    <row r="50" spans="1:17" ht="10.5" customHeight="1">
      <c r="A50" s="2" t="s">
        <v>55</v>
      </c>
      <c r="B50" s="9"/>
      <c r="C50" s="257">
        <v>95376</v>
      </c>
      <c r="D50" s="135"/>
      <c r="E50" s="62">
        <v>-375</v>
      </c>
      <c r="F50" s="136">
        <v>-503</v>
      </c>
      <c r="G50" s="62">
        <v>3</v>
      </c>
      <c r="H50" s="62">
        <v>-875</v>
      </c>
      <c r="I50" s="257">
        <v>94501</v>
      </c>
      <c r="J50" s="257">
        <v>46242</v>
      </c>
      <c r="K50" s="257">
        <v>48259</v>
      </c>
      <c r="L50" s="137"/>
      <c r="M50" s="137"/>
      <c r="N50" s="137"/>
      <c r="O50" s="62"/>
      <c r="P50" s="62"/>
      <c r="Q50" s="62"/>
    </row>
    <row r="51" spans="1:17" ht="10.5" customHeight="1">
      <c r="A51" s="2"/>
      <c r="B51" s="9"/>
      <c r="C51" s="257"/>
      <c r="D51" s="135"/>
      <c r="E51" s="62"/>
      <c r="F51" s="138"/>
      <c r="G51" s="62"/>
      <c r="H51" s="62">
        <v>0</v>
      </c>
      <c r="I51" s="257"/>
      <c r="J51" s="257"/>
      <c r="K51" s="257"/>
      <c r="L51" s="137"/>
      <c r="M51" s="137"/>
      <c r="N51" s="137"/>
      <c r="O51" s="62"/>
      <c r="P51" s="62"/>
      <c r="Q51" s="62"/>
    </row>
    <row r="52" spans="1:17" ht="10.5" customHeight="1">
      <c r="A52" s="2" t="s">
        <v>56</v>
      </c>
      <c r="B52" s="9"/>
      <c r="C52" s="257">
        <v>119500</v>
      </c>
      <c r="D52" s="135"/>
      <c r="E52" s="62">
        <v>-639</v>
      </c>
      <c r="F52" s="136">
        <v>-809</v>
      </c>
      <c r="G52" s="62">
        <v>1</v>
      </c>
      <c r="H52" s="62">
        <v>-1447</v>
      </c>
      <c r="I52" s="257">
        <v>118053</v>
      </c>
      <c r="J52" s="257">
        <v>57751</v>
      </c>
      <c r="K52" s="257">
        <v>60302</v>
      </c>
      <c r="L52" s="137"/>
      <c r="M52" s="137"/>
      <c r="N52" s="137"/>
      <c r="O52" s="62"/>
      <c r="P52" s="62"/>
      <c r="Q52" s="62"/>
    </row>
    <row r="53" spans="1:17" ht="10.5" customHeight="1">
      <c r="A53" s="2"/>
      <c r="B53" s="9"/>
      <c r="C53" s="257"/>
      <c r="D53" s="135"/>
      <c r="E53" s="62"/>
      <c r="F53" s="138"/>
      <c r="G53" s="62"/>
      <c r="H53" s="62">
        <v>0</v>
      </c>
      <c r="I53" s="257"/>
      <c r="J53" s="257"/>
      <c r="K53" s="257"/>
      <c r="L53" s="137"/>
      <c r="M53" s="137"/>
      <c r="N53" s="137"/>
      <c r="O53" s="62"/>
      <c r="P53" s="62"/>
      <c r="Q53" s="62"/>
    </row>
    <row r="54" spans="1:17" ht="10.5" customHeight="1">
      <c r="A54" s="2" t="s">
        <v>57</v>
      </c>
      <c r="B54" s="9"/>
      <c r="C54" s="257">
        <v>109304</v>
      </c>
      <c r="D54" s="135"/>
      <c r="E54" s="62">
        <v>-513</v>
      </c>
      <c r="F54" s="136">
        <v>-898</v>
      </c>
      <c r="G54" s="62" t="s">
        <v>35</v>
      </c>
      <c r="H54" s="62">
        <v>-1411</v>
      </c>
      <c r="I54" s="257">
        <v>107893</v>
      </c>
      <c r="J54" s="257">
        <v>52518</v>
      </c>
      <c r="K54" s="257">
        <v>55375</v>
      </c>
      <c r="L54" s="137"/>
      <c r="M54" s="137"/>
      <c r="N54" s="137"/>
      <c r="O54" s="62"/>
      <c r="P54" s="62"/>
      <c r="Q54" s="62"/>
    </row>
    <row r="55" spans="1:14" ht="10.5" customHeight="1">
      <c r="A55" s="2"/>
      <c r="B55" s="9"/>
      <c r="C55" s="257"/>
      <c r="D55" s="135"/>
      <c r="E55" s="62"/>
      <c r="F55" s="62"/>
      <c r="G55" s="62"/>
      <c r="H55" s="62"/>
      <c r="I55" s="135"/>
      <c r="J55" s="135"/>
      <c r="K55" s="135"/>
      <c r="L55" s="62"/>
      <c r="M55" s="62"/>
      <c r="N55" s="62"/>
    </row>
    <row r="56" spans="1:14" ht="10.5" customHeight="1">
      <c r="A56" s="2"/>
      <c r="B56" s="9"/>
      <c r="C56" s="135"/>
      <c r="D56" s="135"/>
      <c r="E56" s="62"/>
      <c r="F56" s="62"/>
      <c r="G56" s="62"/>
      <c r="H56" s="62"/>
      <c r="I56" s="135"/>
      <c r="J56" s="135"/>
      <c r="K56" s="135"/>
      <c r="L56" s="62"/>
      <c r="M56" s="62"/>
      <c r="N56" s="62"/>
    </row>
    <row r="57" spans="1:14" s="12" customFormat="1" ht="10.5" customHeight="1">
      <c r="A57" s="24" t="s">
        <v>58</v>
      </c>
      <c r="B57" s="36"/>
      <c r="C57" s="139">
        <v>2373157</v>
      </c>
      <c r="D57" s="139"/>
      <c r="E57" s="121">
        <v>-8015</v>
      </c>
      <c r="F57" s="121">
        <v>-9899</v>
      </c>
      <c r="G57" s="121">
        <v>37</v>
      </c>
      <c r="H57" s="121">
        <v>-17877</v>
      </c>
      <c r="I57" s="139">
        <v>2355280</v>
      </c>
      <c r="J57" s="139">
        <v>1158456</v>
      </c>
      <c r="K57" s="139">
        <v>1196824</v>
      </c>
      <c r="L57" s="121"/>
      <c r="M57" s="121"/>
      <c r="N57" s="121"/>
    </row>
    <row r="58" spans="2:14" ht="3" customHeight="1">
      <c r="B58" s="9"/>
      <c r="C58" s="135"/>
      <c r="D58" s="135"/>
      <c r="E58" s="62"/>
      <c r="F58" s="62"/>
      <c r="G58" s="62"/>
      <c r="H58" s="62"/>
      <c r="I58" s="135"/>
      <c r="J58" s="135"/>
      <c r="K58" s="135"/>
      <c r="L58" s="62"/>
      <c r="M58" s="62"/>
      <c r="N58" s="62"/>
    </row>
    <row r="59" spans="2:14" ht="10.5" customHeight="1">
      <c r="B59" s="9" t="s">
        <v>22</v>
      </c>
      <c r="C59" s="135"/>
      <c r="D59" s="135"/>
      <c r="E59" s="62"/>
      <c r="F59" s="62"/>
      <c r="G59" s="62"/>
      <c r="H59" s="62"/>
      <c r="I59" s="135"/>
      <c r="J59" s="135"/>
      <c r="K59" s="135"/>
      <c r="L59" s="62"/>
      <c r="M59" s="62"/>
      <c r="N59" s="62"/>
    </row>
    <row r="60" spans="2:14" ht="10.5" customHeight="1">
      <c r="B60" s="9"/>
      <c r="C60" s="135"/>
      <c r="D60" s="135"/>
      <c r="E60" s="62"/>
      <c r="F60" s="62"/>
      <c r="G60" s="62"/>
      <c r="H60" s="62"/>
      <c r="I60" s="135"/>
      <c r="J60" s="135"/>
      <c r="K60" s="135"/>
      <c r="L60" s="62"/>
      <c r="M60" s="62"/>
      <c r="N60" s="62"/>
    </row>
    <row r="61" spans="2:14" ht="10.5" customHeight="1">
      <c r="B61" s="9" t="s">
        <v>59</v>
      </c>
      <c r="C61" s="135">
        <v>563663</v>
      </c>
      <c r="D61" s="135"/>
      <c r="E61" s="62">
        <v>-1224</v>
      </c>
      <c r="F61" s="62">
        <v>-359</v>
      </c>
      <c r="G61" s="62">
        <v>23</v>
      </c>
      <c r="H61" s="62">
        <v>-1560</v>
      </c>
      <c r="I61" s="135">
        <v>562103</v>
      </c>
      <c r="J61" s="135">
        <v>272882</v>
      </c>
      <c r="K61" s="135">
        <v>289221</v>
      </c>
      <c r="L61" s="62"/>
      <c r="M61" s="62"/>
      <c r="N61" s="62"/>
    </row>
    <row r="62" spans="2:14" ht="10.5" customHeight="1">
      <c r="B62" s="9"/>
      <c r="C62" s="135"/>
      <c r="D62" s="135"/>
      <c r="E62" s="62"/>
      <c r="F62" s="62"/>
      <c r="G62" s="62"/>
      <c r="H62" s="62"/>
      <c r="I62" s="135"/>
      <c r="J62" s="135"/>
      <c r="K62" s="135"/>
      <c r="L62" s="62"/>
      <c r="M62" s="62"/>
      <c r="N62" s="62"/>
    </row>
    <row r="63" spans="2:14" ht="10.5" customHeight="1">
      <c r="B63" s="3" t="s">
        <v>31</v>
      </c>
      <c r="C63" s="140">
        <v>1809494</v>
      </c>
      <c r="D63" s="135"/>
      <c r="E63" s="62">
        <v>-6791</v>
      </c>
      <c r="F63" s="62">
        <v>-9540</v>
      </c>
      <c r="G63" s="62">
        <v>14</v>
      </c>
      <c r="H63" s="62">
        <v>-16317</v>
      </c>
      <c r="I63" s="135">
        <v>1793177</v>
      </c>
      <c r="J63" s="135">
        <v>885574</v>
      </c>
      <c r="K63" s="135">
        <v>907603</v>
      </c>
      <c r="L63" s="3"/>
      <c r="M63" s="3"/>
      <c r="N63" s="3"/>
    </row>
    <row r="64" spans="1:4" ht="10.5" customHeight="1">
      <c r="A64"/>
      <c r="C64" s="135"/>
      <c r="D64" s="135"/>
    </row>
    <row r="65" spans="3:4" ht="12.75">
      <c r="C65" s="135"/>
      <c r="D65" s="135"/>
    </row>
    <row r="66" spans="1:4" ht="12.75">
      <c r="A66" s="3" t="s">
        <v>373</v>
      </c>
      <c r="C66" s="135"/>
      <c r="D66" s="135"/>
    </row>
    <row r="67" spans="1:4" ht="12.75">
      <c r="A67" s="2"/>
      <c r="C67" s="135"/>
      <c r="D67" s="135"/>
    </row>
    <row r="68" spans="3:4" ht="12.75">
      <c r="C68" s="135"/>
      <c r="D68" s="135"/>
    </row>
  </sheetData>
  <mergeCells count="2">
    <mergeCell ref="I3:K4"/>
    <mergeCell ref="D3:E5"/>
  </mergeCells>
  <printOptions horizontalCentered="1"/>
  <pageMargins left="0.5905511811023623" right="0.1968503937007874" top="0.7874015748031497" bottom="0.1968503937007874" header="0.5118110236220472" footer="0.5118110236220472"/>
  <pageSetup horizontalDpi="600" verticalDpi="600" orientation="portrait" paperSize="9" r:id="rId2"/>
  <headerFooter alignWithMargins="0">
    <oddHeader>&amp;C&amp;8- 19 -</oddHeader>
  </headerFooter>
  <drawing r:id="rId1"/>
</worksheet>
</file>

<file path=xl/worksheets/sheet15.xml><?xml version="1.0" encoding="utf-8"?>
<worksheet xmlns="http://schemas.openxmlformats.org/spreadsheetml/2006/main" xmlns:r="http://schemas.openxmlformats.org/officeDocument/2006/relationships">
  <dimension ref="A1:K64"/>
  <sheetViews>
    <sheetView workbookViewId="0" topLeftCell="A1">
      <selection activeCell="C21" sqref="C21"/>
    </sheetView>
  </sheetViews>
  <sheetFormatPr defaultColWidth="11.421875" defaultRowHeight="12.75"/>
  <cols>
    <col min="1" max="1" width="1.7109375" style="0" customWidth="1"/>
    <col min="2" max="2" width="16.421875" style="0" customWidth="1"/>
    <col min="3" max="3" width="7.8515625" style="3" customWidth="1"/>
    <col min="4" max="7" width="6.7109375" style="3" customWidth="1"/>
    <col min="8" max="8" width="6.28125" style="3" customWidth="1"/>
    <col min="9" max="10" width="7.140625" style="3" customWidth="1"/>
    <col min="11" max="11" width="8.57421875" style="3" customWidth="1"/>
  </cols>
  <sheetData>
    <row r="1" spans="1:11" ht="12.75">
      <c r="A1" s="1" t="s">
        <v>683</v>
      </c>
      <c r="B1" s="14"/>
      <c r="C1" s="10"/>
      <c r="D1" s="10"/>
      <c r="E1" s="10"/>
      <c r="F1" s="10"/>
      <c r="G1" s="10"/>
      <c r="H1" s="10"/>
      <c r="I1" s="10"/>
      <c r="J1" s="10"/>
      <c r="K1" s="10"/>
    </row>
    <row r="3" spans="1:11" ht="12.75">
      <c r="A3" s="425" t="s">
        <v>375</v>
      </c>
      <c r="B3" s="426"/>
      <c r="C3" s="141" t="s">
        <v>376</v>
      </c>
      <c r="D3" s="15"/>
      <c r="E3" s="15"/>
      <c r="F3" s="15"/>
      <c r="G3" s="15"/>
      <c r="H3" s="15"/>
      <c r="I3" s="15"/>
      <c r="J3" s="15"/>
      <c r="K3" s="15"/>
    </row>
    <row r="4" spans="1:11" ht="12.75">
      <c r="A4" s="427"/>
      <c r="B4" s="428"/>
      <c r="C4" s="142"/>
      <c r="D4" s="53" t="s">
        <v>377</v>
      </c>
      <c r="E4" s="53"/>
      <c r="F4" s="53"/>
      <c r="G4" s="53"/>
      <c r="H4" s="53"/>
      <c r="I4" s="53"/>
      <c r="J4" s="53"/>
      <c r="K4" s="53"/>
    </row>
    <row r="5" spans="1:11" ht="12.75">
      <c r="A5" s="427"/>
      <c r="B5" s="428"/>
      <c r="C5" s="48" t="s">
        <v>19</v>
      </c>
      <c r="D5" s="49" t="s">
        <v>378</v>
      </c>
      <c r="E5" s="49" t="s">
        <v>379</v>
      </c>
      <c r="F5" s="49" t="s">
        <v>380</v>
      </c>
      <c r="G5" s="49" t="s">
        <v>381</v>
      </c>
      <c r="H5" s="49" t="s">
        <v>382</v>
      </c>
      <c r="I5" s="49" t="s">
        <v>383</v>
      </c>
      <c r="J5" s="49" t="s">
        <v>384</v>
      </c>
      <c r="K5" s="59" t="s">
        <v>385</v>
      </c>
    </row>
    <row r="6" spans="1:11" ht="12.75">
      <c r="A6" s="429"/>
      <c r="B6" s="430"/>
      <c r="C6" s="143"/>
      <c r="D6" s="17">
        <v>500</v>
      </c>
      <c r="E6" s="17" t="s">
        <v>386</v>
      </c>
      <c r="F6" s="17" t="s">
        <v>387</v>
      </c>
      <c r="G6" s="17" t="s">
        <v>388</v>
      </c>
      <c r="H6" s="17" t="s">
        <v>389</v>
      </c>
      <c r="I6" s="17" t="s">
        <v>390</v>
      </c>
      <c r="J6" s="17" t="s">
        <v>385</v>
      </c>
      <c r="K6" s="4" t="s">
        <v>74</v>
      </c>
    </row>
    <row r="7" spans="2:11" ht="10.5" customHeight="1">
      <c r="B7" s="35"/>
      <c r="C7"/>
      <c r="D7"/>
      <c r="E7"/>
      <c r="F7"/>
      <c r="G7"/>
      <c r="H7"/>
      <c r="I7"/>
      <c r="J7"/>
      <c r="K7"/>
    </row>
    <row r="8" spans="1:11" ht="10.5" customHeight="1">
      <c r="A8" s="2" t="s">
        <v>34</v>
      </c>
      <c r="B8" s="35"/>
      <c r="C8" s="117">
        <v>1</v>
      </c>
      <c r="D8" s="117" t="s">
        <v>35</v>
      </c>
      <c r="E8" s="117" t="s">
        <v>35</v>
      </c>
      <c r="F8" s="117" t="s">
        <v>35</v>
      </c>
      <c r="G8" s="117" t="s">
        <v>35</v>
      </c>
      <c r="H8" s="117" t="s">
        <v>35</v>
      </c>
      <c r="I8" s="117" t="s">
        <v>35</v>
      </c>
      <c r="J8" s="117" t="s">
        <v>35</v>
      </c>
      <c r="K8" s="117">
        <v>1</v>
      </c>
    </row>
    <row r="9" spans="1:11" ht="10.5" customHeight="1">
      <c r="A9" s="2"/>
      <c r="B9" s="35"/>
      <c r="C9" s="117">
        <v>0</v>
      </c>
      <c r="D9" s="117"/>
      <c r="E9" s="117"/>
      <c r="F9" s="117"/>
      <c r="G9" s="117"/>
      <c r="H9" s="117"/>
      <c r="I9" s="117"/>
      <c r="J9" s="117"/>
      <c r="K9" s="117"/>
    </row>
    <row r="10" spans="1:11" ht="10.5" customHeight="1">
      <c r="A10" s="2" t="s">
        <v>36</v>
      </c>
      <c r="B10" s="35"/>
      <c r="C10" s="117">
        <v>1</v>
      </c>
      <c r="D10" s="117" t="s">
        <v>35</v>
      </c>
      <c r="E10" s="117" t="s">
        <v>35</v>
      </c>
      <c r="F10" s="117" t="s">
        <v>35</v>
      </c>
      <c r="G10" s="117" t="s">
        <v>35</v>
      </c>
      <c r="H10" s="117" t="s">
        <v>35</v>
      </c>
      <c r="I10" s="117" t="s">
        <v>35</v>
      </c>
      <c r="J10" s="117" t="s">
        <v>35</v>
      </c>
      <c r="K10" s="117">
        <v>1</v>
      </c>
    </row>
    <row r="11" spans="1:11" ht="10.5" customHeight="1">
      <c r="A11" s="2"/>
      <c r="B11" s="35"/>
      <c r="C11" s="117">
        <v>0</v>
      </c>
      <c r="D11" s="117"/>
      <c r="E11" s="117"/>
      <c r="F11" s="117"/>
      <c r="G11" s="117"/>
      <c r="H11" s="117"/>
      <c r="I11" s="117"/>
      <c r="J11" s="117"/>
      <c r="K11" s="117"/>
    </row>
    <row r="12" spans="1:11" ht="10.5" customHeight="1">
      <c r="A12" s="2" t="s">
        <v>37</v>
      </c>
      <c r="B12" s="35"/>
      <c r="C12" s="117">
        <v>1</v>
      </c>
      <c r="D12" s="117" t="s">
        <v>35</v>
      </c>
      <c r="E12" s="117" t="s">
        <v>35</v>
      </c>
      <c r="F12" s="117" t="s">
        <v>35</v>
      </c>
      <c r="G12" s="117" t="s">
        <v>35</v>
      </c>
      <c r="H12" s="117" t="s">
        <v>35</v>
      </c>
      <c r="I12" s="117" t="s">
        <v>35</v>
      </c>
      <c r="J12" s="117" t="s">
        <v>35</v>
      </c>
      <c r="K12" s="117">
        <v>1</v>
      </c>
    </row>
    <row r="13" spans="1:11" ht="10.5" customHeight="1">
      <c r="A13" s="2"/>
      <c r="B13" s="35"/>
      <c r="C13" s="117">
        <v>0</v>
      </c>
      <c r="D13" s="117"/>
      <c r="E13" s="117"/>
      <c r="F13" s="117"/>
      <c r="G13" s="117"/>
      <c r="H13" s="117"/>
      <c r="I13" s="117"/>
      <c r="J13" s="117"/>
      <c r="K13" s="117"/>
    </row>
    <row r="14" spans="1:11" ht="10.5" customHeight="1">
      <c r="A14" s="2" t="s">
        <v>38</v>
      </c>
      <c r="B14" s="35"/>
      <c r="C14" s="117">
        <v>1</v>
      </c>
      <c r="D14" s="117" t="s">
        <v>35</v>
      </c>
      <c r="E14" s="117" t="s">
        <v>35</v>
      </c>
      <c r="F14" s="117" t="s">
        <v>35</v>
      </c>
      <c r="G14" s="117" t="s">
        <v>35</v>
      </c>
      <c r="H14" s="117" t="s">
        <v>35</v>
      </c>
      <c r="I14" s="117" t="s">
        <v>35</v>
      </c>
      <c r="J14" s="117">
        <v>1</v>
      </c>
      <c r="K14" s="117" t="s">
        <v>35</v>
      </c>
    </row>
    <row r="15" spans="1:11" ht="10.5" customHeight="1">
      <c r="A15" s="2"/>
      <c r="B15" s="35"/>
      <c r="C15" s="117">
        <v>0</v>
      </c>
      <c r="D15" s="117"/>
      <c r="E15" s="117"/>
      <c r="F15" s="117"/>
      <c r="G15" s="117"/>
      <c r="H15" s="117"/>
      <c r="I15" s="117"/>
      <c r="J15" s="117"/>
      <c r="K15" s="117"/>
    </row>
    <row r="16" spans="1:11" ht="10.5" customHeight="1">
      <c r="A16" s="2" t="s">
        <v>39</v>
      </c>
      <c r="B16" s="35"/>
      <c r="C16" s="117">
        <v>1</v>
      </c>
      <c r="D16" s="117" t="s">
        <v>35</v>
      </c>
      <c r="E16" s="117" t="s">
        <v>35</v>
      </c>
      <c r="F16" s="117" t="s">
        <v>35</v>
      </c>
      <c r="G16" s="117" t="s">
        <v>35</v>
      </c>
      <c r="H16" s="117" t="s">
        <v>35</v>
      </c>
      <c r="I16" s="117" t="s">
        <v>35</v>
      </c>
      <c r="J16" s="117" t="s">
        <v>35</v>
      </c>
      <c r="K16" s="117">
        <v>1</v>
      </c>
    </row>
    <row r="17" spans="1:11" ht="10.5" customHeight="1">
      <c r="A17" s="2"/>
      <c r="B17" s="35"/>
      <c r="C17" s="117">
        <v>0</v>
      </c>
      <c r="D17" s="117"/>
      <c r="E17" s="117"/>
      <c r="F17" s="117"/>
      <c r="G17" s="117"/>
      <c r="H17" s="117"/>
      <c r="I17" s="117"/>
      <c r="J17" s="117"/>
      <c r="K17" s="117"/>
    </row>
    <row r="18" spans="1:11" ht="10.5" customHeight="1">
      <c r="A18" s="2" t="s">
        <v>40</v>
      </c>
      <c r="B18" s="35"/>
      <c r="C18" s="117">
        <v>1</v>
      </c>
      <c r="D18" s="117" t="s">
        <v>35</v>
      </c>
      <c r="E18" s="117" t="s">
        <v>35</v>
      </c>
      <c r="F18" s="117" t="s">
        <v>35</v>
      </c>
      <c r="G18" s="117" t="s">
        <v>35</v>
      </c>
      <c r="H18" s="117" t="s">
        <v>35</v>
      </c>
      <c r="I18" s="117" t="s">
        <v>35</v>
      </c>
      <c r="J18" s="117">
        <v>1</v>
      </c>
      <c r="K18" s="117" t="s">
        <v>35</v>
      </c>
    </row>
    <row r="19" spans="1:11" ht="10.5" customHeight="1">
      <c r="A19" s="2"/>
      <c r="B19" s="35"/>
      <c r="C19" s="117">
        <v>0</v>
      </c>
      <c r="D19" s="117"/>
      <c r="E19" s="117"/>
      <c r="F19" s="117"/>
      <c r="G19" s="117"/>
      <c r="H19" s="117"/>
      <c r="I19" s="117"/>
      <c r="J19" s="117"/>
      <c r="K19" s="117"/>
    </row>
    <row r="20" spans="1:11" ht="10.5" customHeight="1">
      <c r="A20" s="2"/>
      <c r="B20" s="35"/>
      <c r="C20" s="117">
        <v>0</v>
      </c>
      <c r="D20" s="117"/>
      <c r="E20" s="117"/>
      <c r="F20" s="117"/>
      <c r="G20" s="117"/>
      <c r="H20" s="117"/>
      <c r="I20" s="117"/>
      <c r="J20" s="117"/>
      <c r="K20" s="117"/>
    </row>
    <row r="21" spans="1:11" ht="10.5" customHeight="1">
      <c r="A21" s="2" t="s">
        <v>41</v>
      </c>
      <c r="B21" s="35"/>
      <c r="C21" s="117">
        <v>90</v>
      </c>
      <c r="D21" s="117">
        <v>37</v>
      </c>
      <c r="E21" s="117">
        <v>25</v>
      </c>
      <c r="F21" s="117">
        <v>19</v>
      </c>
      <c r="G21" s="117">
        <v>5</v>
      </c>
      <c r="H21" s="117">
        <v>2</v>
      </c>
      <c r="I21" s="117" t="s">
        <v>35</v>
      </c>
      <c r="J21" s="117">
        <v>2</v>
      </c>
      <c r="K21" s="117" t="s">
        <v>35</v>
      </c>
    </row>
    <row r="22" spans="1:11" ht="10.5" customHeight="1">
      <c r="A22" s="2"/>
      <c r="B22" s="35"/>
      <c r="C22" s="117">
        <v>0</v>
      </c>
      <c r="D22" s="117"/>
      <c r="E22" s="117"/>
      <c r="F22" s="117"/>
      <c r="G22" s="117"/>
      <c r="H22" s="117"/>
      <c r="I22" s="117"/>
      <c r="J22" s="117"/>
      <c r="K22" s="117"/>
    </row>
    <row r="23" spans="1:11" ht="10.5" customHeight="1">
      <c r="A23" s="2" t="s">
        <v>42</v>
      </c>
      <c r="B23" s="35"/>
      <c r="C23" s="117">
        <v>37</v>
      </c>
      <c r="D23" s="117">
        <v>12</v>
      </c>
      <c r="E23" s="117">
        <v>7</v>
      </c>
      <c r="F23" s="117">
        <v>9</v>
      </c>
      <c r="G23" s="117">
        <v>2</v>
      </c>
      <c r="H23" s="117">
        <v>4</v>
      </c>
      <c r="I23" s="117">
        <v>2</v>
      </c>
      <c r="J23" s="117">
        <v>1</v>
      </c>
      <c r="K23" s="117" t="s">
        <v>35</v>
      </c>
    </row>
    <row r="24" spans="1:11" ht="10.5" customHeight="1">
      <c r="A24" s="2"/>
      <c r="B24" s="35"/>
      <c r="C24" s="117">
        <v>0</v>
      </c>
      <c r="D24" s="117"/>
      <c r="E24" s="117"/>
      <c r="F24" s="117"/>
      <c r="G24" s="117"/>
      <c r="H24" s="117"/>
      <c r="I24" s="117"/>
      <c r="J24" s="117"/>
      <c r="K24" s="117"/>
    </row>
    <row r="25" spans="1:11" ht="10.5" customHeight="1">
      <c r="A25" s="2" t="s">
        <v>391</v>
      </c>
      <c r="B25" s="35"/>
      <c r="C25" s="117">
        <v>63</v>
      </c>
      <c r="D25" s="117">
        <v>13</v>
      </c>
      <c r="E25" s="117">
        <v>14</v>
      </c>
      <c r="F25" s="117">
        <v>12</v>
      </c>
      <c r="G25" s="117">
        <v>4</v>
      </c>
      <c r="H25" s="117">
        <v>15</v>
      </c>
      <c r="I25" s="117">
        <v>4</v>
      </c>
      <c r="J25" s="117">
        <v>1</v>
      </c>
      <c r="K25" s="117" t="s">
        <v>35</v>
      </c>
    </row>
    <row r="26" spans="1:11" ht="10.5" customHeight="1">
      <c r="A26" s="2"/>
      <c r="B26" s="35"/>
      <c r="C26" s="117">
        <v>0</v>
      </c>
      <c r="D26" s="117"/>
      <c r="E26" s="117"/>
      <c r="F26" s="117"/>
      <c r="G26" s="117"/>
      <c r="H26" s="117"/>
      <c r="I26" s="117"/>
      <c r="J26" s="117"/>
      <c r="K26" s="117"/>
    </row>
    <row r="27" spans="1:11" ht="10.5" customHeight="1">
      <c r="A27" s="2" t="s">
        <v>44</v>
      </c>
      <c r="B27" s="35"/>
      <c r="C27" s="117">
        <v>47</v>
      </c>
      <c r="D27" s="117">
        <v>16</v>
      </c>
      <c r="E27" s="117">
        <v>9</v>
      </c>
      <c r="F27" s="117">
        <v>7</v>
      </c>
      <c r="G27" s="117">
        <v>7</v>
      </c>
      <c r="H27" s="117">
        <v>6</v>
      </c>
      <c r="I27" s="117" t="s">
        <v>35</v>
      </c>
      <c r="J27" s="117">
        <v>2</v>
      </c>
      <c r="K27" s="117" t="s">
        <v>35</v>
      </c>
    </row>
    <row r="28" spans="1:11" ht="10.5" customHeight="1">
      <c r="A28" s="2"/>
      <c r="B28" s="35"/>
      <c r="C28" s="117">
        <v>0</v>
      </c>
      <c r="D28" s="117"/>
      <c r="E28" s="117"/>
      <c r="F28" s="117"/>
      <c r="G28" s="117"/>
      <c r="H28" s="117"/>
      <c r="I28" s="117"/>
      <c r="J28" s="117"/>
      <c r="K28" s="117"/>
    </row>
    <row r="29" spans="1:11" ht="10.5" customHeight="1">
      <c r="A29" s="2" t="s">
        <v>45</v>
      </c>
      <c r="B29" s="35"/>
      <c r="C29" s="117">
        <v>52</v>
      </c>
      <c r="D29" s="117">
        <v>17</v>
      </c>
      <c r="E29" s="117">
        <v>19</v>
      </c>
      <c r="F29" s="117">
        <v>4</v>
      </c>
      <c r="G29" s="117">
        <v>5</v>
      </c>
      <c r="H29" s="117">
        <v>3</v>
      </c>
      <c r="I29" s="117">
        <v>3</v>
      </c>
      <c r="J29" s="117">
        <v>1</v>
      </c>
      <c r="K29" s="117" t="s">
        <v>35</v>
      </c>
    </row>
    <row r="30" spans="1:11" ht="10.5" customHeight="1">
      <c r="A30" s="2"/>
      <c r="B30" s="35"/>
      <c r="C30" s="117">
        <v>0</v>
      </c>
      <c r="D30" s="117"/>
      <c r="E30" s="117"/>
      <c r="F30" s="117"/>
      <c r="G30" s="117"/>
      <c r="H30" s="117"/>
      <c r="I30" s="117"/>
      <c r="J30" s="117"/>
      <c r="K30" s="117"/>
    </row>
    <row r="31" spans="1:11" ht="10.5" customHeight="1">
      <c r="A31" s="2" t="s">
        <v>46</v>
      </c>
      <c r="B31" s="35"/>
      <c r="C31" s="117">
        <v>77</v>
      </c>
      <c r="D31" s="117">
        <v>22</v>
      </c>
      <c r="E31" s="117">
        <v>29</v>
      </c>
      <c r="F31" s="117">
        <v>11</v>
      </c>
      <c r="G31" s="117">
        <v>4</v>
      </c>
      <c r="H31" s="117">
        <v>5</v>
      </c>
      <c r="I31" s="117">
        <v>3</v>
      </c>
      <c r="J31" s="117">
        <v>3</v>
      </c>
      <c r="K31" s="117" t="s">
        <v>35</v>
      </c>
    </row>
    <row r="32" spans="1:11" ht="10.5" customHeight="1">
      <c r="A32" s="2"/>
      <c r="B32" s="35"/>
      <c r="C32" s="117">
        <v>0</v>
      </c>
      <c r="D32" s="117"/>
      <c r="E32" s="117"/>
      <c r="F32" s="117"/>
      <c r="G32" s="117"/>
      <c r="H32" s="117"/>
      <c r="I32" s="117"/>
      <c r="J32" s="117"/>
      <c r="K32" s="117"/>
    </row>
    <row r="33" spans="1:11" ht="10.5" customHeight="1">
      <c r="A33" s="2"/>
      <c r="B33" s="35"/>
      <c r="C33" s="117">
        <v>0</v>
      </c>
      <c r="D33" s="117"/>
      <c r="E33" s="117"/>
      <c r="F33" s="117"/>
      <c r="G33" s="117"/>
      <c r="H33" s="117"/>
      <c r="I33" s="117"/>
      <c r="J33" s="117"/>
      <c r="K33" s="117"/>
    </row>
    <row r="34" spans="1:11" ht="10.5" customHeight="1">
      <c r="A34" s="2" t="s">
        <v>47</v>
      </c>
      <c r="B34" s="35"/>
      <c r="C34" s="117">
        <v>65</v>
      </c>
      <c r="D34" s="117">
        <v>12</v>
      </c>
      <c r="E34" s="117">
        <v>20</v>
      </c>
      <c r="F34" s="117">
        <v>21</v>
      </c>
      <c r="G34" s="117">
        <v>2</v>
      </c>
      <c r="H34" s="117">
        <v>6</v>
      </c>
      <c r="I34" s="117">
        <v>2</v>
      </c>
      <c r="J34" s="117">
        <v>2</v>
      </c>
      <c r="K34" s="117" t="s">
        <v>35</v>
      </c>
    </row>
    <row r="35" spans="1:11" ht="10.5" customHeight="1">
      <c r="A35" s="2"/>
      <c r="B35" s="35"/>
      <c r="C35" s="117">
        <v>0</v>
      </c>
      <c r="D35" s="117"/>
      <c r="E35" s="117"/>
      <c r="F35" s="117"/>
      <c r="G35" s="117"/>
      <c r="H35" s="117"/>
      <c r="I35" s="117"/>
      <c r="J35" s="117"/>
      <c r="K35" s="117"/>
    </row>
    <row r="36" spans="1:11" ht="10.5" customHeight="1">
      <c r="A36" s="2" t="s">
        <v>48</v>
      </c>
      <c r="B36" s="35"/>
      <c r="C36" s="117">
        <v>55</v>
      </c>
      <c r="D36" s="117">
        <v>15</v>
      </c>
      <c r="E36" s="117">
        <v>23</v>
      </c>
      <c r="F36" s="117">
        <v>9</v>
      </c>
      <c r="G36" s="117">
        <v>5</v>
      </c>
      <c r="H36" s="117">
        <v>1</v>
      </c>
      <c r="I36" s="117">
        <v>1</v>
      </c>
      <c r="J36" s="117">
        <v>1</v>
      </c>
      <c r="K36" s="117" t="s">
        <v>35</v>
      </c>
    </row>
    <row r="37" spans="1:11" ht="10.5" customHeight="1">
      <c r="A37" s="2"/>
      <c r="B37" s="35"/>
      <c r="C37" s="117">
        <v>0</v>
      </c>
      <c r="D37" s="117"/>
      <c r="E37" s="117"/>
      <c r="F37" s="117"/>
      <c r="G37" s="117"/>
      <c r="H37" s="117"/>
      <c r="I37" s="117"/>
      <c r="J37" s="117"/>
      <c r="K37" s="117"/>
    </row>
    <row r="38" spans="1:11" ht="10.5" customHeight="1">
      <c r="A38" s="2" t="s">
        <v>49</v>
      </c>
      <c r="B38" s="35"/>
      <c r="C38" s="117">
        <v>43</v>
      </c>
      <c r="D38" s="117">
        <v>21</v>
      </c>
      <c r="E38" s="117">
        <v>4</v>
      </c>
      <c r="F38" s="117">
        <v>4</v>
      </c>
      <c r="G38" s="117">
        <v>3</v>
      </c>
      <c r="H38" s="117">
        <v>8</v>
      </c>
      <c r="I38" s="117">
        <v>2</v>
      </c>
      <c r="J38" s="117">
        <v>1</v>
      </c>
      <c r="K38" s="117" t="s">
        <v>35</v>
      </c>
    </row>
    <row r="39" spans="1:11" ht="10.5" customHeight="1">
      <c r="A39" s="2"/>
      <c r="B39" s="35"/>
      <c r="C39" s="117">
        <v>0</v>
      </c>
      <c r="D39" s="117"/>
      <c r="E39" s="117"/>
      <c r="F39" s="117"/>
      <c r="G39" s="117"/>
      <c r="H39" s="117"/>
      <c r="I39" s="117"/>
      <c r="J39" s="117"/>
      <c r="K39" s="117"/>
    </row>
    <row r="40" spans="1:11" ht="10.5" customHeight="1">
      <c r="A40" s="2" t="s">
        <v>50</v>
      </c>
      <c r="B40" s="35"/>
      <c r="C40" s="117">
        <v>44</v>
      </c>
      <c r="D40" s="117">
        <v>8</v>
      </c>
      <c r="E40" s="117">
        <v>13</v>
      </c>
      <c r="F40" s="117">
        <v>9</v>
      </c>
      <c r="G40" s="117">
        <v>5</v>
      </c>
      <c r="H40" s="117">
        <v>6</v>
      </c>
      <c r="I40" s="117">
        <v>1</v>
      </c>
      <c r="J40" s="117">
        <v>2</v>
      </c>
      <c r="K40" s="117" t="s">
        <v>35</v>
      </c>
    </row>
    <row r="41" spans="1:11" ht="10.5" customHeight="1">
      <c r="A41" s="2"/>
      <c r="B41" s="35"/>
      <c r="C41" s="117">
        <v>0</v>
      </c>
      <c r="D41" s="117"/>
      <c r="E41" s="117"/>
      <c r="F41" s="117"/>
      <c r="G41" s="117"/>
      <c r="H41" s="117"/>
      <c r="I41" s="117"/>
      <c r="J41" s="117"/>
      <c r="K41" s="117"/>
    </row>
    <row r="42" spans="1:11" ht="10.5" customHeight="1">
      <c r="A42" s="2" t="s">
        <v>51</v>
      </c>
      <c r="B42" s="35"/>
      <c r="C42" s="117">
        <v>79</v>
      </c>
      <c r="D42" s="117">
        <v>47</v>
      </c>
      <c r="E42" s="117">
        <v>15</v>
      </c>
      <c r="F42" s="117">
        <v>10</v>
      </c>
      <c r="G42" s="117">
        <v>1</v>
      </c>
      <c r="H42" s="117">
        <v>3</v>
      </c>
      <c r="I42" s="117">
        <v>2</v>
      </c>
      <c r="J42" s="117">
        <v>1</v>
      </c>
      <c r="K42" s="117" t="s">
        <v>35</v>
      </c>
    </row>
    <row r="43" spans="1:11" ht="10.5" customHeight="1">
      <c r="A43" s="2"/>
      <c r="B43" s="35"/>
      <c r="C43" s="117">
        <v>0</v>
      </c>
      <c r="D43" s="117"/>
      <c r="E43" s="117"/>
      <c r="F43" s="117"/>
      <c r="G43" s="117"/>
      <c r="H43" s="117"/>
      <c r="I43" s="117"/>
      <c r="J43" s="117"/>
      <c r="K43" s="117"/>
    </row>
    <row r="44" spans="1:11" ht="10.5" customHeight="1">
      <c r="A44" s="2" t="s">
        <v>52</v>
      </c>
      <c r="B44" s="35"/>
      <c r="C44" s="117">
        <v>16</v>
      </c>
      <c r="D44" s="117">
        <v>2</v>
      </c>
      <c r="E44" s="117">
        <v>2</v>
      </c>
      <c r="F44" s="117">
        <v>1</v>
      </c>
      <c r="G44" s="117">
        <v>3</v>
      </c>
      <c r="H44" s="117">
        <v>6</v>
      </c>
      <c r="I44" s="117">
        <v>1</v>
      </c>
      <c r="J44" s="117">
        <v>1</v>
      </c>
      <c r="K44" s="117" t="s">
        <v>35</v>
      </c>
    </row>
    <row r="45" spans="1:11" ht="10.5" customHeight="1">
      <c r="A45" s="2"/>
      <c r="B45" s="35"/>
      <c r="C45" s="117">
        <v>0</v>
      </c>
      <c r="D45" s="117"/>
      <c r="E45" s="117"/>
      <c r="F45" s="117"/>
      <c r="G45" s="117"/>
      <c r="H45" s="117"/>
      <c r="I45" s="117"/>
      <c r="J45" s="117"/>
      <c r="K45" s="117"/>
    </row>
    <row r="46" spans="1:11" ht="10.5" customHeight="1">
      <c r="A46" s="2"/>
      <c r="B46" s="35"/>
      <c r="C46" s="117">
        <v>0</v>
      </c>
      <c r="D46" s="117"/>
      <c r="E46" s="117"/>
      <c r="F46" s="117"/>
      <c r="G46" s="117"/>
      <c r="H46" s="117"/>
      <c r="I46" s="117"/>
      <c r="J46" s="117"/>
      <c r="K46" s="117"/>
    </row>
    <row r="47" spans="1:11" ht="10.5" customHeight="1">
      <c r="A47" s="2" t="s">
        <v>53</v>
      </c>
      <c r="B47" s="35"/>
      <c r="C47" s="117">
        <v>47</v>
      </c>
      <c r="D47" s="117">
        <v>13</v>
      </c>
      <c r="E47" s="117">
        <v>10</v>
      </c>
      <c r="F47" s="117">
        <v>8</v>
      </c>
      <c r="G47" s="117">
        <v>8</v>
      </c>
      <c r="H47" s="117">
        <v>3</v>
      </c>
      <c r="I47" s="117">
        <v>3</v>
      </c>
      <c r="J47" s="117">
        <v>2</v>
      </c>
      <c r="K47" s="117" t="s">
        <v>35</v>
      </c>
    </row>
    <row r="48" spans="1:11" ht="10.5" customHeight="1">
      <c r="A48" s="2"/>
      <c r="B48" s="35"/>
      <c r="C48" s="117">
        <v>0</v>
      </c>
      <c r="D48" s="117"/>
      <c r="E48" s="117"/>
      <c r="F48" s="117"/>
      <c r="G48" s="117"/>
      <c r="H48" s="117"/>
      <c r="I48" s="117"/>
      <c r="J48" s="117"/>
      <c r="K48" s="117"/>
    </row>
    <row r="49" spans="1:11" ht="10.5" customHeight="1">
      <c r="A49" s="2" t="s">
        <v>54</v>
      </c>
      <c r="B49" s="35"/>
      <c r="C49" s="117">
        <v>95</v>
      </c>
      <c r="D49" s="117">
        <v>56</v>
      </c>
      <c r="E49" s="117">
        <v>20</v>
      </c>
      <c r="F49" s="117">
        <v>10</v>
      </c>
      <c r="G49" s="117">
        <v>3</v>
      </c>
      <c r="H49" s="117">
        <v>2</v>
      </c>
      <c r="I49" s="117">
        <v>3</v>
      </c>
      <c r="J49" s="117">
        <v>1</v>
      </c>
      <c r="K49" s="117" t="s">
        <v>35</v>
      </c>
    </row>
    <row r="50" spans="1:11" ht="10.5" customHeight="1">
      <c r="A50" s="2"/>
      <c r="B50" s="35"/>
      <c r="C50" s="117">
        <v>0</v>
      </c>
      <c r="D50" s="117"/>
      <c r="E50" s="117"/>
      <c r="F50" s="117"/>
      <c r="G50" s="117"/>
      <c r="H50" s="117"/>
      <c r="I50" s="117"/>
      <c r="J50" s="117"/>
      <c r="K50" s="117"/>
    </row>
    <row r="51" spans="1:11" ht="10.5" customHeight="1">
      <c r="A51" s="2" t="s">
        <v>55</v>
      </c>
      <c r="B51" s="35"/>
      <c r="C51" s="117">
        <v>76</v>
      </c>
      <c r="D51" s="117">
        <v>50</v>
      </c>
      <c r="E51" s="117">
        <v>9</v>
      </c>
      <c r="F51" s="117">
        <v>5</v>
      </c>
      <c r="G51" s="117">
        <v>2</v>
      </c>
      <c r="H51" s="117">
        <v>6</v>
      </c>
      <c r="I51" s="117">
        <v>3</v>
      </c>
      <c r="J51" s="117">
        <v>1</v>
      </c>
      <c r="K51" s="117" t="s">
        <v>35</v>
      </c>
    </row>
    <row r="52" spans="1:11" ht="10.5" customHeight="1">
      <c r="A52" s="2"/>
      <c r="B52" s="35"/>
      <c r="C52" s="117">
        <v>0</v>
      </c>
      <c r="D52" s="117"/>
      <c r="E52" s="117"/>
      <c r="F52" s="117"/>
      <c r="G52" s="117"/>
      <c r="H52" s="117"/>
      <c r="I52" s="117"/>
      <c r="J52" s="117"/>
      <c r="K52" s="117"/>
    </row>
    <row r="53" spans="1:11" ht="10.5" customHeight="1">
      <c r="A53" s="2" t="s">
        <v>56</v>
      </c>
      <c r="B53" s="35"/>
      <c r="C53" s="117">
        <v>63</v>
      </c>
      <c r="D53" s="117">
        <v>30</v>
      </c>
      <c r="E53" s="117">
        <v>12</v>
      </c>
      <c r="F53" s="117">
        <v>5</v>
      </c>
      <c r="G53" s="117">
        <v>1</v>
      </c>
      <c r="H53" s="117">
        <v>11</v>
      </c>
      <c r="I53" s="117">
        <v>2</v>
      </c>
      <c r="J53" s="117">
        <v>2</v>
      </c>
      <c r="K53" s="117" t="s">
        <v>35</v>
      </c>
    </row>
    <row r="54" spans="1:11" ht="10.5" customHeight="1">
      <c r="A54" s="2"/>
      <c r="B54" s="35"/>
      <c r="C54" s="117">
        <v>0</v>
      </c>
      <c r="D54" s="117"/>
      <c r="E54" s="117"/>
      <c r="F54" s="117"/>
      <c r="G54" s="117"/>
      <c r="H54" s="117"/>
      <c r="I54" s="117"/>
      <c r="J54" s="117"/>
      <c r="K54" s="117"/>
    </row>
    <row r="55" spans="1:11" ht="10.5" customHeight="1">
      <c r="A55" s="2" t="s">
        <v>57</v>
      </c>
      <c r="B55" s="35"/>
      <c r="C55" s="117">
        <v>43</v>
      </c>
      <c r="D55" s="117">
        <v>13</v>
      </c>
      <c r="E55" s="117">
        <v>13</v>
      </c>
      <c r="F55" s="117">
        <v>6</v>
      </c>
      <c r="G55" s="117">
        <v>3</v>
      </c>
      <c r="H55" s="117">
        <v>5</v>
      </c>
      <c r="I55" s="117">
        <v>1</v>
      </c>
      <c r="J55" s="117">
        <v>2</v>
      </c>
      <c r="K55" s="117" t="s">
        <v>35</v>
      </c>
    </row>
    <row r="56" spans="1:11" ht="10.5" customHeight="1">
      <c r="A56" s="2"/>
      <c r="B56" s="35"/>
      <c r="C56" s="62"/>
      <c r="D56" s="62"/>
      <c r="E56" s="62"/>
      <c r="F56" s="62"/>
      <c r="G56" s="62"/>
      <c r="H56" s="62"/>
      <c r="I56" s="62"/>
      <c r="J56" s="62"/>
      <c r="K56" s="62"/>
    </row>
    <row r="57" spans="1:11" ht="10.5" customHeight="1">
      <c r="A57" s="2"/>
      <c r="B57" s="35"/>
      <c r="C57" s="62"/>
      <c r="D57" s="62"/>
      <c r="E57" s="62"/>
      <c r="F57" s="62"/>
      <c r="G57" s="62"/>
      <c r="H57" s="62"/>
      <c r="I57" s="62"/>
      <c r="J57" s="62"/>
      <c r="K57" s="62"/>
    </row>
    <row r="58" spans="1:11" s="12" customFormat="1" ht="10.5" customHeight="1">
      <c r="A58" s="25" t="s">
        <v>58</v>
      </c>
      <c r="B58" s="127"/>
      <c r="C58" s="121">
        <v>998</v>
      </c>
      <c r="D58" s="121">
        <v>384</v>
      </c>
      <c r="E58" s="121">
        <v>244</v>
      </c>
      <c r="F58" s="121">
        <v>150</v>
      </c>
      <c r="G58" s="121">
        <v>63</v>
      </c>
      <c r="H58" s="121">
        <v>92</v>
      </c>
      <c r="I58" s="121">
        <v>33</v>
      </c>
      <c r="J58" s="121">
        <v>28</v>
      </c>
      <c r="K58" s="121">
        <v>4</v>
      </c>
    </row>
    <row r="59" spans="2:11" ht="3.75" customHeight="1">
      <c r="B59" s="35"/>
      <c r="C59" s="62"/>
      <c r="D59" s="62"/>
      <c r="E59" s="62"/>
      <c r="F59" s="62"/>
      <c r="G59" s="62"/>
      <c r="H59" s="62"/>
      <c r="I59" s="62"/>
      <c r="J59" s="62"/>
      <c r="K59" s="62"/>
    </row>
    <row r="60" spans="2:11" ht="10.5" customHeight="1">
      <c r="B60" s="9" t="s">
        <v>22</v>
      </c>
      <c r="C60" s="62"/>
      <c r="D60" s="62"/>
      <c r="E60" s="62"/>
      <c r="F60" s="62"/>
      <c r="G60" s="62"/>
      <c r="H60" s="62"/>
      <c r="I60" s="62"/>
      <c r="J60" s="62"/>
      <c r="K60" s="62"/>
    </row>
    <row r="61" spans="2:11" ht="10.5" customHeight="1">
      <c r="B61" s="35"/>
      <c r="C61" s="62"/>
      <c r="D61" s="62"/>
      <c r="E61" s="62"/>
      <c r="F61" s="62"/>
      <c r="G61" s="62"/>
      <c r="H61" s="62"/>
      <c r="I61" s="62"/>
      <c r="J61" s="62"/>
      <c r="K61" s="62"/>
    </row>
    <row r="62" spans="2:11" ht="10.5" customHeight="1">
      <c r="B62" s="9" t="s">
        <v>59</v>
      </c>
      <c r="C62" s="62">
        <v>6</v>
      </c>
      <c r="D62" s="62" t="s">
        <v>35</v>
      </c>
      <c r="E62" s="62" t="s">
        <v>35</v>
      </c>
      <c r="F62" s="62" t="s">
        <v>35</v>
      </c>
      <c r="G62" s="62" t="s">
        <v>35</v>
      </c>
      <c r="H62" s="62" t="s">
        <v>35</v>
      </c>
      <c r="I62" s="62" t="s">
        <v>35</v>
      </c>
      <c r="J62" s="62">
        <v>2</v>
      </c>
      <c r="K62" s="62">
        <v>4</v>
      </c>
    </row>
    <row r="63" spans="2:11" ht="10.5" customHeight="1">
      <c r="B63" s="9"/>
      <c r="C63" s="117"/>
      <c r="D63" s="117"/>
      <c r="E63" s="117"/>
      <c r="F63" s="117"/>
      <c r="G63" s="117"/>
      <c r="H63" s="117"/>
      <c r="I63" s="117"/>
      <c r="J63" s="117"/>
      <c r="K63" s="117"/>
    </row>
    <row r="64" spans="2:11" s="3" customFormat="1" ht="11.25">
      <c r="B64" s="3" t="s">
        <v>31</v>
      </c>
      <c r="C64" s="68">
        <v>992</v>
      </c>
      <c r="D64" s="117">
        <v>384</v>
      </c>
      <c r="E64" s="117">
        <v>244</v>
      </c>
      <c r="F64" s="117">
        <v>150</v>
      </c>
      <c r="G64" s="117">
        <v>63</v>
      </c>
      <c r="H64" s="117">
        <v>92</v>
      </c>
      <c r="I64" s="117">
        <v>33</v>
      </c>
      <c r="J64" s="117">
        <v>26</v>
      </c>
      <c r="K64" s="117" t="s">
        <v>35</v>
      </c>
    </row>
  </sheetData>
  <mergeCells count="1">
    <mergeCell ref="A3:B6"/>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&amp;C&amp;8- 20 -</oddHeader>
  </headerFooter>
</worksheet>
</file>

<file path=xl/worksheets/sheet16.xml><?xml version="1.0" encoding="utf-8"?>
<worksheet xmlns="http://schemas.openxmlformats.org/spreadsheetml/2006/main" xmlns:r="http://schemas.openxmlformats.org/officeDocument/2006/relationships">
  <dimension ref="A1:K68"/>
  <sheetViews>
    <sheetView workbookViewId="0" topLeftCell="A1">
      <selection activeCell="C12" sqref="C12"/>
    </sheetView>
  </sheetViews>
  <sheetFormatPr defaultColWidth="11.421875" defaultRowHeight="12.75"/>
  <cols>
    <col min="1" max="1" width="1.7109375" style="0" customWidth="1"/>
    <col min="2" max="2" width="15.7109375" style="0" customWidth="1"/>
    <col min="3" max="3" width="7.8515625" style="3" customWidth="1"/>
    <col min="4" max="10" width="7.00390625" style="3" customWidth="1"/>
    <col min="11" max="11" width="7.57421875" style="3" customWidth="1"/>
  </cols>
  <sheetData>
    <row r="1" spans="1:11" ht="12.75">
      <c r="A1" s="1" t="s">
        <v>684</v>
      </c>
      <c r="B1" s="14"/>
      <c r="C1" s="10"/>
      <c r="D1" s="10"/>
      <c r="E1" s="10"/>
      <c r="F1" s="10"/>
      <c r="G1" s="10"/>
      <c r="H1" s="10"/>
      <c r="I1" s="10"/>
      <c r="J1" s="10"/>
      <c r="K1" s="10"/>
    </row>
    <row r="3" spans="1:11" ht="12.75">
      <c r="A3" s="425" t="s">
        <v>375</v>
      </c>
      <c r="B3" s="426"/>
      <c r="C3" s="141" t="s">
        <v>4</v>
      </c>
      <c r="D3" s="15"/>
      <c r="E3" s="15"/>
      <c r="F3" s="15"/>
      <c r="G3" s="15"/>
      <c r="H3" s="15"/>
      <c r="I3" s="15"/>
      <c r="J3" s="15"/>
      <c r="K3" s="15"/>
    </row>
    <row r="4" spans="1:11" ht="12.75">
      <c r="A4" s="427"/>
      <c r="B4" s="428"/>
      <c r="C4" s="142"/>
      <c r="D4" s="53" t="s">
        <v>377</v>
      </c>
      <c r="E4" s="53"/>
      <c r="F4" s="53"/>
      <c r="G4" s="53"/>
      <c r="H4" s="53"/>
      <c r="I4" s="53"/>
      <c r="J4" s="53"/>
      <c r="K4" s="53"/>
    </row>
    <row r="5" spans="1:11" ht="12.75">
      <c r="A5" s="427"/>
      <c r="B5" s="428"/>
      <c r="C5" s="48" t="s">
        <v>19</v>
      </c>
      <c r="D5" s="49" t="s">
        <v>378</v>
      </c>
      <c r="E5" s="49" t="s">
        <v>379</v>
      </c>
      <c r="F5" s="49" t="s">
        <v>380</v>
      </c>
      <c r="G5" s="49" t="s">
        <v>381</v>
      </c>
      <c r="H5" s="49" t="s">
        <v>382</v>
      </c>
      <c r="I5" s="49" t="s">
        <v>383</v>
      </c>
      <c r="J5" s="49" t="s">
        <v>384</v>
      </c>
      <c r="K5" s="59" t="s">
        <v>385</v>
      </c>
    </row>
    <row r="6" spans="1:11" ht="12.75">
      <c r="A6" s="429"/>
      <c r="B6" s="430"/>
      <c r="C6" s="143"/>
      <c r="D6" s="17">
        <v>500</v>
      </c>
      <c r="E6" s="17" t="s">
        <v>386</v>
      </c>
      <c r="F6" s="17" t="s">
        <v>387</v>
      </c>
      <c r="G6" s="17" t="s">
        <v>388</v>
      </c>
      <c r="H6" s="17" t="s">
        <v>389</v>
      </c>
      <c r="I6" s="17" t="s">
        <v>390</v>
      </c>
      <c r="J6" s="17" t="s">
        <v>385</v>
      </c>
      <c r="K6" s="4" t="s">
        <v>74</v>
      </c>
    </row>
    <row r="7" spans="3:11" ht="10.5" customHeight="1">
      <c r="C7" s="144"/>
      <c r="D7" s="145"/>
      <c r="E7" s="145"/>
      <c r="F7" s="145"/>
      <c r="G7" s="145"/>
      <c r="H7" s="145"/>
      <c r="I7" s="145"/>
      <c r="J7" s="145"/>
      <c r="K7" s="145"/>
    </row>
    <row r="8" spans="1:11" ht="10.5" customHeight="1">
      <c r="A8" s="2" t="s">
        <v>34</v>
      </c>
      <c r="C8" s="146">
        <v>202450</v>
      </c>
      <c r="D8" s="258" t="s">
        <v>35</v>
      </c>
      <c r="E8" s="258" t="s">
        <v>35</v>
      </c>
      <c r="F8" s="258" t="s">
        <v>35</v>
      </c>
      <c r="G8" s="258" t="s">
        <v>35</v>
      </c>
      <c r="H8" s="258" t="s">
        <v>35</v>
      </c>
      <c r="I8" s="258" t="s">
        <v>35</v>
      </c>
      <c r="J8" s="259" t="s">
        <v>35</v>
      </c>
      <c r="K8" s="260">
        <v>202450</v>
      </c>
    </row>
    <row r="9" spans="1:11" ht="10.5" customHeight="1">
      <c r="A9" s="2"/>
      <c r="C9" s="146">
        <v>0</v>
      </c>
      <c r="D9" s="261"/>
      <c r="E9" s="261"/>
      <c r="F9" s="261"/>
      <c r="G9" s="261"/>
      <c r="H9" s="261"/>
      <c r="I9" s="261"/>
      <c r="J9" s="259"/>
      <c r="K9" s="260"/>
    </row>
    <row r="10" spans="1:11" ht="10.5" customHeight="1">
      <c r="A10" s="2" t="s">
        <v>36</v>
      </c>
      <c r="C10" s="146">
        <v>105153</v>
      </c>
      <c r="D10" s="258" t="s">
        <v>35</v>
      </c>
      <c r="E10" s="258" t="s">
        <v>35</v>
      </c>
      <c r="F10" s="258" t="s">
        <v>35</v>
      </c>
      <c r="G10" s="258" t="s">
        <v>35</v>
      </c>
      <c r="H10" s="258" t="s">
        <v>35</v>
      </c>
      <c r="I10" s="258" t="s">
        <v>35</v>
      </c>
      <c r="J10" s="259" t="s">
        <v>35</v>
      </c>
      <c r="K10" s="260">
        <v>105153</v>
      </c>
    </row>
    <row r="11" spans="1:11" ht="10.5" customHeight="1">
      <c r="A11" s="2"/>
      <c r="C11" s="146">
        <v>0</v>
      </c>
      <c r="D11" s="261"/>
      <c r="E11" s="261"/>
      <c r="F11" s="261"/>
      <c r="G11" s="261"/>
      <c r="H11" s="261"/>
      <c r="I11" s="261"/>
      <c r="J11" s="260"/>
      <c r="K11" s="259"/>
    </row>
    <row r="12" spans="1:11" ht="10.5" customHeight="1">
      <c r="A12" s="2" t="s">
        <v>37</v>
      </c>
      <c r="C12" s="146">
        <v>102442</v>
      </c>
      <c r="D12" s="258" t="s">
        <v>35</v>
      </c>
      <c r="E12" s="258" t="s">
        <v>35</v>
      </c>
      <c r="F12" s="258" t="s">
        <v>35</v>
      </c>
      <c r="G12" s="258" t="s">
        <v>35</v>
      </c>
      <c r="H12" s="258" t="s">
        <v>35</v>
      </c>
      <c r="I12" s="258" t="s">
        <v>35</v>
      </c>
      <c r="J12" s="259" t="s">
        <v>35</v>
      </c>
      <c r="K12" s="260">
        <v>102442</v>
      </c>
    </row>
    <row r="13" spans="1:11" ht="10.5" customHeight="1">
      <c r="A13" s="148"/>
      <c r="C13" s="146">
        <v>0</v>
      </c>
      <c r="D13" s="261"/>
      <c r="E13" s="261"/>
      <c r="F13" s="261"/>
      <c r="G13" s="261"/>
      <c r="H13" s="261"/>
      <c r="I13" s="261"/>
      <c r="J13" s="260"/>
      <c r="K13" s="259"/>
    </row>
    <row r="14" spans="1:11" ht="10.5" customHeight="1">
      <c r="A14" s="2" t="s">
        <v>38</v>
      </c>
      <c r="C14" s="146">
        <v>43652</v>
      </c>
      <c r="D14" s="258" t="s">
        <v>35</v>
      </c>
      <c r="E14" s="258" t="s">
        <v>35</v>
      </c>
      <c r="F14" s="258" t="s">
        <v>35</v>
      </c>
      <c r="G14" s="258" t="s">
        <v>35</v>
      </c>
      <c r="H14" s="258" t="s">
        <v>35</v>
      </c>
      <c r="I14" s="258" t="s">
        <v>35</v>
      </c>
      <c r="J14" s="260">
        <v>43652</v>
      </c>
      <c r="K14" s="258" t="s">
        <v>35</v>
      </c>
    </row>
    <row r="15" spans="1:11" ht="10.5" customHeight="1">
      <c r="A15" s="2"/>
      <c r="C15" s="146">
        <v>0</v>
      </c>
      <c r="D15" s="261"/>
      <c r="E15" s="261"/>
      <c r="F15" s="261"/>
      <c r="G15" s="261"/>
      <c r="H15" s="261"/>
      <c r="I15" s="261"/>
      <c r="J15" s="261"/>
      <c r="K15" s="261"/>
    </row>
    <row r="16" spans="1:11" ht="10.5" customHeight="1">
      <c r="A16" s="2" t="s">
        <v>39</v>
      </c>
      <c r="C16" s="146">
        <v>64491</v>
      </c>
      <c r="D16" s="258" t="s">
        <v>35</v>
      </c>
      <c r="E16" s="258" t="s">
        <v>35</v>
      </c>
      <c r="F16" s="258" t="s">
        <v>35</v>
      </c>
      <c r="G16" s="258" t="s">
        <v>35</v>
      </c>
      <c r="H16" s="258" t="s">
        <v>35</v>
      </c>
      <c r="I16" s="258" t="s">
        <v>35</v>
      </c>
      <c r="J16" s="258" t="s">
        <v>35</v>
      </c>
      <c r="K16" s="260">
        <v>64491</v>
      </c>
    </row>
    <row r="17" spans="1:11" ht="10.5" customHeight="1">
      <c r="A17" s="2"/>
      <c r="C17" s="146">
        <v>0</v>
      </c>
      <c r="D17" s="261"/>
      <c r="E17" s="261"/>
      <c r="F17" s="261"/>
      <c r="G17" s="261"/>
      <c r="H17" s="261"/>
      <c r="I17" s="261"/>
      <c r="J17" s="261"/>
      <c r="K17" s="261"/>
    </row>
    <row r="18" spans="1:11" ht="10.5" customHeight="1">
      <c r="A18" s="2" t="s">
        <v>40</v>
      </c>
      <c r="C18" s="146">
        <v>43915</v>
      </c>
      <c r="D18" s="258" t="s">
        <v>35</v>
      </c>
      <c r="E18" s="258" t="s">
        <v>35</v>
      </c>
      <c r="F18" s="258" t="s">
        <v>35</v>
      </c>
      <c r="G18" s="258" t="s">
        <v>35</v>
      </c>
      <c r="H18" s="258" t="s">
        <v>35</v>
      </c>
      <c r="I18" s="258" t="s">
        <v>35</v>
      </c>
      <c r="J18" s="260">
        <v>43915</v>
      </c>
      <c r="K18" s="258" t="s">
        <v>35</v>
      </c>
    </row>
    <row r="19" spans="1:11" ht="10.5" customHeight="1">
      <c r="A19" s="2"/>
      <c r="C19" s="146">
        <v>0</v>
      </c>
      <c r="D19" s="261"/>
      <c r="E19" s="261"/>
      <c r="F19" s="261"/>
      <c r="G19" s="261"/>
      <c r="H19" s="261"/>
      <c r="I19" s="261"/>
      <c r="J19" s="261"/>
      <c r="K19" s="261"/>
    </row>
    <row r="20" spans="1:11" ht="10.5" customHeight="1">
      <c r="A20" s="2"/>
      <c r="C20" s="146">
        <v>0</v>
      </c>
      <c r="D20" s="261"/>
      <c r="E20" s="261"/>
      <c r="F20" s="261"/>
      <c r="G20" s="261"/>
      <c r="H20" s="261"/>
      <c r="I20" s="261"/>
      <c r="J20" s="261"/>
      <c r="K20" s="261"/>
    </row>
    <row r="21" spans="1:11" ht="10.5" customHeight="1">
      <c r="A21" s="2" t="s">
        <v>41</v>
      </c>
      <c r="C21" s="146">
        <v>110843</v>
      </c>
      <c r="D21" s="260">
        <v>10885</v>
      </c>
      <c r="E21" s="260">
        <v>16780</v>
      </c>
      <c r="F21" s="260">
        <v>24826</v>
      </c>
      <c r="G21" s="260">
        <v>11987</v>
      </c>
      <c r="H21" s="260">
        <v>8329</v>
      </c>
      <c r="I21" s="259" t="s">
        <v>35</v>
      </c>
      <c r="J21" s="260">
        <v>38036</v>
      </c>
      <c r="K21" s="259" t="s">
        <v>35</v>
      </c>
    </row>
    <row r="22" spans="1:11" ht="10.5" customHeight="1">
      <c r="A22" s="2"/>
      <c r="C22" s="146">
        <v>0</v>
      </c>
      <c r="D22" s="260"/>
      <c r="E22" s="260"/>
      <c r="F22" s="260"/>
      <c r="G22" s="260"/>
      <c r="H22" s="260"/>
      <c r="I22" s="260"/>
      <c r="J22" s="260"/>
      <c r="K22" s="259"/>
    </row>
    <row r="23" spans="1:11" ht="10.5" customHeight="1">
      <c r="A23" s="2" t="s">
        <v>42</v>
      </c>
      <c r="C23" s="146">
        <v>94519</v>
      </c>
      <c r="D23" s="260">
        <v>3653</v>
      </c>
      <c r="E23" s="260">
        <v>4954</v>
      </c>
      <c r="F23" s="260">
        <v>10805</v>
      </c>
      <c r="G23" s="260">
        <v>5174</v>
      </c>
      <c r="H23" s="260">
        <v>13253</v>
      </c>
      <c r="I23" s="260">
        <v>12786</v>
      </c>
      <c r="J23" s="260">
        <v>43894</v>
      </c>
      <c r="K23" s="259" t="s">
        <v>35</v>
      </c>
    </row>
    <row r="24" spans="1:11" ht="10.5" customHeight="1">
      <c r="A24" s="2"/>
      <c r="C24" s="146">
        <v>0</v>
      </c>
      <c r="D24" s="260"/>
      <c r="E24" s="260"/>
      <c r="F24" s="260"/>
      <c r="G24" s="260"/>
      <c r="H24" s="260"/>
      <c r="I24" s="259"/>
      <c r="J24" s="260"/>
      <c r="K24" s="259"/>
    </row>
    <row r="25" spans="1:11" ht="10.5" customHeight="1">
      <c r="A25" s="2" t="s">
        <v>43</v>
      </c>
      <c r="C25" s="146">
        <v>139805</v>
      </c>
      <c r="D25" s="260">
        <v>4512</v>
      </c>
      <c r="E25" s="260">
        <v>10142</v>
      </c>
      <c r="F25" s="260">
        <v>17448</v>
      </c>
      <c r="G25" s="260">
        <v>10268</v>
      </c>
      <c r="H25" s="260">
        <v>54341</v>
      </c>
      <c r="I25" s="260">
        <v>26541</v>
      </c>
      <c r="J25" s="260">
        <v>16553</v>
      </c>
      <c r="K25" s="259" t="s">
        <v>35</v>
      </c>
    </row>
    <row r="26" spans="1:11" ht="10.5" customHeight="1">
      <c r="A26" s="2"/>
      <c r="C26" s="146">
        <v>0</v>
      </c>
      <c r="D26" s="260"/>
      <c r="E26" s="260"/>
      <c r="F26" s="260"/>
      <c r="G26" s="260"/>
      <c r="H26" s="260"/>
      <c r="I26" s="260"/>
      <c r="J26" s="260"/>
      <c r="K26" s="259"/>
    </row>
    <row r="27" spans="1:11" ht="10.5" customHeight="1">
      <c r="A27" s="2" t="s">
        <v>44</v>
      </c>
      <c r="C27" s="146">
        <v>115100</v>
      </c>
      <c r="D27" s="260">
        <v>4521</v>
      </c>
      <c r="E27" s="260">
        <v>6661</v>
      </c>
      <c r="F27" s="260">
        <v>9457</v>
      </c>
      <c r="G27" s="260">
        <v>17011</v>
      </c>
      <c r="H27" s="260">
        <v>21021</v>
      </c>
      <c r="I27" s="259" t="s">
        <v>35</v>
      </c>
      <c r="J27" s="260">
        <v>56429</v>
      </c>
      <c r="K27" s="259" t="s">
        <v>35</v>
      </c>
    </row>
    <row r="28" spans="1:11" ht="10.5" customHeight="1">
      <c r="A28" s="2"/>
      <c r="C28" s="146">
        <v>0</v>
      </c>
      <c r="D28" s="260"/>
      <c r="E28" s="260"/>
      <c r="F28" s="260"/>
      <c r="G28" s="260"/>
      <c r="H28" s="260"/>
      <c r="I28" s="260"/>
      <c r="J28" s="260"/>
      <c r="K28" s="259"/>
    </row>
    <row r="29" spans="1:11" ht="10.5" customHeight="1">
      <c r="A29" s="2" t="s">
        <v>45</v>
      </c>
      <c r="C29" s="146">
        <v>89517</v>
      </c>
      <c r="D29" s="260">
        <v>5110</v>
      </c>
      <c r="E29" s="260">
        <v>13666</v>
      </c>
      <c r="F29" s="260">
        <v>4243</v>
      </c>
      <c r="G29" s="260">
        <v>12796</v>
      </c>
      <c r="H29" s="260">
        <v>10463</v>
      </c>
      <c r="I29" s="260">
        <v>21345</v>
      </c>
      <c r="J29" s="260">
        <v>21894</v>
      </c>
      <c r="K29" s="259" t="s">
        <v>35</v>
      </c>
    </row>
    <row r="30" spans="1:11" ht="10.5" customHeight="1">
      <c r="A30" s="2"/>
      <c r="C30" s="146">
        <v>0</v>
      </c>
      <c r="D30" s="260"/>
      <c r="E30" s="260"/>
      <c r="F30" s="260"/>
      <c r="G30" s="260"/>
      <c r="H30" s="260"/>
      <c r="I30" s="260"/>
      <c r="J30" s="260"/>
      <c r="K30" s="259"/>
    </row>
    <row r="31" spans="1:11" ht="10.5" customHeight="1">
      <c r="A31" s="2" t="s">
        <v>46</v>
      </c>
      <c r="C31" s="146">
        <v>138642</v>
      </c>
      <c r="D31" s="260">
        <v>7520</v>
      </c>
      <c r="E31" s="260">
        <v>20179</v>
      </c>
      <c r="F31" s="260">
        <v>15257</v>
      </c>
      <c r="G31" s="260">
        <v>9990</v>
      </c>
      <c r="H31" s="260">
        <v>17205</v>
      </c>
      <c r="I31" s="260">
        <v>16415</v>
      </c>
      <c r="J31" s="260">
        <v>52076</v>
      </c>
      <c r="K31" s="259" t="s">
        <v>35</v>
      </c>
    </row>
    <row r="32" spans="1:11" ht="10.5" customHeight="1">
      <c r="A32" s="2"/>
      <c r="C32" s="146">
        <v>0</v>
      </c>
      <c r="D32" s="260"/>
      <c r="E32" s="260"/>
      <c r="F32" s="260"/>
      <c r="G32" s="260"/>
      <c r="H32" s="260"/>
      <c r="I32" s="260"/>
      <c r="J32" s="260"/>
      <c r="K32" s="260"/>
    </row>
    <row r="33" spans="1:11" ht="10.5" customHeight="1">
      <c r="A33" s="2"/>
      <c r="C33" s="146">
        <v>0</v>
      </c>
      <c r="D33" s="260"/>
      <c r="E33" s="260"/>
      <c r="F33" s="260"/>
      <c r="G33" s="260"/>
      <c r="H33" s="260"/>
      <c r="I33" s="260"/>
      <c r="J33" s="260"/>
      <c r="K33" s="260"/>
    </row>
    <row r="34" spans="1:11" ht="10.5" customHeight="1">
      <c r="A34" s="2" t="s">
        <v>47</v>
      </c>
      <c r="C34" s="146">
        <v>144833</v>
      </c>
      <c r="D34" s="260">
        <v>4218</v>
      </c>
      <c r="E34" s="260">
        <v>14437</v>
      </c>
      <c r="F34" s="260">
        <v>28571</v>
      </c>
      <c r="G34" s="260">
        <v>5705</v>
      </c>
      <c r="H34" s="260">
        <v>21898</v>
      </c>
      <c r="I34" s="260">
        <v>11514</v>
      </c>
      <c r="J34" s="260">
        <v>58490</v>
      </c>
      <c r="K34" s="259" t="s">
        <v>35</v>
      </c>
    </row>
    <row r="35" spans="1:11" ht="10.5" customHeight="1">
      <c r="A35" s="2"/>
      <c r="C35" s="146">
        <v>0</v>
      </c>
      <c r="D35" s="260"/>
      <c r="E35" s="260"/>
      <c r="F35" s="260"/>
      <c r="G35" s="260"/>
      <c r="H35" s="260"/>
      <c r="I35" s="260"/>
      <c r="J35" s="260"/>
      <c r="K35" s="259"/>
    </row>
    <row r="36" spans="1:11" ht="10.5" customHeight="1">
      <c r="A36" s="2" t="s">
        <v>48</v>
      </c>
      <c r="C36" s="146">
        <v>77831</v>
      </c>
      <c r="D36" s="260">
        <v>5169</v>
      </c>
      <c r="E36" s="260">
        <v>16921</v>
      </c>
      <c r="F36" s="260">
        <v>12794</v>
      </c>
      <c r="G36" s="260">
        <v>12354</v>
      </c>
      <c r="H36" s="260">
        <v>3716</v>
      </c>
      <c r="I36" s="260">
        <v>5867</v>
      </c>
      <c r="J36" s="260">
        <v>21010</v>
      </c>
      <c r="K36" s="259" t="s">
        <v>35</v>
      </c>
    </row>
    <row r="37" spans="1:11" ht="10.5" customHeight="1">
      <c r="A37" s="2"/>
      <c r="C37" s="146">
        <v>0</v>
      </c>
      <c r="D37" s="260"/>
      <c r="E37" s="260"/>
      <c r="F37" s="260"/>
      <c r="G37" s="260"/>
      <c r="H37" s="260"/>
      <c r="I37" s="260"/>
      <c r="J37" s="260"/>
      <c r="K37" s="259"/>
    </row>
    <row r="38" spans="1:11" ht="10.5" customHeight="1">
      <c r="A38" s="2" t="s">
        <v>49</v>
      </c>
      <c r="C38" s="146">
        <v>71521</v>
      </c>
      <c r="D38" s="260">
        <v>6424</v>
      </c>
      <c r="E38" s="260">
        <v>2713</v>
      </c>
      <c r="F38" s="260">
        <v>5175</v>
      </c>
      <c r="G38" s="260">
        <v>7460</v>
      </c>
      <c r="H38" s="260">
        <v>25820</v>
      </c>
      <c r="I38" s="260">
        <v>11599</v>
      </c>
      <c r="J38" s="260">
        <v>12330</v>
      </c>
      <c r="K38" s="259" t="s">
        <v>35</v>
      </c>
    </row>
    <row r="39" spans="1:11" ht="10.5" customHeight="1">
      <c r="A39" s="2"/>
      <c r="C39" s="146">
        <v>0</v>
      </c>
      <c r="D39" s="261"/>
      <c r="E39" s="261"/>
      <c r="F39" s="261"/>
      <c r="G39" s="261"/>
      <c r="H39" s="261"/>
      <c r="I39" s="261"/>
      <c r="J39" s="261"/>
      <c r="K39" s="262"/>
    </row>
    <row r="40" spans="1:11" ht="10.5" customHeight="1">
      <c r="A40" s="2" t="s">
        <v>50</v>
      </c>
      <c r="C40" s="146">
        <v>118112</v>
      </c>
      <c r="D40" s="260">
        <v>2527</v>
      </c>
      <c r="E40" s="260">
        <v>9290</v>
      </c>
      <c r="F40" s="260">
        <v>12470</v>
      </c>
      <c r="G40" s="260">
        <v>13366</v>
      </c>
      <c r="H40" s="260">
        <v>22478</v>
      </c>
      <c r="I40" s="260">
        <v>5222</v>
      </c>
      <c r="J40" s="260">
        <v>52759</v>
      </c>
      <c r="K40" s="259" t="s">
        <v>35</v>
      </c>
    </row>
    <row r="41" spans="1:11" ht="10.5" customHeight="1">
      <c r="A41" s="2"/>
      <c r="C41" s="146">
        <v>0</v>
      </c>
      <c r="D41" s="261"/>
      <c r="E41" s="261"/>
      <c r="F41" s="261"/>
      <c r="G41" s="261"/>
      <c r="H41" s="261"/>
      <c r="I41" s="261"/>
      <c r="J41" s="261"/>
      <c r="K41" s="262"/>
    </row>
    <row r="42" spans="1:11" ht="10.5" customHeight="1">
      <c r="A42" s="2" t="s">
        <v>51</v>
      </c>
      <c r="C42" s="146">
        <v>88862</v>
      </c>
      <c r="D42" s="260">
        <v>13353</v>
      </c>
      <c r="E42" s="260">
        <v>10020</v>
      </c>
      <c r="F42" s="260">
        <v>14118</v>
      </c>
      <c r="G42" s="260">
        <v>2034</v>
      </c>
      <c r="H42" s="260">
        <v>9953</v>
      </c>
      <c r="I42" s="260">
        <v>14664</v>
      </c>
      <c r="J42" s="260">
        <v>24720</v>
      </c>
      <c r="K42" s="259" t="s">
        <v>35</v>
      </c>
    </row>
    <row r="43" spans="1:11" ht="10.5" customHeight="1">
      <c r="A43" s="2"/>
      <c r="C43" s="146">
        <v>0</v>
      </c>
      <c r="D43" s="261"/>
      <c r="E43" s="261"/>
      <c r="F43" s="261"/>
      <c r="G43" s="261"/>
      <c r="H43" s="261"/>
      <c r="I43" s="261"/>
      <c r="J43" s="261"/>
      <c r="K43" s="262"/>
    </row>
    <row r="44" spans="1:11" ht="10.5" customHeight="1">
      <c r="A44" s="2" t="s">
        <v>52</v>
      </c>
      <c r="C44" s="146">
        <v>64983</v>
      </c>
      <c r="D44" s="260">
        <v>711</v>
      </c>
      <c r="E44" s="260">
        <v>1174</v>
      </c>
      <c r="F44" s="260">
        <v>1317</v>
      </c>
      <c r="G44" s="260">
        <v>8216</v>
      </c>
      <c r="H44" s="260">
        <v>23488</v>
      </c>
      <c r="I44" s="260">
        <v>6051</v>
      </c>
      <c r="J44" s="260">
        <v>24026</v>
      </c>
      <c r="K44" s="259" t="s">
        <v>35</v>
      </c>
    </row>
    <row r="45" spans="1:11" ht="10.5" customHeight="1">
      <c r="A45" s="2"/>
      <c r="C45" s="146"/>
      <c r="D45" s="261"/>
      <c r="E45" s="261"/>
      <c r="F45" s="261"/>
      <c r="G45" s="261"/>
      <c r="H45" s="261"/>
      <c r="I45" s="261"/>
      <c r="J45" s="261"/>
      <c r="K45" s="262"/>
    </row>
    <row r="46" spans="1:11" ht="10.5" customHeight="1">
      <c r="A46" s="2"/>
      <c r="C46" s="146"/>
      <c r="D46" s="261"/>
      <c r="E46" s="261"/>
      <c r="F46" s="261"/>
      <c r="G46" s="261"/>
      <c r="H46" s="261"/>
      <c r="I46" s="261"/>
      <c r="J46" s="261"/>
      <c r="K46" s="262"/>
    </row>
    <row r="47" spans="1:11" ht="10.5" customHeight="1">
      <c r="A47" s="2" t="s">
        <v>53</v>
      </c>
      <c r="C47" s="146">
        <v>126692</v>
      </c>
      <c r="D47" s="260">
        <v>3806</v>
      </c>
      <c r="E47" s="260">
        <v>7344</v>
      </c>
      <c r="F47" s="260">
        <v>11471</v>
      </c>
      <c r="G47" s="260">
        <v>20586</v>
      </c>
      <c r="H47" s="260">
        <v>10553</v>
      </c>
      <c r="I47" s="260">
        <v>18966</v>
      </c>
      <c r="J47" s="260">
        <v>53966</v>
      </c>
      <c r="K47" s="259" t="s">
        <v>35</v>
      </c>
    </row>
    <row r="48" spans="1:11" ht="10.5" customHeight="1">
      <c r="A48" s="2"/>
      <c r="C48" s="146"/>
      <c r="D48" s="261"/>
      <c r="E48" s="261"/>
      <c r="F48" s="261"/>
      <c r="G48" s="261"/>
      <c r="H48" s="261"/>
      <c r="I48" s="261"/>
      <c r="J48" s="261"/>
      <c r="K48" s="262"/>
    </row>
    <row r="49" spans="1:11" ht="10.5" customHeight="1">
      <c r="A49" s="2" t="s">
        <v>54</v>
      </c>
      <c r="C49" s="146">
        <v>91470</v>
      </c>
      <c r="D49" s="260">
        <v>14270</v>
      </c>
      <c r="E49" s="260">
        <v>14332</v>
      </c>
      <c r="F49" s="260">
        <v>13966</v>
      </c>
      <c r="G49" s="260">
        <v>8064</v>
      </c>
      <c r="H49" s="260">
        <v>6786</v>
      </c>
      <c r="I49" s="260">
        <v>22507</v>
      </c>
      <c r="J49" s="260">
        <v>11545</v>
      </c>
      <c r="K49" s="259" t="s">
        <v>35</v>
      </c>
    </row>
    <row r="50" spans="1:11" ht="10.5" customHeight="1">
      <c r="A50" s="2"/>
      <c r="C50" s="146"/>
      <c r="D50" s="261"/>
      <c r="E50" s="261"/>
      <c r="F50" s="261"/>
      <c r="G50" s="261"/>
      <c r="H50" s="261"/>
      <c r="I50" s="261"/>
      <c r="J50" s="261"/>
      <c r="K50" s="262"/>
    </row>
    <row r="51" spans="1:11" ht="10.5" customHeight="1">
      <c r="A51" s="2" t="s">
        <v>55</v>
      </c>
      <c r="C51" s="146">
        <v>94501</v>
      </c>
      <c r="D51" s="260">
        <v>13362</v>
      </c>
      <c r="E51" s="260">
        <v>6567</v>
      </c>
      <c r="F51" s="260">
        <v>6969</v>
      </c>
      <c r="G51" s="260">
        <v>5439</v>
      </c>
      <c r="H51" s="260">
        <v>23508</v>
      </c>
      <c r="I51" s="260">
        <v>24983</v>
      </c>
      <c r="J51" s="260">
        <v>13673</v>
      </c>
      <c r="K51" s="259" t="s">
        <v>35</v>
      </c>
    </row>
    <row r="52" spans="1:11" ht="10.5" customHeight="1">
      <c r="A52" s="2"/>
      <c r="C52" s="146"/>
      <c r="D52" s="261"/>
      <c r="E52" s="261"/>
      <c r="F52" s="261"/>
      <c r="G52" s="261"/>
      <c r="H52" s="261"/>
      <c r="I52" s="261"/>
      <c r="J52" s="261"/>
      <c r="K52" s="262"/>
    </row>
    <row r="53" spans="1:11" ht="10.5" customHeight="1">
      <c r="A53" s="2" t="s">
        <v>56</v>
      </c>
      <c r="C53" s="146">
        <v>118053</v>
      </c>
      <c r="D53" s="260">
        <v>8042</v>
      </c>
      <c r="E53" s="260">
        <v>8478</v>
      </c>
      <c r="F53" s="260">
        <v>7268</v>
      </c>
      <c r="G53" s="260">
        <v>2696</v>
      </c>
      <c r="H53" s="260">
        <v>39594</v>
      </c>
      <c r="I53" s="260">
        <v>14026</v>
      </c>
      <c r="J53" s="260">
        <v>37949</v>
      </c>
      <c r="K53" s="259" t="s">
        <v>35</v>
      </c>
    </row>
    <row r="54" spans="1:11" ht="10.5" customHeight="1">
      <c r="A54" s="2"/>
      <c r="C54" s="146"/>
      <c r="D54" s="261"/>
      <c r="E54" s="261"/>
      <c r="F54" s="261"/>
      <c r="G54" s="261"/>
      <c r="H54" s="261"/>
      <c r="I54" s="261"/>
      <c r="J54" s="261"/>
      <c r="K54" s="262"/>
    </row>
    <row r="55" spans="1:11" ht="10.5" customHeight="1">
      <c r="A55" s="2" t="s">
        <v>57</v>
      </c>
      <c r="C55" s="146">
        <v>107893</v>
      </c>
      <c r="D55" s="260">
        <v>3904</v>
      </c>
      <c r="E55" s="260">
        <v>9113</v>
      </c>
      <c r="F55" s="260">
        <v>7720</v>
      </c>
      <c r="G55" s="260">
        <v>7300</v>
      </c>
      <c r="H55" s="260">
        <v>18952</v>
      </c>
      <c r="I55" s="260">
        <v>9717</v>
      </c>
      <c r="J55" s="260">
        <v>51187</v>
      </c>
      <c r="K55" s="259" t="s">
        <v>35</v>
      </c>
    </row>
    <row r="56" spans="1:9" ht="10.5" customHeight="1">
      <c r="A56" s="2"/>
      <c r="C56" s="146">
        <v>0</v>
      </c>
      <c r="D56" s="149"/>
      <c r="E56" s="149"/>
      <c r="F56" s="149"/>
      <c r="G56" s="149"/>
      <c r="H56" s="149"/>
      <c r="I56" s="149"/>
    </row>
    <row r="57" spans="1:11" ht="10.5" customHeight="1">
      <c r="A57" s="2"/>
      <c r="C57" s="146"/>
      <c r="D57" s="149"/>
      <c r="E57" s="149"/>
      <c r="F57" s="149"/>
      <c r="G57" s="149"/>
      <c r="H57" s="149"/>
      <c r="I57" s="149"/>
      <c r="J57" s="147"/>
      <c r="K57" s="147"/>
    </row>
    <row r="58" spans="1:11" s="12" customFormat="1" ht="10.5" customHeight="1">
      <c r="A58" s="24" t="s">
        <v>58</v>
      </c>
      <c r="C58" s="150">
        <v>2355280</v>
      </c>
      <c r="D58" s="151">
        <v>111987</v>
      </c>
      <c r="E58" s="151">
        <v>172771</v>
      </c>
      <c r="F58" s="151">
        <v>203875</v>
      </c>
      <c r="G58" s="151">
        <v>160446</v>
      </c>
      <c r="H58" s="151">
        <v>331358</v>
      </c>
      <c r="I58" s="151">
        <v>222203</v>
      </c>
      <c r="J58" s="151">
        <v>678104</v>
      </c>
      <c r="K58" s="151">
        <v>474536</v>
      </c>
    </row>
    <row r="59" spans="3:11" ht="3" customHeight="1">
      <c r="C59" s="146"/>
      <c r="D59" s="149"/>
      <c r="E59" s="149"/>
      <c r="F59" s="149"/>
      <c r="G59" s="149"/>
      <c r="H59" s="149"/>
      <c r="I59" s="149"/>
      <c r="J59" s="149"/>
      <c r="K59" s="149"/>
    </row>
    <row r="60" spans="2:11" ht="10.5" customHeight="1">
      <c r="B60" s="2" t="s">
        <v>22</v>
      </c>
      <c r="C60" s="146"/>
      <c r="D60" s="149"/>
      <c r="E60" s="149"/>
      <c r="F60" s="149"/>
      <c r="G60" s="149"/>
      <c r="H60" s="149"/>
      <c r="I60" s="149"/>
      <c r="J60" s="149"/>
      <c r="K60" s="149"/>
    </row>
    <row r="61" spans="2:11" ht="10.5" customHeight="1">
      <c r="B61" s="2"/>
      <c r="C61" s="146"/>
      <c r="D61" s="149"/>
      <c r="E61" s="149"/>
      <c r="F61" s="149"/>
      <c r="G61" s="149"/>
      <c r="H61" s="149"/>
      <c r="I61" s="149"/>
      <c r="J61" s="149"/>
      <c r="K61" s="149"/>
    </row>
    <row r="62" spans="2:11" ht="10.5" customHeight="1">
      <c r="B62" s="2" t="s">
        <v>59</v>
      </c>
      <c r="C62" s="146">
        <v>562103</v>
      </c>
      <c r="D62" s="149" t="s">
        <v>35</v>
      </c>
      <c r="E62" s="149" t="s">
        <v>35</v>
      </c>
      <c r="F62" s="149" t="s">
        <v>35</v>
      </c>
      <c r="G62" s="149" t="s">
        <v>35</v>
      </c>
      <c r="H62" s="149" t="s">
        <v>35</v>
      </c>
      <c r="I62" s="149" t="s">
        <v>35</v>
      </c>
      <c r="J62" s="149">
        <v>87567</v>
      </c>
      <c r="K62" s="149">
        <v>474536</v>
      </c>
    </row>
    <row r="63" spans="2:11" ht="10.5" customHeight="1">
      <c r="B63" s="2"/>
      <c r="C63" s="146"/>
      <c r="D63" s="149"/>
      <c r="E63" s="149"/>
      <c r="F63" s="149"/>
      <c r="G63" s="149"/>
      <c r="H63" s="149"/>
      <c r="I63" s="149"/>
      <c r="J63" s="149"/>
      <c r="K63" s="149"/>
    </row>
    <row r="64" spans="2:11" s="11" customFormat="1" ht="10.5" customHeight="1">
      <c r="B64" s="83" t="s">
        <v>31</v>
      </c>
      <c r="C64" s="152">
        <v>1793177</v>
      </c>
      <c r="D64" s="153">
        <v>111987</v>
      </c>
      <c r="E64" s="153">
        <v>172771</v>
      </c>
      <c r="F64" s="153">
        <v>203875</v>
      </c>
      <c r="G64" s="153">
        <v>160446</v>
      </c>
      <c r="H64" s="153">
        <v>331358</v>
      </c>
      <c r="I64" s="153">
        <v>222203</v>
      </c>
      <c r="J64" s="153">
        <v>590537</v>
      </c>
      <c r="K64" s="153" t="s">
        <v>35</v>
      </c>
    </row>
    <row r="65" ht="10.5" customHeight="1">
      <c r="C65"/>
    </row>
    <row r="66" ht="10.5" customHeight="1"/>
    <row r="67" ht="10.5" customHeight="1"/>
    <row r="68" ht="10.5" customHeight="1">
      <c r="I68" s="151"/>
    </row>
    <row r="69" ht="10.5" customHeight="1"/>
    <row r="70" ht="10.5" customHeight="1"/>
    <row r="71" ht="10.5" customHeight="1"/>
    <row r="72" ht="10.5" customHeight="1"/>
    <row r="73" ht="10.5" customHeight="1"/>
  </sheetData>
  <mergeCells count="1">
    <mergeCell ref="A3:B6"/>
  </mergeCells>
  <printOptions horizontalCentered="1"/>
  <pageMargins left="0.5905511811023623" right="0.5905511811023623" top="0.7874015748031497" bottom="0.1968503937007874" header="0.5118110236220472" footer="0.5118110236220472"/>
  <pageSetup horizontalDpi="600" verticalDpi="600" orientation="portrait" paperSize="9" r:id="rId1"/>
  <headerFooter alignWithMargins="0">
    <oddHeader>&amp;C&amp;8- 21 -</oddHeader>
  </headerFooter>
</worksheet>
</file>

<file path=xl/worksheets/sheet17.xml><?xml version="1.0" encoding="utf-8"?>
<worksheet xmlns="http://schemas.openxmlformats.org/spreadsheetml/2006/main" xmlns:r="http://schemas.openxmlformats.org/officeDocument/2006/relationships">
  <dimension ref="A1:L69"/>
  <sheetViews>
    <sheetView workbookViewId="0" topLeftCell="A1">
      <selection activeCell="G68" sqref="G68"/>
    </sheetView>
  </sheetViews>
  <sheetFormatPr defaultColWidth="11.421875" defaultRowHeight="12.75"/>
  <cols>
    <col min="1" max="1" width="3.421875" style="65" customWidth="1"/>
    <col min="2" max="3" width="2.57421875" style="0" customWidth="1"/>
    <col min="4" max="4" width="6.57421875" style="3" customWidth="1"/>
    <col min="5" max="5" width="12.00390625" style="3" customWidth="1"/>
    <col min="6" max="6" width="9.00390625" style="3" customWidth="1"/>
    <col min="7" max="7" width="12.421875" style="3" customWidth="1"/>
    <col min="8" max="8" width="9.57421875" style="3" customWidth="1"/>
    <col min="9" max="9" width="12.421875" style="3" customWidth="1"/>
    <col min="10" max="10" width="9.421875" style="3" customWidth="1"/>
  </cols>
  <sheetData>
    <row r="1" spans="1:10" s="3" customFormat="1" ht="12.75">
      <c r="A1" s="1" t="s">
        <v>685</v>
      </c>
      <c r="B1" s="10"/>
      <c r="C1" s="10"/>
      <c r="D1" s="14"/>
      <c r="E1" s="10"/>
      <c r="F1" s="10"/>
      <c r="G1" s="10"/>
      <c r="H1" s="10"/>
      <c r="I1" s="10"/>
      <c r="J1" s="10"/>
    </row>
    <row r="2" s="3" customFormat="1" ht="11.25">
      <c r="A2" s="33"/>
    </row>
    <row r="3" spans="1:10" s="3" customFormat="1" ht="11.25">
      <c r="A3" s="15" t="s">
        <v>65</v>
      </c>
      <c r="B3" s="15"/>
      <c r="C3" s="15"/>
      <c r="D3" s="15"/>
      <c r="E3" s="141" t="s">
        <v>4</v>
      </c>
      <c r="F3" s="15"/>
      <c r="G3" s="15"/>
      <c r="H3" s="15"/>
      <c r="I3" s="15"/>
      <c r="J3" s="15"/>
    </row>
    <row r="4" spans="1:10" s="3" customFormat="1" ht="11.25">
      <c r="A4" s="22" t="s">
        <v>67</v>
      </c>
      <c r="B4" s="10"/>
      <c r="C4" s="10"/>
      <c r="D4" s="10"/>
      <c r="E4" s="154" t="s">
        <v>19</v>
      </c>
      <c r="F4" s="53"/>
      <c r="G4" s="52" t="s">
        <v>20</v>
      </c>
      <c r="H4" s="53"/>
      <c r="I4" s="52" t="s">
        <v>21</v>
      </c>
      <c r="J4" s="53"/>
    </row>
    <row r="5" spans="1:10" s="3" customFormat="1" ht="11.25">
      <c r="A5" s="20" t="s">
        <v>68</v>
      </c>
      <c r="B5" s="20"/>
      <c r="C5" s="20"/>
      <c r="D5" s="20"/>
      <c r="E5" s="60" t="s">
        <v>392</v>
      </c>
      <c r="F5" s="55" t="s">
        <v>393</v>
      </c>
      <c r="G5" s="55" t="s">
        <v>392</v>
      </c>
      <c r="H5" s="55" t="s">
        <v>393</v>
      </c>
      <c r="I5" s="55" t="s">
        <v>392</v>
      </c>
      <c r="J5" s="58" t="s">
        <v>393</v>
      </c>
    </row>
    <row r="6" spans="1:10" s="3" customFormat="1" ht="10.5" customHeight="1">
      <c r="A6" s="155"/>
      <c r="B6" s="22"/>
      <c r="C6" s="22"/>
      <c r="D6" s="22"/>
      <c r="E6" s="8"/>
      <c r="F6" s="8"/>
      <c r="G6" s="8"/>
      <c r="H6" s="8"/>
      <c r="I6" s="8"/>
      <c r="J6" s="8"/>
    </row>
    <row r="7" s="3" customFormat="1" ht="10.5" customHeight="1">
      <c r="A7" s="33"/>
    </row>
    <row r="8" spans="1:10" s="3" customFormat="1" ht="10.5" customHeight="1">
      <c r="A8" s="1" t="s">
        <v>394</v>
      </c>
      <c r="B8" s="10"/>
      <c r="C8" s="10"/>
      <c r="D8" s="14"/>
      <c r="E8" s="10"/>
      <c r="F8" s="10"/>
      <c r="G8" s="10"/>
      <c r="H8" s="10"/>
      <c r="I8" s="10"/>
      <c r="J8" s="10"/>
    </row>
    <row r="9" spans="1:10" s="3" customFormat="1" ht="10.5" customHeight="1">
      <c r="A9" s="33"/>
      <c r="D9" s="1"/>
      <c r="E9" s="10"/>
      <c r="F9" s="10"/>
      <c r="G9" s="10"/>
      <c r="H9" s="10"/>
      <c r="I9" s="10"/>
      <c r="J9" s="10"/>
    </row>
    <row r="10" s="3" customFormat="1" ht="10.5" customHeight="1">
      <c r="A10" s="33"/>
    </row>
    <row r="11" spans="1:10" s="3" customFormat="1" ht="10.5" customHeight="1">
      <c r="A11" s="33">
        <v>0</v>
      </c>
      <c r="B11" s="5" t="s">
        <v>35</v>
      </c>
      <c r="C11" s="155">
        <v>6</v>
      </c>
      <c r="D11"/>
      <c r="E11" s="27">
        <v>102259</v>
      </c>
      <c r="F11" s="126">
        <v>4.341691858292857</v>
      </c>
      <c r="G11" s="62">
        <v>52253</v>
      </c>
      <c r="H11" s="126">
        <v>4.510572693309025</v>
      </c>
      <c r="I11" s="62">
        <v>50006</v>
      </c>
      <c r="J11" s="126">
        <v>4.178225035594206</v>
      </c>
    </row>
    <row r="12" spans="1:10" s="3" customFormat="1" ht="10.5" customHeight="1">
      <c r="A12" s="33">
        <v>6</v>
      </c>
      <c r="B12" s="5" t="s">
        <v>35</v>
      </c>
      <c r="C12" s="155">
        <v>15</v>
      </c>
      <c r="D12"/>
      <c r="E12" s="27">
        <v>147636</v>
      </c>
      <c r="F12" s="126">
        <v>6.268299310485377</v>
      </c>
      <c r="G12" s="62">
        <v>75424</v>
      </c>
      <c r="H12" s="126">
        <v>6.5107349782814365</v>
      </c>
      <c r="I12" s="62">
        <v>72212</v>
      </c>
      <c r="J12" s="126">
        <v>6.033635689123881</v>
      </c>
    </row>
    <row r="13" spans="1:10" s="3" customFormat="1" ht="10.5" customHeight="1">
      <c r="A13" s="33">
        <v>15</v>
      </c>
      <c r="B13" s="5" t="s">
        <v>35</v>
      </c>
      <c r="C13" s="155">
        <v>18</v>
      </c>
      <c r="D13"/>
      <c r="E13" s="27">
        <v>94250</v>
      </c>
      <c r="F13" s="126">
        <v>4.001647362521654</v>
      </c>
      <c r="G13" s="62">
        <v>48311</v>
      </c>
      <c r="H13" s="126">
        <v>4.170292182007776</v>
      </c>
      <c r="I13" s="62">
        <v>45939</v>
      </c>
      <c r="J13" s="126">
        <v>3.8384089891245496</v>
      </c>
    </row>
    <row r="14" spans="1:10" s="3" customFormat="1" ht="10.5" customHeight="1">
      <c r="A14" s="33">
        <v>18</v>
      </c>
      <c r="B14" s="5" t="s">
        <v>35</v>
      </c>
      <c r="C14" s="155">
        <v>25</v>
      </c>
      <c r="D14"/>
      <c r="E14" s="27">
        <v>225688</v>
      </c>
      <c r="F14" s="126">
        <v>9.582215278013654</v>
      </c>
      <c r="G14" s="62">
        <v>120251</v>
      </c>
      <c r="H14" s="126">
        <v>10.380282030564821</v>
      </c>
      <c r="I14" s="62">
        <v>105437</v>
      </c>
      <c r="J14" s="126">
        <v>8.809733093587695</v>
      </c>
    </row>
    <row r="15" spans="1:10" s="3" customFormat="1" ht="10.5" customHeight="1">
      <c r="A15" s="33">
        <v>25</v>
      </c>
      <c r="B15" s="5" t="s">
        <v>35</v>
      </c>
      <c r="C15" s="155">
        <v>40</v>
      </c>
      <c r="D15"/>
      <c r="E15" s="27">
        <v>446871</v>
      </c>
      <c r="F15" s="126">
        <v>18.973158180768316</v>
      </c>
      <c r="G15" s="62">
        <v>239296</v>
      </c>
      <c r="H15" s="126">
        <v>20.656459977763504</v>
      </c>
      <c r="I15" s="62">
        <v>207575</v>
      </c>
      <c r="J15" s="126">
        <v>17.343819976872123</v>
      </c>
    </row>
    <row r="16" spans="1:10" s="3" customFormat="1" ht="10.5" customHeight="1">
      <c r="A16" s="33">
        <v>40</v>
      </c>
      <c r="B16" s="5" t="s">
        <v>35</v>
      </c>
      <c r="C16" s="155">
        <v>60</v>
      </c>
      <c r="D16"/>
      <c r="E16" s="27">
        <v>707886</v>
      </c>
      <c r="F16" s="126">
        <v>30.05528005162868</v>
      </c>
      <c r="G16" s="62">
        <v>359664</v>
      </c>
      <c r="H16" s="126">
        <v>31.046841658207132</v>
      </c>
      <c r="I16" s="62">
        <v>348222</v>
      </c>
      <c r="J16" s="126">
        <v>29.095506106160972</v>
      </c>
    </row>
    <row r="17" spans="1:10" s="3" customFormat="1" ht="10.5" customHeight="1">
      <c r="A17" s="33">
        <v>60</v>
      </c>
      <c r="B17" s="5" t="s">
        <v>35</v>
      </c>
      <c r="C17" s="155">
        <v>65</v>
      </c>
      <c r="D17"/>
      <c r="E17" s="27">
        <v>164533</v>
      </c>
      <c r="F17" s="126">
        <v>6.985708705546687</v>
      </c>
      <c r="G17" s="62">
        <v>79534</v>
      </c>
      <c r="H17" s="126">
        <v>6.865517550947123</v>
      </c>
      <c r="I17" s="62">
        <v>84999</v>
      </c>
      <c r="J17" s="126">
        <v>7.10204675039939</v>
      </c>
    </row>
    <row r="18" spans="1:10" s="3" customFormat="1" ht="10.5" customHeight="1">
      <c r="A18" s="33">
        <v>65</v>
      </c>
      <c r="B18" s="5" t="s">
        <v>35</v>
      </c>
      <c r="C18" s="155">
        <v>80</v>
      </c>
      <c r="D18"/>
      <c r="E18" s="27">
        <v>368405</v>
      </c>
      <c r="F18" s="126">
        <v>15.641664685302809</v>
      </c>
      <c r="G18" s="62">
        <v>158817</v>
      </c>
      <c r="H18" s="126">
        <v>13.709368331641425</v>
      </c>
      <c r="I18" s="62">
        <v>209588</v>
      </c>
      <c r="J18" s="126">
        <v>17.512015133386363</v>
      </c>
    </row>
    <row r="19" spans="1:10" s="3" customFormat="1" ht="10.5" customHeight="1">
      <c r="A19" s="156" t="s">
        <v>395</v>
      </c>
      <c r="D19" s="9"/>
      <c r="E19" s="62">
        <v>97752</v>
      </c>
      <c r="F19" s="126">
        <v>4.150334567439964</v>
      </c>
      <c r="G19" s="62">
        <v>24906</v>
      </c>
      <c r="H19" s="126">
        <v>2.149930597277756</v>
      </c>
      <c r="I19" s="62">
        <v>72846</v>
      </c>
      <c r="J19" s="126">
        <v>6.086609225750821</v>
      </c>
    </row>
    <row r="20" spans="1:10" s="3" customFormat="1" ht="10.5" customHeight="1">
      <c r="A20" s="33"/>
      <c r="D20" s="9"/>
      <c r="E20" s="62"/>
      <c r="F20" s="126"/>
      <c r="G20" s="62"/>
      <c r="H20" s="126"/>
      <c r="I20" s="62"/>
      <c r="J20" s="126"/>
    </row>
    <row r="21" spans="1:10" s="19" customFormat="1" ht="10.5" customHeight="1">
      <c r="A21" s="157" t="s">
        <v>66</v>
      </c>
      <c r="D21" s="16"/>
      <c r="E21" s="121">
        <v>2355280</v>
      </c>
      <c r="F21" s="121">
        <v>100</v>
      </c>
      <c r="G21" s="121">
        <v>1158456</v>
      </c>
      <c r="H21" s="121">
        <v>100</v>
      </c>
      <c r="I21" s="121">
        <v>1196824</v>
      </c>
      <c r="J21" s="121">
        <v>100</v>
      </c>
    </row>
    <row r="22" spans="1:10" s="3" customFormat="1" ht="10.5" customHeight="1">
      <c r="A22" s="156" t="s">
        <v>396</v>
      </c>
      <c r="D22" s="9"/>
      <c r="E22" s="62"/>
      <c r="F22" s="126"/>
      <c r="G22" s="62"/>
      <c r="H22" s="126"/>
      <c r="I22" s="62"/>
      <c r="J22" s="126"/>
    </row>
    <row r="23" spans="1:10" s="3" customFormat="1" ht="10.5" customHeight="1">
      <c r="A23" s="33">
        <v>0</v>
      </c>
      <c r="B23" s="5" t="s">
        <v>35</v>
      </c>
      <c r="C23" s="33">
        <v>18</v>
      </c>
      <c r="D23" s="21"/>
      <c r="E23" s="62">
        <v>344145</v>
      </c>
      <c r="F23" s="126">
        <v>14.611638531299889</v>
      </c>
      <c r="G23" s="62">
        <v>175988</v>
      </c>
      <c r="H23" s="126">
        <v>15.191599853598238</v>
      </c>
      <c r="I23" s="62">
        <v>168157</v>
      </c>
      <c r="J23" s="126">
        <v>14.050269713842637</v>
      </c>
    </row>
    <row r="24" spans="1:10" s="3" customFormat="1" ht="10.5" customHeight="1">
      <c r="A24" s="33">
        <v>18</v>
      </c>
      <c r="B24" s="5" t="s">
        <v>35</v>
      </c>
      <c r="C24" s="33">
        <v>65</v>
      </c>
      <c r="D24" s="21"/>
      <c r="E24" s="62">
        <v>1544978</v>
      </c>
      <c r="F24" s="126">
        <v>65.59636221595734</v>
      </c>
      <c r="G24" s="62">
        <v>798745</v>
      </c>
      <c r="H24" s="126">
        <v>68.94910121748258</v>
      </c>
      <c r="I24" s="62">
        <v>746233</v>
      </c>
      <c r="J24" s="126">
        <v>62.35110592702018</v>
      </c>
    </row>
    <row r="25" spans="1:10" s="3" customFormat="1" ht="10.5" customHeight="1">
      <c r="A25" s="156" t="s">
        <v>397</v>
      </c>
      <c r="D25" s="9"/>
      <c r="E25" s="62">
        <v>2011135</v>
      </c>
      <c r="F25" s="126">
        <v>85.38836146870011</v>
      </c>
      <c r="G25" s="62">
        <v>982468</v>
      </c>
      <c r="H25" s="126">
        <v>84.80840014640177</v>
      </c>
      <c r="I25" s="62">
        <v>1028667</v>
      </c>
      <c r="J25" s="126">
        <v>85.94973028615736</v>
      </c>
    </row>
    <row r="26" spans="1:8" s="3" customFormat="1" ht="10.5" customHeight="1">
      <c r="A26" s="33"/>
      <c r="H26" s="126"/>
    </row>
    <row r="27" spans="1:8" s="3" customFormat="1" ht="10.5" customHeight="1">
      <c r="A27" s="33"/>
      <c r="H27" s="126"/>
    </row>
    <row r="28" spans="1:10" s="3" customFormat="1" ht="10.5" customHeight="1">
      <c r="A28" s="431" t="s">
        <v>107</v>
      </c>
      <c r="B28" s="431"/>
      <c r="C28" s="431"/>
      <c r="D28" s="431"/>
      <c r="E28" s="431"/>
      <c r="F28" s="431"/>
      <c r="G28" s="431"/>
      <c r="H28" s="431"/>
      <c r="I28" s="431"/>
      <c r="J28" s="431"/>
    </row>
    <row r="29" spans="1:10" s="3" customFormat="1" ht="10.5" customHeight="1">
      <c r="A29" s="64"/>
      <c r="B29" s="1"/>
      <c r="C29" s="1"/>
      <c r="D29" s="1"/>
      <c r="E29" s="1"/>
      <c r="F29" s="1"/>
      <c r="G29" s="1"/>
      <c r="H29" s="126"/>
      <c r="I29" s="1"/>
      <c r="J29" s="1"/>
    </row>
    <row r="30" spans="1:8" s="3" customFormat="1" ht="10.5" customHeight="1">
      <c r="A30" s="33"/>
      <c r="H30" s="126"/>
    </row>
    <row r="31" spans="1:10" s="3" customFormat="1" ht="10.5" customHeight="1">
      <c r="A31" s="33">
        <v>0</v>
      </c>
      <c r="B31" s="5" t="s">
        <v>35</v>
      </c>
      <c r="C31" s="155">
        <v>6</v>
      </c>
      <c r="D31"/>
      <c r="E31" s="27">
        <v>100423</v>
      </c>
      <c r="F31" s="126">
        <v>4.35209578658466</v>
      </c>
      <c r="G31" s="62">
        <v>51323</v>
      </c>
      <c r="H31" s="126">
        <v>4.5443477444724145</v>
      </c>
      <c r="I31" s="62">
        <v>49100</v>
      </c>
      <c r="J31" s="126">
        <v>4.167791376152084</v>
      </c>
    </row>
    <row r="32" spans="1:10" s="3" customFormat="1" ht="10.5" customHeight="1">
      <c r="A32" s="33">
        <v>6</v>
      </c>
      <c r="B32" s="5" t="s">
        <v>35</v>
      </c>
      <c r="C32" s="155">
        <v>15</v>
      </c>
      <c r="D32"/>
      <c r="E32" s="27">
        <v>143589</v>
      </c>
      <c r="F32" s="126">
        <v>6.2228083397220235</v>
      </c>
      <c r="G32" s="62">
        <v>73355</v>
      </c>
      <c r="H32" s="126">
        <v>6.495150883537088</v>
      </c>
      <c r="I32" s="62">
        <v>70234</v>
      </c>
      <c r="J32" s="126">
        <v>5.9617242263272</v>
      </c>
    </row>
    <row r="33" spans="1:10" s="3" customFormat="1" ht="10.5" customHeight="1">
      <c r="A33" s="33">
        <v>15</v>
      </c>
      <c r="B33" s="5" t="s">
        <v>35</v>
      </c>
      <c r="C33" s="155">
        <v>18</v>
      </c>
      <c r="D33"/>
      <c r="E33" s="27">
        <v>92829</v>
      </c>
      <c r="F33" s="126">
        <v>4.0229897510815995</v>
      </c>
      <c r="G33" s="62">
        <v>47543</v>
      </c>
      <c r="H33" s="126">
        <v>4.209651127476024</v>
      </c>
      <c r="I33" s="62">
        <v>45286</v>
      </c>
      <c r="J33" s="126">
        <v>3.8440448118212482</v>
      </c>
    </row>
    <row r="34" spans="1:10" s="3" customFormat="1" ht="10.5" customHeight="1">
      <c r="A34" s="33">
        <v>18</v>
      </c>
      <c r="B34" s="5" t="s">
        <v>35</v>
      </c>
      <c r="C34" s="155">
        <v>25</v>
      </c>
      <c r="D34"/>
      <c r="E34" s="27">
        <v>219079</v>
      </c>
      <c r="F34" s="126">
        <v>9.494366756910079</v>
      </c>
      <c r="G34" s="62">
        <v>116483</v>
      </c>
      <c r="H34" s="126">
        <v>10.313879904124471</v>
      </c>
      <c r="I34" s="62">
        <v>102596</v>
      </c>
      <c r="J34" s="126">
        <v>8.70873165025864</v>
      </c>
    </row>
    <row r="35" spans="1:10" s="3" customFormat="1" ht="10.5" customHeight="1">
      <c r="A35" s="33">
        <v>25</v>
      </c>
      <c r="B35" s="5" t="s">
        <v>35</v>
      </c>
      <c r="C35" s="155">
        <v>40</v>
      </c>
      <c r="D35"/>
      <c r="E35" s="27">
        <v>427389</v>
      </c>
      <c r="F35" s="126">
        <v>18.522030472427943</v>
      </c>
      <c r="G35" s="62">
        <v>226834</v>
      </c>
      <c r="H35" s="126">
        <v>20.0848075184548</v>
      </c>
      <c r="I35" s="62">
        <v>200555</v>
      </c>
      <c r="J35" s="126">
        <v>17.023857422488415</v>
      </c>
    </row>
    <row r="36" spans="1:10" s="3" customFormat="1" ht="10.5" customHeight="1">
      <c r="A36" s="33">
        <v>40</v>
      </c>
      <c r="B36" s="5" t="s">
        <v>35</v>
      </c>
      <c r="C36" s="155">
        <v>60</v>
      </c>
      <c r="D36"/>
      <c r="E36" s="27">
        <v>696018</v>
      </c>
      <c r="F36" s="126">
        <v>30.16377727400179</v>
      </c>
      <c r="G36" s="62">
        <v>351888</v>
      </c>
      <c r="H36" s="126">
        <v>31.157598720006803</v>
      </c>
      <c r="I36" s="62">
        <v>344130</v>
      </c>
      <c r="J36" s="126">
        <v>29.211039639006454</v>
      </c>
    </row>
    <row r="37" spans="1:12" s="3" customFormat="1" ht="10.5" customHeight="1">
      <c r="A37" s="33">
        <v>60</v>
      </c>
      <c r="B37" s="5" t="s">
        <v>35</v>
      </c>
      <c r="C37" s="155">
        <v>65</v>
      </c>
      <c r="D37"/>
      <c r="E37" s="27">
        <v>163803</v>
      </c>
      <c r="F37" s="126">
        <v>7.098835387609682</v>
      </c>
      <c r="G37" s="62">
        <v>79093</v>
      </c>
      <c r="H37" s="126">
        <v>7.003216806374465</v>
      </c>
      <c r="I37" s="62">
        <v>84710</v>
      </c>
      <c r="J37" s="126">
        <v>7.190501170546702</v>
      </c>
      <c r="L37" s="62"/>
    </row>
    <row r="38" spans="1:10" s="3" customFormat="1" ht="10.5" customHeight="1">
      <c r="A38" s="33">
        <v>65</v>
      </c>
      <c r="B38" s="5" t="s">
        <v>35</v>
      </c>
      <c r="C38" s="155">
        <v>80</v>
      </c>
      <c r="D38"/>
      <c r="E38" s="27">
        <v>367010</v>
      </c>
      <c r="F38" s="126">
        <v>15.905347127992952</v>
      </c>
      <c r="G38" s="62">
        <v>158124</v>
      </c>
      <c r="H38" s="126">
        <v>14.000943879877562</v>
      </c>
      <c r="I38" s="62">
        <v>208886</v>
      </c>
      <c r="J38" s="126">
        <v>17.731023816678295</v>
      </c>
    </row>
    <row r="39" spans="1:10" s="3" customFormat="1" ht="10.5" customHeight="1">
      <c r="A39" s="156" t="s">
        <v>395</v>
      </c>
      <c r="D39" s="2"/>
      <c r="E39" s="27">
        <v>97323</v>
      </c>
      <c r="F39" s="126">
        <v>4.217749103669268</v>
      </c>
      <c r="G39" s="62">
        <v>24738</v>
      </c>
      <c r="H39" s="126">
        <v>2.190403415676375</v>
      </c>
      <c r="I39" s="62">
        <v>72585</v>
      </c>
      <c r="J39" s="126">
        <v>6.161285886720958</v>
      </c>
    </row>
    <row r="40" spans="1:10" s="3" customFormat="1" ht="10.5" customHeight="1">
      <c r="A40" s="33"/>
      <c r="D40" s="9"/>
      <c r="E40" s="62"/>
      <c r="F40" s="126"/>
      <c r="G40" s="62"/>
      <c r="H40" s="126"/>
      <c r="I40" s="62"/>
      <c r="J40" s="126"/>
    </row>
    <row r="41" spans="1:10" s="19" customFormat="1" ht="10.5" customHeight="1">
      <c r="A41" s="157" t="s">
        <v>75</v>
      </c>
      <c r="D41" s="16"/>
      <c r="E41" s="121">
        <v>2307463</v>
      </c>
      <c r="F41" s="121">
        <v>100</v>
      </c>
      <c r="G41" s="121">
        <v>1129381</v>
      </c>
      <c r="H41" s="121">
        <v>100</v>
      </c>
      <c r="I41" s="121">
        <v>1178082</v>
      </c>
      <c r="J41" s="121">
        <v>100</v>
      </c>
    </row>
    <row r="42" spans="1:10" s="3" customFormat="1" ht="10.5" customHeight="1">
      <c r="A42" s="156" t="s">
        <v>396</v>
      </c>
      <c r="D42" s="9"/>
      <c r="E42" s="62"/>
      <c r="F42" s="126"/>
      <c r="G42" s="62"/>
      <c r="H42" s="126"/>
      <c r="I42" s="62"/>
      <c r="J42" s="126"/>
    </row>
    <row r="43" spans="1:10" s="3" customFormat="1" ht="10.5" customHeight="1">
      <c r="A43" s="33">
        <v>0</v>
      </c>
      <c r="B43" s="5" t="s">
        <v>35</v>
      </c>
      <c r="C43" s="33">
        <v>18</v>
      </c>
      <c r="D43" s="21"/>
      <c r="E43" s="62">
        <v>336841</v>
      </c>
      <c r="F43" s="126">
        <v>14.597893877388282</v>
      </c>
      <c r="G43" s="62">
        <v>172221</v>
      </c>
      <c r="H43" s="126">
        <v>15.249149755485528</v>
      </c>
      <c r="I43" s="62">
        <v>164620</v>
      </c>
      <c r="J43" s="126">
        <v>13.97356041430053</v>
      </c>
    </row>
    <row r="44" spans="1:10" s="3" customFormat="1" ht="10.5" customHeight="1">
      <c r="A44" s="33">
        <v>18</v>
      </c>
      <c r="B44" s="5" t="s">
        <v>35</v>
      </c>
      <c r="C44" s="33">
        <v>65</v>
      </c>
      <c r="D44" s="21"/>
      <c r="E44" s="62">
        <v>1506289</v>
      </c>
      <c r="F44" s="126">
        <v>65.2790098909495</v>
      </c>
      <c r="G44" s="62">
        <v>774298</v>
      </c>
      <c r="H44" s="126">
        <v>68.55950294896054</v>
      </c>
      <c r="I44" s="62">
        <v>731991</v>
      </c>
      <c r="J44" s="126">
        <v>62.134129882300215</v>
      </c>
    </row>
    <row r="45" spans="1:10" s="3" customFormat="1" ht="10.5" customHeight="1">
      <c r="A45" s="156" t="s">
        <v>397</v>
      </c>
      <c r="D45" s="9"/>
      <c r="E45" s="62">
        <v>1970622</v>
      </c>
      <c r="F45" s="126">
        <v>85.40210612261173</v>
      </c>
      <c r="G45" s="62">
        <v>957160</v>
      </c>
      <c r="H45" s="126">
        <v>84.75085024451448</v>
      </c>
      <c r="I45" s="62">
        <v>1013462</v>
      </c>
      <c r="J45" s="126">
        <v>86.02643958569946</v>
      </c>
    </row>
    <row r="46" s="3" customFormat="1" ht="10.5" customHeight="1">
      <c r="A46" s="33"/>
    </row>
    <row r="47" s="3" customFormat="1" ht="10.5" customHeight="1">
      <c r="A47" s="33"/>
    </row>
    <row r="48" spans="1:10" s="3" customFormat="1" ht="10.5" customHeight="1">
      <c r="A48" s="1" t="s">
        <v>108</v>
      </c>
      <c r="B48" s="10"/>
      <c r="C48" s="10"/>
      <c r="D48" s="10"/>
      <c r="E48" s="10"/>
      <c r="F48" s="10"/>
      <c r="G48" s="10"/>
      <c r="H48" s="10"/>
      <c r="I48" s="10"/>
      <c r="J48" s="10"/>
    </row>
    <row r="49" spans="1:10" s="3" customFormat="1" ht="10.5" customHeight="1">
      <c r="A49" s="64"/>
      <c r="B49" s="10"/>
      <c r="C49" s="10"/>
      <c r="D49" s="10"/>
      <c r="E49" s="10"/>
      <c r="F49" s="10"/>
      <c r="G49" s="10"/>
      <c r="H49" s="10"/>
      <c r="I49" s="10"/>
      <c r="J49" s="10"/>
    </row>
    <row r="50" s="3" customFormat="1" ht="10.5" customHeight="1">
      <c r="A50" s="33"/>
    </row>
    <row r="51" spans="1:10" s="3" customFormat="1" ht="10.5" customHeight="1">
      <c r="A51" s="33">
        <v>0</v>
      </c>
      <c r="B51" s="5" t="s">
        <v>35</v>
      </c>
      <c r="C51" s="155">
        <v>6</v>
      </c>
      <c r="D51"/>
      <c r="E51" s="27">
        <v>1836</v>
      </c>
      <c r="F51" s="126">
        <v>3.8396386222473176</v>
      </c>
      <c r="G51" s="62">
        <v>930</v>
      </c>
      <c r="H51" s="126">
        <v>3.198624247635426</v>
      </c>
      <c r="I51" s="62">
        <v>906</v>
      </c>
      <c r="J51" s="126">
        <v>4.834062533347561</v>
      </c>
    </row>
    <row r="52" spans="1:10" s="3" customFormat="1" ht="10.5" customHeight="1">
      <c r="A52" s="33">
        <v>6</v>
      </c>
      <c r="B52" s="5" t="s">
        <v>35</v>
      </c>
      <c r="C52" s="155">
        <v>15</v>
      </c>
      <c r="D52"/>
      <c r="E52" s="27">
        <v>4047</v>
      </c>
      <c r="F52" s="126">
        <v>8.463517159169333</v>
      </c>
      <c r="G52" s="62">
        <v>2069</v>
      </c>
      <c r="H52" s="126">
        <v>7.116079105760963</v>
      </c>
      <c r="I52" s="62">
        <v>1978</v>
      </c>
      <c r="J52" s="126">
        <v>10.553836303489488</v>
      </c>
    </row>
    <row r="53" spans="1:10" s="3" customFormat="1" ht="10.5" customHeight="1">
      <c r="A53" s="33">
        <v>15</v>
      </c>
      <c r="B53" s="5" t="s">
        <v>35</v>
      </c>
      <c r="C53" s="155">
        <v>18</v>
      </c>
      <c r="D53"/>
      <c r="E53" s="27">
        <v>1421</v>
      </c>
      <c r="F53" s="126">
        <v>2.97174645000732</v>
      </c>
      <c r="G53" s="62">
        <v>768</v>
      </c>
      <c r="H53" s="126">
        <v>2.641444539982803</v>
      </c>
      <c r="I53" s="62">
        <v>653</v>
      </c>
      <c r="J53" s="126">
        <v>3.4841532387151855</v>
      </c>
    </row>
    <row r="54" spans="1:10" s="3" customFormat="1" ht="10.5" customHeight="1">
      <c r="A54" s="33">
        <v>18</v>
      </c>
      <c r="B54" s="5" t="s">
        <v>35</v>
      </c>
      <c r="C54" s="155">
        <v>25</v>
      </c>
      <c r="D54"/>
      <c r="E54" s="27">
        <v>6609</v>
      </c>
      <c r="F54" s="126">
        <v>13.821444256226863</v>
      </c>
      <c r="G54" s="62">
        <v>3768</v>
      </c>
      <c r="H54" s="126">
        <v>12.959587274290627</v>
      </c>
      <c r="I54" s="62">
        <v>2841</v>
      </c>
      <c r="J54" s="126">
        <v>15.158467612848147</v>
      </c>
    </row>
    <row r="55" spans="1:10" s="3" customFormat="1" ht="10.5" customHeight="1">
      <c r="A55" s="33">
        <v>25</v>
      </c>
      <c r="B55" s="5" t="s">
        <v>35</v>
      </c>
      <c r="C55" s="155">
        <v>40</v>
      </c>
      <c r="D55"/>
      <c r="E55" s="27">
        <v>19482</v>
      </c>
      <c r="F55" s="126">
        <v>40.742832047179874</v>
      </c>
      <c r="G55" s="62">
        <v>12462</v>
      </c>
      <c r="H55" s="126">
        <v>42.861564918314706</v>
      </c>
      <c r="I55" s="62">
        <v>7020</v>
      </c>
      <c r="J55" s="126">
        <v>37.45598121865329</v>
      </c>
    </row>
    <row r="56" spans="1:10" s="3" customFormat="1" ht="10.5" customHeight="1">
      <c r="A56" s="33">
        <v>40</v>
      </c>
      <c r="B56" s="5" t="s">
        <v>35</v>
      </c>
      <c r="C56" s="155">
        <v>60</v>
      </c>
      <c r="D56"/>
      <c r="E56" s="27">
        <v>11868</v>
      </c>
      <c r="F56" s="126">
        <v>24.81962481962482</v>
      </c>
      <c r="G56" s="62">
        <v>7776</v>
      </c>
      <c r="H56" s="126">
        <v>26.74462596732588</v>
      </c>
      <c r="I56" s="62">
        <v>4092</v>
      </c>
      <c r="J56" s="126">
        <v>21.833315547967132</v>
      </c>
    </row>
    <row r="57" spans="1:10" s="3" customFormat="1" ht="10.5" customHeight="1">
      <c r="A57" s="33">
        <v>60</v>
      </c>
      <c r="B57" s="5" t="s">
        <v>35</v>
      </c>
      <c r="C57" s="155">
        <v>65</v>
      </c>
      <c r="D57"/>
      <c r="E57" s="27">
        <v>730</v>
      </c>
      <c r="F57" s="126">
        <v>1.526653700566744</v>
      </c>
      <c r="G57" s="62">
        <v>441</v>
      </c>
      <c r="H57" s="126">
        <v>1.5167669819432503</v>
      </c>
      <c r="I57" s="62">
        <v>289</v>
      </c>
      <c r="J57" s="126">
        <v>1.5419912495998291</v>
      </c>
    </row>
    <row r="58" spans="1:10" s="3" customFormat="1" ht="10.5" customHeight="1">
      <c r="A58" s="33">
        <v>65</v>
      </c>
      <c r="B58" s="5" t="s">
        <v>35</v>
      </c>
      <c r="C58" s="155">
        <v>80</v>
      </c>
      <c r="D58"/>
      <c r="E58" s="27">
        <v>1395</v>
      </c>
      <c r="F58" s="126">
        <v>2.917372482589874</v>
      </c>
      <c r="G58" s="62">
        <v>693</v>
      </c>
      <c r="H58" s="126">
        <v>2.3834909716251076</v>
      </c>
      <c r="I58" s="62">
        <v>702</v>
      </c>
      <c r="J58" s="126">
        <v>3.7455981218653287</v>
      </c>
    </row>
    <row r="59" spans="1:10" s="3" customFormat="1" ht="10.5" customHeight="1">
      <c r="A59" s="156" t="s">
        <v>395</v>
      </c>
      <c r="D59" s="9"/>
      <c r="E59" s="27">
        <v>429</v>
      </c>
      <c r="F59" s="159">
        <v>0.8971704623878536</v>
      </c>
      <c r="G59" s="62">
        <v>168</v>
      </c>
      <c r="H59" s="159">
        <v>0.5778159931212382</v>
      </c>
      <c r="I59" s="62">
        <v>261</v>
      </c>
      <c r="J59" s="126">
        <v>1.3925941735140326</v>
      </c>
    </row>
    <row r="60" spans="1:10" s="3" customFormat="1" ht="10.5" customHeight="1">
      <c r="A60" s="33"/>
      <c r="D60" s="9"/>
      <c r="E60" s="27"/>
      <c r="F60" s="126"/>
      <c r="G60" s="62"/>
      <c r="H60" s="126"/>
      <c r="I60" s="62"/>
      <c r="J60" s="126"/>
    </row>
    <row r="61" spans="1:10" s="19" customFormat="1" ht="10.5" customHeight="1">
      <c r="A61" s="157" t="s">
        <v>75</v>
      </c>
      <c r="D61" s="16"/>
      <c r="E61" s="160">
        <v>47817</v>
      </c>
      <c r="F61" s="121">
        <v>100</v>
      </c>
      <c r="G61" s="121">
        <v>29075</v>
      </c>
      <c r="H61" s="121">
        <v>100</v>
      </c>
      <c r="I61" s="121">
        <v>18742</v>
      </c>
      <c r="J61" s="121">
        <v>100</v>
      </c>
    </row>
    <row r="62" spans="1:10" s="3" customFormat="1" ht="10.5" customHeight="1">
      <c r="A62" s="156" t="s">
        <v>396</v>
      </c>
      <c r="D62" s="9"/>
      <c r="E62" s="27"/>
      <c r="F62" s="126"/>
      <c r="G62" s="62"/>
      <c r="H62" s="126"/>
      <c r="I62" s="62"/>
      <c r="J62" s="126"/>
    </row>
    <row r="63" spans="1:10" s="3" customFormat="1" ht="10.5" customHeight="1">
      <c r="A63" s="33">
        <v>0</v>
      </c>
      <c r="B63" s="5" t="s">
        <v>35</v>
      </c>
      <c r="C63" s="3">
        <v>18</v>
      </c>
      <c r="D63" s="9"/>
      <c r="E63" s="27">
        <v>7304</v>
      </c>
      <c r="F63" s="126">
        <v>15.27490223142397</v>
      </c>
      <c r="G63" s="62">
        <v>3767</v>
      </c>
      <c r="H63" s="126">
        <v>12.95614789337919</v>
      </c>
      <c r="I63" s="62">
        <v>3537</v>
      </c>
      <c r="J63" s="126">
        <v>18.872052075552237</v>
      </c>
    </row>
    <row r="64" spans="1:10" s="3" customFormat="1" ht="10.5" customHeight="1">
      <c r="A64" s="33">
        <v>18</v>
      </c>
      <c r="B64" s="5" t="s">
        <v>35</v>
      </c>
      <c r="C64" s="33">
        <v>65</v>
      </c>
      <c r="D64" s="21"/>
      <c r="E64" s="27">
        <v>38689</v>
      </c>
      <c r="F64" s="126">
        <v>80.9105548235983</v>
      </c>
      <c r="G64" s="62">
        <v>24447</v>
      </c>
      <c r="H64" s="126">
        <v>84.08254514187446</v>
      </c>
      <c r="I64" s="62">
        <v>14242</v>
      </c>
      <c r="J64" s="126">
        <v>75.9897556290684</v>
      </c>
    </row>
    <row r="65" spans="1:10" ht="10.5" customHeight="1">
      <c r="A65" s="156" t="s">
        <v>397</v>
      </c>
      <c r="B65" s="3"/>
      <c r="C65" s="3"/>
      <c r="D65" s="9"/>
      <c r="E65" s="27">
        <v>40513</v>
      </c>
      <c r="F65" s="126">
        <v>84.72509776857603</v>
      </c>
      <c r="G65" s="62">
        <v>25308</v>
      </c>
      <c r="H65" s="126">
        <v>87.04385210662082</v>
      </c>
      <c r="I65" s="62">
        <v>15205</v>
      </c>
      <c r="J65" s="126">
        <v>81.12794792444777</v>
      </c>
    </row>
    <row r="66" spans="1:10" ht="12.75">
      <c r="A66" s="33"/>
      <c r="B66" s="3"/>
      <c r="C66" s="3"/>
      <c r="E66" s="62"/>
      <c r="F66" s="62"/>
      <c r="G66" s="62"/>
      <c r="H66" s="62"/>
      <c r="I66" s="62"/>
      <c r="J66" s="62"/>
    </row>
    <row r="67" spans="5:10" ht="12.75">
      <c r="E67" s="62"/>
      <c r="F67" s="62"/>
      <c r="G67" s="62"/>
      <c r="H67" s="62"/>
      <c r="I67" s="62"/>
      <c r="J67" s="62"/>
    </row>
    <row r="68" spans="5:10" ht="12.75">
      <c r="E68" s="62"/>
      <c r="F68" s="62"/>
      <c r="G68" s="62"/>
      <c r="H68" s="62"/>
      <c r="I68" s="62"/>
      <c r="J68" s="62"/>
    </row>
    <row r="69" spans="5:10" ht="12.75">
      <c r="E69" s="62"/>
      <c r="F69" s="62"/>
      <c r="G69" s="62"/>
      <c r="H69" s="62"/>
      <c r="I69" s="62"/>
      <c r="J69" s="62"/>
    </row>
  </sheetData>
  <mergeCells count="1">
    <mergeCell ref="A28:J28"/>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&amp;C&amp;8- 22 -</oddHeader>
  </headerFooter>
</worksheet>
</file>

<file path=xl/worksheets/sheet18.xml><?xml version="1.0" encoding="utf-8"?>
<worksheet xmlns="http://schemas.openxmlformats.org/spreadsheetml/2006/main" xmlns:r="http://schemas.openxmlformats.org/officeDocument/2006/relationships">
  <dimension ref="A1:O67"/>
  <sheetViews>
    <sheetView workbookViewId="0" topLeftCell="A1">
      <selection activeCell="N26" sqref="N26"/>
    </sheetView>
  </sheetViews>
  <sheetFormatPr defaultColWidth="11.421875" defaultRowHeight="12.75" customHeight="1"/>
  <cols>
    <col min="1" max="1" width="3.7109375" style="0" customWidth="1"/>
    <col min="2" max="2" width="1.57421875" style="0" customWidth="1"/>
    <col min="3" max="3" width="2.7109375" style="33" customWidth="1"/>
    <col min="4" max="4" width="2.28125" style="3" customWidth="1"/>
    <col min="5" max="5" width="8.140625" style="3" customWidth="1"/>
    <col min="6" max="6" width="9.140625" style="3" customWidth="1"/>
    <col min="7" max="7" width="9.00390625" style="3" customWidth="1"/>
    <col min="8" max="8" width="9.140625" style="3" customWidth="1"/>
    <col min="9" max="9" width="3.28125" style="3" customWidth="1"/>
    <col min="10" max="10" width="2.140625" style="3" customWidth="1"/>
    <col min="11" max="11" width="5.00390625" style="0" customWidth="1"/>
    <col min="12" max="12" width="8.140625" style="0" customWidth="1"/>
    <col min="13" max="15" width="9.8515625" style="0" customWidth="1"/>
  </cols>
  <sheetData>
    <row r="1" spans="1:15" s="3" customFormat="1" ht="12.75" customHeight="1">
      <c r="A1" s="1" t="s">
        <v>686</v>
      </c>
      <c r="B1" s="10"/>
      <c r="C1" s="10"/>
      <c r="D1" s="10"/>
      <c r="E1" s="10"/>
      <c r="F1" s="10"/>
      <c r="G1" s="10"/>
      <c r="H1" s="10"/>
      <c r="I1" s="10"/>
      <c r="J1" s="10"/>
      <c r="K1" s="10"/>
      <c r="L1" s="10"/>
      <c r="M1" s="10"/>
      <c r="N1" s="10"/>
      <c r="O1" s="10"/>
    </row>
    <row r="2" spans="1:4" s="3" customFormat="1" ht="12.75" customHeight="1">
      <c r="A2" s="10"/>
      <c r="B2" s="10"/>
      <c r="C2" s="10"/>
      <c r="D2" s="10"/>
    </row>
    <row r="3" spans="1:15" s="3" customFormat="1" ht="12.75" customHeight="1">
      <c r="A3" s="15" t="s">
        <v>65</v>
      </c>
      <c r="B3" s="15"/>
      <c r="C3" s="15"/>
      <c r="D3" s="15"/>
      <c r="E3" s="161"/>
      <c r="F3" s="399" t="s">
        <v>4</v>
      </c>
      <c r="G3" s="372"/>
      <c r="H3" s="326"/>
      <c r="I3" s="141" t="s">
        <v>65</v>
      </c>
      <c r="J3" s="15"/>
      <c r="K3" s="15"/>
      <c r="L3" s="161"/>
      <c r="M3" s="399" t="s">
        <v>4</v>
      </c>
      <c r="N3" s="372"/>
      <c r="O3" s="372"/>
    </row>
    <row r="4" spans="1:15" s="3" customFormat="1" ht="12.75" customHeight="1">
      <c r="A4" s="10" t="s">
        <v>67</v>
      </c>
      <c r="B4" s="10"/>
      <c r="C4" s="10"/>
      <c r="D4" s="10"/>
      <c r="E4" s="162" t="s">
        <v>398</v>
      </c>
      <c r="F4" s="401"/>
      <c r="G4" s="373"/>
      <c r="H4" s="432"/>
      <c r="I4" s="163" t="s">
        <v>67</v>
      </c>
      <c r="J4" s="10"/>
      <c r="K4" s="10"/>
      <c r="L4" s="162" t="s">
        <v>398</v>
      </c>
      <c r="M4" s="401"/>
      <c r="N4" s="373"/>
      <c r="O4" s="373"/>
    </row>
    <row r="5" spans="1:15" s="3" customFormat="1" ht="12.75" customHeight="1">
      <c r="A5" s="20" t="s">
        <v>68</v>
      </c>
      <c r="B5" s="20"/>
      <c r="C5" s="20"/>
      <c r="D5" s="20"/>
      <c r="E5" s="164"/>
      <c r="F5" s="58" t="s">
        <v>19</v>
      </c>
      <c r="G5" s="55" t="s">
        <v>20</v>
      </c>
      <c r="H5" s="58" t="s">
        <v>21</v>
      </c>
      <c r="I5" s="165" t="s">
        <v>68</v>
      </c>
      <c r="J5" s="20"/>
      <c r="K5" s="20"/>
      <c r="L5" s="164"/>
      <c r="M5" s="58" t="s">
        <v>19</v>
      </c>
      <c r="N5" s="55" t="s">
        <v>20</v>
      </c>
      <c r="O5" s="58" t="s">
        <v>21</v>
      </c>
    </row>
    <row r="6" spans="3:14" s="3" customFormat="1" ht="12.75" customHeight="1">
      <c r="C6" s="33"/>
      <c r="E6" s="9"/>
      <c r="F6" s="19"/>
      <c r="G6" s="19"/>
      <c r="H6" s="19"/>
      <c r="I6" s="115"/>
      <c r="L6" s="9"/>
      <c r="N6" s="2"/>
    </row>
    <row r="7" spans="1:15" s="3" customFormat="1" ht="12" customHeight="1">
      <c r="A7" s="3">
        <v>0</v>
      </c>
      <c r="B7" s="5" t="s">
        <v>35</v>
      </c>
      <c r="C7" s="33">
        <v>1</v>
      </c>
      <c r="D7" s="156"/>
      <c r="E7" s="38">
        <v>2004</v>
      </c>
      <c r="F7" s="66">
        <v>17271</v>
      </c>
      <c r="G7" s="66">
        <v>8802</v>
      </c>
      <c r="H7" s="66">
        <v>8469</v>
      </c>
      <c r="I7" s="115">
        <f>SUM(A58+1)</f>
        <v>40</v>
      </c>
      <c r="J7" s="5" t="s">
        <v>35</v>
      </c>
      <c r="K7" s="156">
        <f>SUM(I7+1)</f>
        <v>41</v>
      </c>
      <c r="L7" s="38">
        <f>SUM(E58-1)</f>
        <v>1964</v>
      </c>
      <c r="M7" s="66">
        <v>40107</v>
      </c>
      <c r="N7" s="66">
        <v>20706</v>
      </c>
      <c r="O7" s="66">
        <v>19401</v>
      </c>
    </row>
    <row r="8" spans="1:15" s="3" customFormat="1" ht="12" customHeight="1">
      <c r="A8" s="3">
        <v>1</v>
      </c>
      <c r="B8" s="5" t="s">
        <v>35</v>
      </c>
      <c r="C8" s="33">
        <f>SUM(C7+1)</f>
        <v>2</v>
      </c>
      <c r="D8" s="156"/>
      <c r="E8" s="38">
        <f>SUM(E7-1)</f>
        <v>2003</v>
      </c>
      <c r="F8" s="66">
        <v>16857</v>
      </c>
      <c r="G8" s="66">
        <v>8501</v>
      </c>
      <c r="H8" s="66">
        <v>8356</v>
      </c>
      <c r="I8" s="115">
        <f>I7+1</f>
        <v>41</v>
      </c>
      <c r="J8" s="5" t="s">
        <v>35</v>
      </c>
      <c r="K8" s="156">
        <f>K7+1</f>
        <v>42</v>
      </c>
      <c r="L8" s="38">
        <f>L7-1</f>
        <v>1963</v>
      </c>
      <c r="M8" s="66">
        <v>41090</v>
      </c>
      <c r="N8" s="66">
        <v>21142</v>
      </c>
      <c r="O8" s="66">
        <v>19948</v>
      </c>
    </row>
    <row r="9" spans="1:15" s="3" customFormat="1" ht="12" customHeight="1">
      <c r="A9" s="3">
        <f>A8+1</f>
        <v>2</v>
      </c>
      <c r="B9" s="5" t="s">
        <v>35</v>
      </c>
      <c r="C9" s="33">
        <f>SUM(C8+1)</f>
        <v>3</v>
      </c>
      <c r="D9" s="156"/>
      <c r="E9" s="38">
        <f>E8-1</f>
        <v>2002</v>
      </c>
      <c r="F9" s="66">
        <v>17028</v>
      </c>
      <c r="G9" s="66">
        <v>8722</v>
      </c>
      <c r="H9" s="66">
        <v>8306</v>
      </c>
      <c r="I9" s="115">
        <f>I8+1</f>
        <v>42</v>
      </c>
      <c r="J9" s="5" t="s">
        <v>35</v>
      </c>
      <c r="K9" s="156">
        <f>K8+1</f>
        <v>43</v>
      </c>
      <c r="L9" s="38">
        <f>L8-1</f>
        <v>1962</v>
      </c>
      <c r="M9" s="66">
        <v>40863</v>
      </c>
      <c r="N9" s="66">
        <v>21004</v>
      </c>
      <c r="O9" s="66">
        <v>19859</v>
      </c>
    </row>
    <row r="10" spans="1:15" s="3" customFormat="1" ht="12" customHeight="1">
      <c r="A10" s="3">
        <f>A9+1</f>
        <v>3</v>
      </c>
      <c r="B10" s="5" t="s">
        <v>35</v>
      </c>
      <c r="C10" s="33">
        <f>SUM(C9+1)</f>
        <v>4</v>
      </c>
      <c r="D10" s="156"/>
      <c r="E10" s="38">
        <f>E9-1</f>
        <v>2001</v>
      </c>
      <c r="F10" s="66">
        <v>17213</v>
      </c>
      <c r="G10" s="66">
        <v>8789</v>
      </c>
      <c r="H10" s="66">
        <v>8424</v>
      </c>
      <c r="I10" s="115">
        <f>I9+1</f>
        <v>43</v>
      </c>
      <c r="J10" s="5" t="s">
        <v>35</v>
      </c>
      <c r="K10" s="156">
        <f>K9+1</f>
        <v>44</v>
      </c>
      <c r="L10" s="38">
        <f>L9-1</f>
        <v>1961</v>
      </c>
      <c r="M10" s="66">
        <v>41872</v>
      </c>
      <c r="N10" s="66">
        <v>21456</v>
      </c>
      <c r="O10" s="66">
        <v>20416</v>
      </c>
    </row>
    <row r="11" spans="1:15" s="3" customFormat="1" ht="12" customHeight="1">
      <c r="A11" s="3">
        <f>A10+1</f>
        <v>4</v>
      </c>
      <c r="B11" s="5" t="s">
        <v>35</v>
      </c>
      <c r="C11" s="33">
        <f>SUM(C10+1)</f>
        <v>5</v>
      </c>
      <c r="D11" s="156"/>
      <c r="E11" s="38">
        <f>E10-1</f>
        <v>2000</v>
      </c>
      <c r="F11" s="66">
        <v>17328</v>
      </c>
      <c r="G11" s="66">
        <v>8832</v>
      </c>
      <c r="H11" s="66">
        <v>8496</v>
      </c>
      <c r="I11" s="115">
        <f>I10+1</f>
        <v>44</v>
      </c>
      <c r="J11" s="5" t="s">
        <v>35</v>
      </c>
      <c r="K11" s="156">
        <f>K10+1</f>
        <v>45</v>
      </c>
      <c r="L11" s="38">
        <f>L10-1</f>
        <v>1960</v>
      </c>
      <c r="M11" s="66">
        <v>40209</v>
      </c>
      <c r="N11" s="66">
        <v>20609</v>
      </c>
      <c r="O11" s="66">
        <v>19600</v>
      </c>
    </row>
    <row r="12" spans="1:15" s="3" customFormat="1" ht="12" customHeight="1">
      <c r="A12" s="3">
        <f>A11+1</f>
        <v>5</v>
      </c>
      <c r="B12" s="5" t="s">
        <v>35</v>
      </c>
      <c r="C12" s="33">
        <f>SUM(C11+1)</f>
        <v>6</v>
      </c>
      <c r="D12" s="156"/>
      <c r="E12" s="38">
        <f>E11-1</f>
        <v>1999</v>
      </c>
      <c r="F12" s="66">
        <v>16562</v>
      </c>
      <c r="G12" s="66">
        <v>8607</v>
      </c>
      <c r="H12" s="66">
        <v>7955</v>
      </c>
      <c r="I12" s="166">
        <v>40</v>
      </c>
      <c r="J12" s="158" t="s">
        <v>35</v>
      </c>
      <c r="K12" s="157">
        <v>45</v>
      </c>
      <c r="L12" s="167"/>
      <c r="M12" s="67">
        <v>204141</v>
      </c>
      <c r="N12" s="67">
        <v>104917</v>
      </c>
      <c r="O12" s="67">
        <v>99224</v>
      </c>
    </row>
    <row r="13" spans="1:15" s="19" customFormat="1" ht="12" customHeight="1">
      <c r="A13" s="19">
        <v>0</v>
      </c>
      <c r="B13" s="158" t="s">
        <v>35</v>
      </c>
      <c r="C13" s="64">
        <v>6</v>
      </c>
      <c r="D13" s="157"/>
      <c r="E13" s="167"/>
      <c r="F13" s="67">
        <v>102259</v>
      </c>
      <c r="G13" s="67">
        <v>52253</v>
      </c>
      <c r="H13" s="67">
        <v>50006</v>
      </c>
      <c r="I13" s="115"/>
      <c r="J13" s="5"/>
      <c r="K13" s="156"/>
      <c r="L13" s="38"/>
      <c r="M13" s="66"/>
      <c r="N13" s="66"/>
      <c r="O13" s="66"/>
    </row>
    <row r="14" spans="2:15" s="3" customFormat="1" ht="12" customHeight="1">
      <c r="B14" s="5"/>
      <c r="C14" s="33"/>
      <c r="D14" s="156"/>
      <c r="E14" s="38"/>
      <c r="F14" s="66"/>
      <c r="G14" s="66"/>
      <c r="H14" s="66"/>
      <c r="I14" s="115">
        <f>I11+1</f>
        <v>45</v>
      </c>
      <c r="J14" s="5" t="s">
        <v>35</v>
      </c>
      <c r="K14" s="156">
        <f>K11+1</f>
        <v>46</v>
      </c>
      <c r="L14" s="38">
        <f>L11-1</f>
        <v>1959</v>
      </c>
      <c r="M14" s="66">
        <v>39973</v>
      </c>
      <c r="N14" s="66">
        <v>20416</v>
      </c>
      <c r="O14" s="66">
        <v>19557</v>
      </c>
    </row>
    <row r="15" spans="1:15" s="3" customFormat="1" ht="12" customHeight="1">
      <c r="A15" s="3">
        <f>A12+1</f>
        <v>6</v>
      </c>
      <c r="B15" s="5" t="s">
        <v>35</v>
      </c>
      <c r="C15" s="33">
        <f>C12+1</f>
        <v>7</v>
      </c>
      <c r="D15" s="156"/>
      <c r="E15" s="38">
        <f>E12-1</f>
        <v>1998</v>
      </c>
      <c r="F15" s="66">
        <v>16409</v>
      </c>
      <c r="G15" s="66">
        <v>8384</v>
      </c>
      <c r="H15" s="66">
        <v>8025</v>
      </c>
      <c r="I15" s="115">
        <f>I14+1</f>
        <v>46</v>
      </c>
      <c r="J15" s="5" t="s">
        <v>35</v>
      </c>
      <c r="K15" s="156">
        <f>K14+1</f>
        <v>47</v>
      </c>
      <c r="L15" s="38">
        <f>L14-1</f>
        <v>1958</v>
      </c>
      <c r="M15" s="66">
        <v>37285</v>
      </c>
      <c r="N15" s="66">
        <v>19075</v>
      </c>
      <c r="O15" s="66">
        <v>18210</v>
      </c>
    </row>
    <row r="16" spans="1:15" ht="12" customHeight="1">
      <c r="A16" s="3">
        <f aca="true" t="shared" si="0" ref="A16:A23">A15+1</f>
        <v>7</v>
      </c>
      <c r="B16" s="5" t="s">
        <v>35</v>
      </c>
      <c r="C16" s="33">
        <f aca="true" t="shared" si="1" ref="C16:C23">C15+1</f>
        <v>8</v>
      </c>
      <c r="D16" s="156"/>
      <c r="E16" s="38">
        <f aca="true" t="shared" si="2" ref="E16:E23">E15-1</f>
        <v>1997</v>
      </c>
      <c r="F16" s="66">
        <v>16331</v>
      </c>
      <c r="G16" s="66">
        <v>8356</v>
      </c>
      <c r="H16" s="66">
        <v>7975</v>
      </c>
      <c r="I16" s="115">
        <f>I15+1</f>
        <v>47</v>
      </c>
      <c r="J16" s="5" t="s">
        <v>35</v>
      </c>
      <c r="K16" s="156">
        <f>K15+1</f>
        <v>48</v>
      </c>
      <c r="L16" s="38">
        <f>L15-1</f>
        <v>1957</v>
      </c>
      <c r="M16" s="66">
        <v>37272</v>
      </c>
      <c r="N16" s="66">
        <v>19034</v>
      </c>
      <c r="O16" s="66">
        <v>18238</v>
      </c>
    </row>
    <row r="17" spans="1:15" ht="12" customHeight="1">
      <c r="A17" s="3">
        <f t="shared" si="0"/>
        <v>8</v>
      </c>
      <c r="B17" s="5" t="s">
        <v>35</v>
      </c>
      <c r="C17" s="33">
        <f t="shared" si="1"/>
        <v>9</v>
      </c>
      <c r="D17" s="156"/>
      <c r="E17" s="38">
        <f t="shared" si="2"/>
        <v>1996</v>
      </c>
      <c r="F17" s="66">
        <v>14987</v>
      </c>
      <c r="G17" s="66">
        <v>7615</v>
      </c>
      <c r="H17" s="66">
        <v>7372</v>
      </c>
      <c r="I17" s="115">
        <f>I16+1</f>
        <v>48</v>
      </c>
      <c r="J17" s="5" t="s">
        <v>35</v>
      </c>
      <c r="K17" s="156">
        <f>K16+1</f>
        <v>49</v>
      </c>
      <c r="L17" s="38">
        <f>L16-1</f>
        <v>1956</v>
      </c>
      <c r="M17" s="66">
        <v>38013</v>
      </c>
      <c r="N17" s="66">
        <v>19377</v>
      </c>
      <c r="O17" s="66">
        <v>18636</v>
      </c>
    </row>
    <row r="18" spans="1:15" ht="12" customHeight="1">
      <c r="A18" s="3">
        <f t="shared" si="0"/>
        <v>9</v>
      </c>
      <c r="B18" s="5" t="s">
        <v>35</v>
      </c>
      <c r="C18" s="33">
        <f t="shared" si="1"/>
        <v>10</v>
      </c>
      <c r="D18" s="156"/>
      <c r="E18" s="38">
        <f t="shared" si="2"/>
        <v>1995</v>
      </c>
      <c r="F18" s="66">
        <v>13790</v>
      </c>
      <c r="G18" s="66">
        <v>7204</v>
      </c>
      <c r="H18" s="66">
        <v>6586</v>
      </c>
      <c r="I18" s="115">
        <f>I17+1</f>
        <v>49</v>
      </c>
      <c r="J18" s="5" t="s">
        <v>35</v>
      </c>
      <c r="K18" s="156">
        <f>K17+1</f>
        <v>50</v>
      </c>
      <c r="L18" s="38">
        <f>L17-1</f>
        <v>1955</v>
      </c>
      <c r="M18" s="66">
        <v>38354</v>
      </c>
      <c r="N18" s="66">
        <v>19467</v>
      </c>
      <c r="O18" s="66">
        <v>18887</v>
      </c>
    </row>
    <row r="19" spans="1:15" ht="12" customHeight="1">
      <c r="A19" s="3">
        <f t="shared" si="0"/>
        <v>10</v>
      </c>
      <c r="B19" s="5" t="s">
        <v>35</v>
      </c>
      <c r="C19" s="33">
        <f t="shared" si="1"/>
        <v>11</v>
      </c>
      <c r="D19" s="156"/>
      <c r="E19" s="38">
        <f t="shared" si="2"/>
        <v>1994</v>
      </c>
      <c r="F19" s="66">
        <v>12808</v>
      </c>
      <c r="G19" s="66">
        <v>6506</v>
      </c>
      <c r="H19" s="66">
        <v>6302</v>
      </c>
      <c r="I19" s="166">
        <v>45</v>
      </c>
      <c r="J19" s="158" t="s">
        <v>35</v>
      </c>
      <c r="K19" s="157">
        <v>50</v>
      </c>
      <c r="L19" s="167"/>
      <c r="M19" s="67">
        <v>190897</v>
      </c>
      <c r="N19" s="67">
        <v>97369</v>
      </c>
      <c r="O19" s="67">
        <v>93528</v>
      </c>
    </row>
    <row r="20" spans="1:15" ht="12" customHeight="1">
      <c r="A20" s="3">
        <f t="shared" si="0"/>
        <v>11</v>
      </c>
      <c r="B20" s="5" t="s">
        <v>35</v>
      </c>
      <c r="C20" s="33">
        <f t="shared" si="1"/>
        <v>12</v>
      </c>
      <c r="D20" s="156"/>
      <c r="E20" s="38">
        <f t="shared" si="2"/>
        <v>1993</v>
      </c>
      <c r="F20" s="66">
        <v>13487</v>
      </c>
      <c r="G20" s="66">
        <v>6909</v>
      </c>
      <c r="H20" s="66">
        <v>6578</v>
      </c>
      <c r="I20" s="115"/>
      <c r="J20" s="5"/>
      <c r="K20" s="156"/>
      <c r="L20" s="38"/>
      <c r="M20" s="66"/>
      <c r="N20" s="66"/>
      <c r="O20" s="66"/>
    </row>
    <row r="21" spans="1:15" ht="12" customHeight="1">
      <c r="A21" s="3">
        <f t="shared" si="0"/>
        <v>12</v>
      </c>
      <c r="B21" s="5" t="s">
        <v>35</v>
      </c>
      <c r="C21" s="33">
        <f t="shared" si="1"/>
        <v>13</v>
      </c>
      <c r="D21" s="156"/>
      <c r="E21" s="38">
        <f t="shared" si="2"/>
        <v>1992</v>
      </c>
      <c r="F21" s="66">
        <v>14827</v>
      </c>
      <c r="G21" s="66">
        <v>7498</v>
      </c>
      <c r="H21" s="66">
        <v>7329</v>
      </c>
      <c r="I21" s="115">
        <f>I18+1</f>
        <v>50</v>
      </c>
      <c r="J21" s="5" t="s">
        <v>35</v>
      </c>
      <c r="K21" s="156">
        <f>K18+1</f>
        <v>51</v>
      </c>
      <c r="L21" s="38">
        <f>L18-1</f>
        <v>1954</v>
      </c>
      <c r="M21" s="66">
        <v>37808</v>
      </c>
      <c r="N21" s="66">
        <v>19139</v>
      </c>
      <c r="O21" s="66">
        <v>18669</v>
      </c>
    </row>
    <row r="22" spans="1:15" ht="12" customHeight="1">
      <c r="A22" s="3">
        <f t="shared" si="0"/>
        <v>13</v>
      </c>
      <c r="B22" s="5" t="s">
        <v>35</v>
      </c>
      <c r="C22" s="33">
        <f t="shared" si="1"/>
        <v>14</v>
      </c>
      <c r="D22" s="156"/>
      <c r="E22" s="38">
        <f t="shared" si="2"/>
        <v>1991</v>
      </c>
      <c r="F22" s="66">
        <v>17465</v>
      </c>
      <c r="G22" s="66">
        <v>8894</v>
      </c>
      <c r="H22" s="66">
        <v>8571</v>
      </c>
      <c r="I22" s="115">
        <f>I21+1</f>
        <v>51</v>
      </c>
      <c r="J22" s="5" t="s">
        <v>35</v>
      </c>
      <c r="K22" s="156">
        <f>K21+1</f>
        <v>52</v>
      </c>
      <c r="L22" s="38">
        <f>L21-1</f>
        <v>1953</v>
      </c>
      <c r="M22" s="66">
        <v>37706</v>
      </c>
      <c r="N22" s="66">
        <v>19177</v>
      </c>
      <c r="O22" s="66">
        <v>18529</v>
      </c>
    </row>
    <row r="23" spans="1:15" ht="12" customHeight="1">
      <c r="A23" s="3">
        <f t="shared" si="0"/>
        <v>14</v>
      </c>
      <c r="B23" s="5" t="s">
        <v>35</v>
      </c>
      <c r="C23" s="33">
        <f t="shared" si="1"/>
        <v>15</v>
      </c>
      <c r="D23" s="156"/>
      <c r="E23" s="38">
        <f t="shared" si="2"/>
        <v>1990</v>
      </c>
      <c r="F23" s="66">
        <v>27532</v>
      </c>
      <c r="G23" s="66">
        <v>14058</v>
      </c>
      <c r="H23" s="66">
        <v>13474</v>
      </c>
      <c r="I23" s="115">
        <f>I22+1</f>
        <v>52</v>
      </c>
      <c r="J23" s="5" t="s">
        <v>35</v>
      </c>
      <c r="K23" s="156">
        <f>K22+1</f>
        <v>53</v>
      </c>
      <c r="L23" s="38">
        <f>L22-1</f>
        <v>1952</v>
      </c>
      <c r="M23" s="66">
        <v>37206</v>
      </c>
      <c r="N23" s="66">
        <v>18903</v>
      </c>
      <c r="O23" s="66">
        <v>18303</v>
      </c>
    </row>
    <row r="24" spans="1:15" s="19" customFormat="1" ht="12" customHeight="1">
      <c r="A24" s="19">
        <v>6</v>
      </c>
      <c r="B24" s="158" t="s">
        <v>35</v>
      </c>
      <c r="C24" s="64">
        <v>15</v>
      </c>
      <c r="D24" s="157"/>
      <c r="E24" s="167"/>
      <c r="F24" s="121">
        <v>147636</v>
      </c>
      <c r="G24" s="121">
        <v>75424</v>
      </c>
      <c r="H24" s="121">
        <v>72212</v>
      </c>
      <c r="I24" s="115">
        <f>I23+1</f>
        <v>53</v>
      </c>
      <c r="J24" s="5" t="s">
        <v>35</v>
      </c>
      <c r="K24" s="156">
        <f>K23+1</f>
        <v>54</v>
      </c>
      <c r="L24" s="38">
        <f>L23-1</f>
        <v>1951</v>
      </c>
      <c r="M24" s="66">
        <v>37235</v>
      </c>
      <c r="N24" s="66">
        <v>18905</v>
      </c>
      <c r="O24" s="66">
        <v>18330</v>
      </c>
    </row>
    <row r="25" spans="1:15" ht="12" customHeight="1">
      <c r="A25" s="3"/>
      <c r="B25" s="5"/>
      <c r="D25" s="156"/>
      <c r="E25" s="38"/>
      <c r="F25" s="2"/>
      <c r="G25" s="2"/>
      <c r="H25" s="2"/>
      <c r="I25" s="115">
        <f>I24+1</f>
        <v>54</v>
      </c>
      <c r="J25" s="5" t="s">
        <v>35</v>
      </c>
      <c r="K25" s="156">
        <f>K24+1</f>
        <v>55</v>
      </c>
      <c r="L25" s="38">
        <f>L24-1</f>
        <v>1950</v>
      </c>
      <c r="M25" s="66">
        <v>35423</v>
      </c>
      <c r="N25" s="66">
        <v>17739</v>
      </c>
      <c r="O25" s="66">
        <v>17684</v>
      </c>
    </row>
    <row r="26" spans="1:15" ht="12" customHeight="1">
      <c r="A26" s="3">
        <f>A23+1</f>
        <v>15</v>
      </c>
      <c r="B26" s="5" t="s">
        <v>35</v>
      </c>
      <c r="C26" s="33">
        <f>C23+1</f>
        <v>16</v>
      </c>
      <c r="D26" s="156"/>
      <c r="E26" s="38">
        <f>E23-1</f>
        <v>1989</v>
      </c>
      <c r="F26" s="66">
        <v>29247</v>
      </c>
      <c r="G26" s="66">
        <v>14971</v>
      </c>
      <c r="H26" s="66">
        <v>14276</v>
      </c>
      <c r="I26" s="166">
        <v>50</v>
      </c>
      <c r="J26" s="158" t="s">
        <v>35</v>
      </c>
      <c r="K26" s="157">
        <v>55</v>
      </c>
      <c r="L26" s="167"/>
      <c r="M26" s="67">
        <v>185378</v>
      </c>
      <c r="N26" s="67">
        <v>93863</v>
      </c>
      <c r="O26" s="67">
        <v>91515</v>
      </c>
    </row>
    <row r="27" spans="1:15" ht="12" customHeight="1">
      <c r="A27" s="3">
        <f>A26+1</f>
        <v>16</v>
      </c>
      <c r="B27" s="5" t="s">
        <v>35</v>
      </c>
      <c r="C27" s="33">
        <f>C26+1</f>
        <v>17</v>
      </c>
      <c r="D27" s="156"/>
      <c r="E27" s="38">
        <f>E26-1</f>
        <v>1988</v>
      </c>
      <c r="F27" s="66">
        <v>31896</v>
      </c>
      <c r="G27" s="66">
        <v>16263</v>
      </c>
      <c r="H27" s="66">
        <v>15633</v>
      </c>
      <c r="I27" s="115"/>
      <c r="J27" s="5"/>
      <c r="K27" s="156"/>
      <c r="L27" s="38"/>
      <c r="M27" s="66"/>
      <c r="N27" s="66"/>
      <c r="O27" s="66"/>
    </row>
    <row r="28" spans="1:15" ht="12" customHeight="1">
      <c r="A28" s="3">
        <f>A27+1</f>
        <v>17</v>
      </c>
      <c r="B28" s="5" t="s">
        <v>35</v>
      </c>
      <c r="C28" s="33">
        <f>C27+1</f>
        <v>18</v>
      </c>
      <c r="D28" s="156"/>
      <c r="E28" s="38">
        <f>E27-1</f>
        <v>1987</v>
      </c>
      <c r="F28" s="66">
        <v>33107</v>
      </c>
      <c r="G28" s="66">
        <v>17077</v>
      </c>
      <c r="H28" s="66">
        <v>16030</v>
      </c>
      <c r="I28" s="115">
        <f>I25+1</f>
        <v>55</v>
      </c>
      <c r="J28" s="5" t="s">
        <v>35</v>
      </c>
      <c r="K28" s="156">
        <f>K25+1</f>
        <v>56</v>
      </c>
      <c r="L28" s="38">
        <f>L25-1</f>
        <v>1949</v>
      </c>
      <c r="M28" s="66">
        <v>31648</v>
      </c>
      <c r="N28" s="66">
        <v>16079</v>
      </c>
      <c r="O28" s="66">
        <v>15569</v>
      </c>
    </row>
    <row r="29" spans="1:15" s="19" customFormat="1" ht="12" customHeight="1">
      <c r="A29" s="19">
        <v>15</v>
      </c>
      <c r="B29" s="158" t="s">
        <v>35</v>
      </c>
      <c r="C29" s="64">
        <v>18</v>
      </c>
      <c r="D29" s="157"/>
      <c r="E29" s="167"/>
      <c r="F29" s="67">
        <v>94250</v>
      </c>
      <c r="G29" s="67">
        <v>48311</v>
      </c>
      <c r="H29" s="67">
        <v>45939</v>
      </c>
      <c r="I29" s="115">
        <f>I28+1</f>
        <v>56</v>
      </c>
      <c r="J29" s="5" t="s">
        <v>35</v>
      </c>
      <c r="K29" s="156">
        <f>K28+1</f>
        <v>57</v>
      </c>
      <c r="L29" s="38">
        <f>L28-1</f>
        <v>1948</v>
      </c>
      <c r="M29" s="66">
        <v>27443</v>
      </c>
      <c r="N29" s="66">
        <v>13757</v>
      </c>
      <c r="O29" s="66">
        <v>13686</v>
      </c>
    </row>
    <row r="30" spans="1:15" ht="12" customHeight="1">
      <c r="A30" s="3"/>
      <c r="B30" s="5"/>
      <c r="D30" s="156"/>
      <c r="E30" s="38"/>
      <c r="F30" s="66"/>
      <c r="G30" s="66"/>
      <c r="H30" s="66"/>
      <c r="I30" s="115">
        <f>I29+1</f>
        <v>57</v>
      </c>
      <c r="J30" s="5" t="s">
        <v>35</v>
      </c>
      <c r="K30" s="156">
        <f>K29+1</f>
        <v>58</v>
      </c>
      <c r="L30" s="38">
        <f>L29-1</f>
        <v>1947</v>
      </c>
      <c r="M30" s="66">
        <v>26157</v>
      </c>
      <c r="N30" s="66">
        <v>13065</v>
      </c>
      <c r="O30" s="66">
        <v>13092</v>
      </c>
    </row>
    <row r="31" spans="1:15" ht="12" customHeight="1">
      <c r="A31" s="3">
        <f>A28+1</f>
        <v>18</v>
      </c>
      <c r="B31" s="5" t="s">
        <v>35</v>
      </c>
      <c r="C31" s="33">
        <f>C28+1</f>
        <v>19</v>
      </c>
      <c r="D31" s="156"/>
      <c r="E31" s="38">
        <f>E28-1</f>
        <v>1986</v>
      </c>
      <c r="F31" s="66">
        <v>32307</v>
      </c>
      <c r="G31" s="66">
        <v>16840</v>
      </c>
      <c r="H31" s="66">
        <v>15467</v>
      </c>
      <c r="I31" s="115">
        <f>I30+1</f>
        <v>58</v>
      </c>
      <c r="J31" s="5" t="s">
        <v>35</v>
      </c>
      <c r="K31" s="156">
        <f>K30+1</f>
        <v>59</v>
      </c>
      <c r="L31" s="38">
        <f>L30-1</f>
        <v>1946</v>
      </c>
      <c r="M31" s="66">
        <v>21765</v>
      </c>
      <c r="N31" s="66">
        <v>10615</v>
      </c>
      <c r="O31" s="66">
        <v>11150</v>
      </c>
    </row>
    <row r="32" spans="1:15" ht="12" customHeight="1">
      <c r="A32" s="3">
        <f aca="true" t="shared" si="3" ref="A32:A37">A31+1</f>
        <v>19</v>
      </c>
      <c r="B32" s="5" t="s">
        <v>35</v>
      </c>
      <c r="C32" s="33">
        <f aca="true" t="shared" si="4" ref="C32:C37">C31+1</f>
        <v>20</v>
      </c>
      <c r="D32" s="156"/>
      <c r="E32" s="38">
        <f aca="true" t="shared" si="5" ref="E32:E37">E31-1</f>
        <v>1985</v>
      </c>
      <c r="F32" s="66">
        <v>32103</v>
      </c>
      <c r="G32" s="66">
        <v>16982</v>
      </c>
      <c r="H32" s="66">
        <v>15121</v>
      </c>
      <c r="I32" s="115">
        <f>I31+1</f>
        <v>59</v>
      </c>
      <c r="J32" s="5" t="s">
        <v>35</v>
      </c>
      <c r="K32" s="156">
        <f>K31+1</f>
        <v>60</v>
      </c>
      <c r="L32" s="38">
        <f>L31-1</f>
        <v>1945</v>
      </c>
      <c r="M32" s="66">
        <v>20457</v>
      </c>
      <c r="N32" s="66">
        <v>9999</v>
      </c>
      <c r="O32" s="66">
        <v>10458</v>
      </c>
    </row>
    <row r="33" spans="1:15" ht="12" customHeight="1">
      <c r="A33" s="3">
        <f t="shared" si="3"/>
        <v>20</v>
      </c>
      <c r="B33" s="5" t="s">
        <v>35</v>
      </c>
      <c r="C33" s="33">
        <f t="shared" si="4"/>
        <v>21</v>
      </c>
      <c r="D33" s="156"/>
      <c r="E33" s="38">
        <f t="shared" si="5"/>
        <v>1984</v>
      </c>
      <c r="F33" s="66">
        <v>32089</v>
      </c>
      <c r="G33" s="66">
        <v>16957</v>
      </c>
      <c r="H33" s="66">
        <v>15132</v>
      </c>
      <c r="I33" s="166">
        <v>55</v>
      </c>
      <c r="J33" s="158" t="s">
        <v>35</v>
      </c>
      <c r="K33" s="157">
        <v>60</v>
      </c>
      <c r="L33" s="167"/>
      <c r="M33" s="67">
        <v>127470</v>
      </c>
      <c r="N33" s="67">
        <v>63515</v>
      </c>
      <c r="O33" s="67">
        <v>63955</v>
      </c>
    </row>
    <row r="34" spans="1:15" ht="12" customHeight="1">
      <c r="A34" s="3">
        <f t="shared" si="3"/>
        <v>21</v>
      </c>
      <c r="B34" s="5" t="s">
        <v>35</v>
      </c>
      <c r="C34" s="33">
        <f t="shared" si="4"/>
        <v>22</v>
      </c>
      <c r="D34" s="156"/>
      <c r="E34" s="38">
        <f t="shared" si="5"/>
        <v>1983</v>
      </c>
      <c r="F34" s="66">
        <v>32119</v>
      </c>
      <c r="G34" s="66">
        <v>17111</v>
      </c>
      <c r="H34" s="66">
        <v>15008</v>
      </c>
      <c r="I34" s="115"/>
      <c r="J34" s="5"/>
      <c r="K34" s="156"/>
      <c r="L34" s="38"/>
      <c r="M34" s="66"/>
      <c r="N34" s="66"/>
      <c r="O34" s="66"/>
    </row>
    <row r="35" spans="1:15" ht="12" customHeight="1">
      <c r="A35" s="3">
        <f t="shared" si="3"/>
        <v>22</v>
      </c>
      <c r="B35" s="5" t="s">
        <v>35</v>
      </c>
      <c r="C35" s="33">
        <f t="shared" si="4"/>
        <v>23</v>
      </c>
      <c r="D35" s="156"/>
      <c r="E35" s="38">
        <f t="shared" si="5"/>
        <v>1982</v>
      </c>
      <c r="F35" s="66">
        <v>33167</v>
      </c>
      <c r="G35" s="66">
        <v>17898</v>
      </c>
      <c r="H35" s="66">
        <v>15269</v>
      </c>
      <c r="I35" s="115">
        <f>I32+1</f>
        <v>60</v>
      </c>
      <c r="J35" s="5" t="s">
        <v>35</v>
      </c>
      <c r="K35" s="156">
        <f>K32+1</f>
        <v>61</v>
      </c>
      <c r="L35" s="38">
        <f>L32-1</f>
        <v>1944</v>
      </c>
      <c r="M35" s="66">
        <v>29846</v>
      </c>
      <c r="N35" s="66">
        <v>14621</v>
      </c>
      <c r="O35" s="66">
        <v>15225</v>
      </c>
    </row>
    <row r="36" spans="1:15" ht="12" customHeight="1">
      <c r="A36" s="3">
        <f t="shared" si="3"/>
        <v>23</v>
      </c>
      <c r="B36" s="5" t="s">
        <v>35</v>
      </c>
      <c r="C36" s="33">
        <f t="shared" si="4"/>
        <v>24</v>
      </c>
      <c r="D36" s="156"/>
      <c r="E36" s="38">
        <f t="shared" si="5"/>
        <v>1981</v>
      </c>
      <c r="F36" s="66">
        <v>31836</v>
      </c>
      <c r="G36" s="66">
        <v>17002</v>
      </c>
      <c r="H36" s="66">
        <v>14834</v>
      </c>
      <c r="I36" s="115">
        <f>I35+1</f>
        <v>61</v>
      </c>
      <c r="J36" s="5" t="s">
        <v>35</v>
      </c>
      <c r="K36" s="156">
        <f>K35+1</f>
        <v>62</v>
      </c>
      <c r="L36" s="38">
        <f>L35-1</f>
        <v>1943</v>
      </c>
      <c r="M36" s="66">
        <v>30180</v>
      </c>
      <c r="N36" s="66">
        <v>14841</v>
      </c>
      <c r="O36" s="66">
        <v>15339</v>
      </c>
    </row>
    <row r="37" spans="1:15" ht="12" customHeight="1">
      <c r="A37" s="3">
        <f t="shared" si="3"/>
        <v>24</v>
      </c>
      <c r="B37" s="5" t="s">
        <v>35</v>
      </c>
      <c r="C37" s="33">
        <f t="shared" si="4"/>
        <v>25</v>
      </c>
      <c r="D37" s="156"/>
      <c r="E37" s="38">
        <f t="shared" si="5"/>
        <v>1980</v>
      </c>
      <c r="F37" s="66">
        <v>32067</v>
      </c>
      <c r="G37" s="66">
        <v>17461</v>
      </c>
      <c r="H37" s="66">
        <v>14606</v>
      </c>
      <c r="I37" s="115">
        <f>I36+1</f>
        <v>62</v>
      </c>
      <c r="J37" s="5" t="s">
        <v>35</v>
      </c>
      <c r="K37" s="156">
        <f>K36+1</f>
        <v>63</v>
      </c>
      <c r="L37" s="38">
        <f>L36-1</f>
        <v>1942</v>
      </c>
      <c r="M37" s="66">
        <v>28381</v>
      </c>
      <c r="N37" s="66">
        <v>13702</v>
      </c>
      <c r="O37" s="66">
        <v>14679</v>
      </c>
    </row>
    <row r="38" spans="1:15" s="19" customFormat="1" ht="12" customHeight="1">
      <c r="A38" s="19">
        <v>18</v>
      </c>
      <c r="B38" s="158" t="s">
        <v>35</v>
      </c>
      <c r="C38" s="64">
        <v>25</v>
      </c>
      <c r="D38" s="157"/>
      <c r="E38" s="167"/>
      <c r="F38" s="67">
        <v>225688</v>
      </c>
      <c r="G38" s="67">
        <v>120251</v>
      </c>
      <c r="H38" s="67">
        <v>105437</v>
      </c>
      <c r="I38" s="115">
        <f>I37+1</f>
        <v>63</v>
      </c>
      <c r="J38" s="5" t="s">
        <v>35</v>
      </c>
      <c r="K38" s="156">
        <f>K37+1</f>
        <v>64</v>
      </c>
      <c r="L38" s="38">
        <f>L37-1</f>
        <v>1941</v>
      </c>
      <c r="M38" s="66">
        <v>36558</v>
      </c>
      <c r="N38" s="66">
        <v>17543</v>
      </c>
      <c r="O38" s="66">
        <v>19015</v>
      </c>
    </row>
    <row r="39" spans="1:15" ht="12" customHeight="1">
      <c r="A39" s="3"/>
      <c r="B39" s="5"/>
      <c r="D39" s="156"/>
      <c r="E39" s="38"/>
      <c r="F39" s="168"/>
      <c r="G39" s="168"/>
      <c r="H39" s="168"/>
      <c r="I39" s="115">
        <f>I38+1</f>
        <v>64</v>
      </c>
      <c r="J39" s="5" t="s">
        <v>35</v>
      </c>
      <c r="K39" s="156">
        <f>K38+1</f>
        <v>65</v>
      </c>
      <c r="L39" s="38">
        <f>L38-1</f>
        <v>1940</v>
      </c>
      <c r="M39" s="66">
        <v>39568</v>
      </c>
      <c r="N39" s="66">
        <v>18827</v>
      </c>
      <c r="O39" s="66">
        <v>20741</v>
      </c>
    </row>
    <row r="40" spans="1:15" ht="12" customHeight="1">
      <c r="A40" s="3">
        <f>A37+1</f>
        <v>25</v>
      </c>
      <c r="B40" s="5" t="s">
        <v>35</v>
      </c>
      <c r="C40" s="33">
        <f>C37+1</f>
        <v>26</v>
      </c>
      <c r="D40" s="156"/>
      <c r="E40" s="38">
        <f>E37-1</f>
        <v>1979</v>
      </c>
      <c r="F40" s="66">
        <v>30350</v>
      </c>
      <c r="G40" s="66">
        <v>16572</v>
      </c>
      <c r="H40" s="66">
        <v>13778</v>
      </c>
      <c r="I40" s="166">
        <v>60</v>
      </c>
      <c r="J40" s="158" t="s">
        <v>35</v>
      </c>
      <c r="K40" s="157">
        <v>65</v>
      </c>
      <c r="L40" s="167"/>
      <c r="M40" s="67">
        <v>164533</v>
      </c>
      <c r="N40" s="67">
        <v>79534</v>
      </c>
      <c r="O40" s="67">
        <v>84999</v>
      </c>
    </row>
    <row r="41" spans="1:15" ht="12" customHeight="1">
      <c r="A41" s="3">
        <f>A40+1</f>
        <v>26</v>
      </c>
      <c r="B41" s="5" t="s">
        <v>35</v>
      </c>
      <c r="C41" s="33">
        <f>C40+1</f>
        <v>27</v>
      </c>
      <c r="D41" s="156"/>
      <c r="E41" s="38">
        <f>E40-1</f>
        <v>1978</v>
      </c>
      <c r="F41" s="66">
        <v>28558</v>
      </c>
      <c r="G41" s="66">
        <v>15541</v>
      </c>
      <c r="H41" s="66">
        <v>13017</v>
      </c>
      <c r="I41" s="115"/>
      <c r="J41" s="5"/>
      <c r="K41" s="156"/>
      <c r="L41" s="38"/>
      <c r="M41" s="66"/>
      <c r="N41" s="66"/>
      <c r="O41" s="66"/>
    </row>
    <row r="42" spans="1:15" ht="12" customHeight="1">
      <c r="A42" s="3">
        <f>A41+1</f>
        <v>27</v>
      </c>
      <c r="B42" s="5" t="s">
        <v>35</v>
      </c>
      <c r="C42" s="33">
        <f>C41+1</f>
        <v>28</v>
      </c>
      <c r="D42" s="156"/>
      <c r="E42" s="38">
        <f>E41-1</f>
        <v>1977</v>
      </c>
      <c r="F42" s="66">
        <v>27682</v>
      </c>
      <c r="G42" s="66">
        <v>15126</v>
      </c>
      <c r="H42" s="66">
        <v>12556</v>
      </c>
      <c r="I42" s="115">
        <f>I39+1</f>
        <v>65</v>
      </c>
      <c r="J42" s="5" t="s">
        <v>35</v>
      </c>
      <c r="K42" s="156">
        <f>K39+1</f>
        <v>66</v>
      </c>
      <c r="L42" s="38">
        <f>L39-1</f>
        <v>1939</v>
      </c>
      <c r="M42" s="66">
        <v>38523</v>
      </c>
      <c r="N42" s="66">
        <v>18352</v>
      </c>
      <c r="O42" s="66">
        <v>20171</v>
      </c>
    </row>
    <row r="43" spans="1:15" ht="12" customHeight="1">
      <c r="A43" s="3">
        <f>A42+1</f>
        <v>28</v>
      </c>
      <c r="B43" s="5" t="s">
        <v>35</v>
      </c>
      <c r="C43" s="33">
        <f>C42+1</f>
        <v>29</v>
      </c>
      <c r="D43" s="156"/>
      <c r="E43" s="38">
        <f>E42-1</f>
        <v>1976</v>
      </c>
      <c r="F43" s="66">
        <v>24542</v>
      </c>
      <c r="G43" s="66">
        <v>13336</v>
      </c>
      <c r="H43" s="66">
        <v>11206</v>
      </c>
      <c r="I43" s="115">
        <f>I42+1</f>
        <v>66</v>
      </c>
      <c r="J43" s="5" t="s">
        <v>35</v>
      </c>
      <c r="K43" s="156">
        <f>K42+1</f>
        <v>67</v>
      </c>
      <c r="L43" s="38">
        <f>L42-1</f>
        <v>1938</v>
      </c>
      <c r="M43" s="66">
        <v>33971</v>
      </c>
      <c r="N43" s="66">
        <v>16189</v>
      </c>
      <c r="O43" s="66">
        <v>17782</v>
      </c>
    </row>
    <row r="44" spans="1:15" ht="12" customHeight="1">
      <c r="A44" s="3">
        <f>A43+1</f>
        <v>29</v>
      </c>
      <c r="B44" s="5" t="s">
        <v>35</v>
      </c>
      <c r="C44" s="33">
        <f>C43+1</f>
        <v>30</v>
      </c>
      <c r="D44" s="156"/>
      <c r="E44" s="38">
        <f>E43-1</f>
        <v>1975</v>
      </c>
      <c r="F44" s="66">
        <v>23017</v>
      </c>
      <c r="G44" s="66">
        <v>12726</v>
      </c>
      <c r="H44" s="66">
        <v>10291</v>
      </c>
      <c r="I44" s="115">
        <f>I43+1</f>
        <v>67</v>
      </c>
      <c r="J44" s="5" t="s">
        <v>35</v>
      </c>
      <c r="K44" s="156">
        <f>K43+1</f>
        <v>68</v>
      </c>
      <c r="L44" s="38">
        <f>L43-1</f>
        <v>1937</v>
      </c>
      <c r="M44" s="66">
        <v>31216</v>
      </c>
      <c r="N44" s="66">
        <v>14492</v>
      </c>
      <c r="O44" s="66">
        <v>16724</v>
      </c>
    </row>
    <row r="45" spans="1:15" s="19" customFormat="1" ht="12" customHeight="1">
      <c r="A45" s="19">
        <v>25</v>
      </c>
      <c r="B45" s="158" t="s">
        <v>35</v>
      </c>
      <c r="C45" s="64">
        <v>30</v>
      </c>
      <c r="D45" s="157"/>
      <c r="E45" s="167"/>
      <c r="F45" s="67">
        <v>134149</v>
      </c>
      <c r="G45" s="67">
        <v>73301</v>
      </c>
      <c r="H45" s="67">
        <v>60848</v>
      </c>
      <c r="I45" s="115">
        <f>I44+1</f>
        <v>68</v>
      </c>
      <c r="J45" s="5" t="s">
        <v>35</v>
      </c>
      <c r="K45" s="156">
        <f>K44+1</f>
        <v>69</v>
      </c>
      <c r="L45" s="38">
        <f>L44-1</f>
        <v>1936</v>
      </c>
      <c r="M45" s="66">
        <v>30471</v>
      </c>
      <c r="N45" s="66">
        <v>14027</v>
      </c>
      <c r="O45" s="66">
        <v>16444</v>
      </c>
    </row>
    <row r="46" spans="1:15" ht="12" customHeight="1">
      <c r="A46" s="3"/>
      <c r="B46" s="5"/>
      <c r="D46" s="156"/>
      <c r="E46" s="38"/>
      <c r="F46" s="169"/>
      <c r="G46" s="169"/>
      <c r="H46" s="169"/>
      <c r="I46" s="115">
        <f>I45+1</f>
        <v>69</v>
      </c>
      <c r="J46" s="5" t="s">
        <v>35</v>
      </c>
      <c r="K46" s="156">
        <f>K45+1</f>
        <v>70</v>
      </c>
      <c r="L46" s="38">
        <f>L45-1</f>
        <v>1935</v>
      </c>
      <c r="M46" s="66">
        <v>29372</v>
      </c>
      <c r="N46" s="66">
        <v>13279</v>
      </c>
      <c r="O46" s="66">
        <v>16093</v>
      </c>
    </row>
    <row r="47" spans="1:15" ht="12" customHeight="1">
      <c r="A47" s="3">
        <f>A44+1</f>
        <v>30</v>
      </c>
      <c r="B47" s="5" t="s">
        <v>35</v>
      </c>
      <c r="C47" s="33">
        <f>C44+1</f>
        <v>31</v>
      </c>
      <c r="D47" s="156"/>
      <c r="E47" s="38">
        <f>E44-1</f>
        <v>1974</v>
      </c>
      <c r="F47" s="66">
        <v>23623</v>
      </c>
      <c r="G47" s="66">
        <v>12973</v>
      </c>
      <c r="H47" s="66">
        <v>10650</v>
      </c>
      <c r="I47" s="166">
        <v>65</v>
      </c>
      <c r="J47" s="158" t="s">
        <v>35</v>
      </c>
      <c r="K47" s="157">
        <v>70</v>
      </c>
      <c r="L47" s="167"/>
      <c r="M47" s="67">
        <v>163553</v>
      </c>
      <c r="N47" s="67">
        <v>76339</v>
      </c>
      <c r="O47" s="67">
        <v>87214</v>
      </c>
    </row>
    <row r="48" spans="1:15" ht="12" customHeight="1">
      <c r="A48" s="3">
        <f>A47+1</f>
        <v>31</v>
      </c>
      <c r="B48" s="5" t="s">
        <v>35</v>
      </c>
      <c r="C48" s="33">
        <f>C47+1</f>
        <v>32</v>
      </c>
      <c r="D48" s="156"/>
      <c r="E48" s="38">
        <f>E47-1</f>
        <v>1973</v>
      </c>
      <c r="F48" s="66">
        <v>24219</v>
      </c>
      <c r="G48" s="66">
        <v>13121</v>
      </c>
      <c r="H48" s="66">
        <v>11098</v>
      </c>
      <c r="I48" s="115"/>
      <c r="J48" s="5"/>
      <c r="K48" s="156"/>
      <c r="L48" s="38"/>
      <c r="M48" s="66"/>
      <c r="N48" s="66"/>
      <c r="O48" s="66"/>
    </row>
    <row r="49" spans="1:15" ht="12" customHeight="1">
      <c r="A49" s="3">
        <f>A48+1</f>
        <v>32</v>
      </c>
      <c r="B49" s="5" t="s">
        <v>35</v>
      </c>
      <c r="C49" s="33">
        <f>C48+1</f>
        <v>33</v>
      </c>
      <c r="D49" s="156"/>
      <c r="E49" s="38">
        <f>E48-1</f>
        <v>1972</v>
      </c>
      <c r="F49" s="66">
        <v>27216</v>
      </c>
      <c r="G49" s="66">
        <v>14985</v>
      </c>
      <c r="H49" s="66">
        <v>12231</v>
      </c>
      <c r="I49" s="115">
        <f>I46+1</f>
        <v>70</v>
      </c>
      <c r="J49" s="5" t="s">
        <v>35</v>
      </c>
      <c r="K49" s="156">
        <f>K46+1</f>
        <v>71</v>
      </c>
      <c r="L49" s="38">
        <f>L46-1</f>
        <v>1934</v>
      </c>
      <c r="M49" s="66">
        <v>27182</v>
      </c>
      <c r="N49" s="66">
        <v>12250</v>
      </c>
      <c r="O49" s="66">
        <v>14932</v>
      </c>
    </row>
    <row r="50" spans="1:15" ht="12" customHeight="1">
      <c r="A50" s="3">
        <f>A49+1</f>
        <v>33</v>
      </c>
      <c r="B50" s="5" t="s">
        <v>35</v>
      </c>
      <c r="C50" s="33">
        <f>C49+1</f>
        <v>34</v>
      </c>
      <c r="D50" s="156"/>
      <c r="E50" s="38">
        <f>E49-1</f>
        <v>1971</v>
      </c>
      <c r="F50" s="66">
        <v>31025</v>
      </c>
      <c r="G50" s="66">
        <v>16735</v>
      </c>
      <c r="H50" s="66">
        <v>14290</v>
      </c>
      <c r="I50" s="115">
        <f>I49+1</f>
        <v>71</v>
      </c>
      <c r="J50" s="5" t="s">
        <v>35</v>
      </c>
      <c r="K50" s="156">
        <f>K49+1</f>
        <v>72</v>
      </c>
      <c r="L50" s="38">
        <f>L49-1</f>
        <v>1933</v>
      </c>
      <c r="M50" s="66">
        <v>21279</v>
      </c>
      <c r="N50" s="66">
        <v>9481</v>
      </c>
      <c r="O50" s="66">
        <v>11798</v>
      </c>
    </row>
    <row r="51" spans="1:15" ht="12" customHeight="1">
      <c r="A51" s="3">
        <f>A50+1</f>
        <v>34</v>
      </c>
      <c r="B51" s="5" t="s">
        <v>35</v>
      </c>
      <c r="C51" s="33">
        <f>C50+1</f>
        <v>35</v>
      </c>
      <c r="D51" s="156"/>
      <c r="E51" s="38">
        <f>E50-1</f>
        <v>1970</v>
      </c>
      <c r="F51" s="66">
        <v>32035</v>
      </c>
      <c r="G51" s="66">
        <v>17022</v>
      </c>
      <c r="H51" s="66">
        <v>15013</v>
      </c>
      <c r="I51" s="115">
        <f>I50+1</f>
        <v>72</v>
      </c>
      <c r="J51" s="5" t="s">
        <v>35</v>
      </c>
      <c r="K51" s="156">
        <f>K50+1</f>
        <v>73</v>
      </c>
      <c r="L51" s="38">
        <f>L50-1</f>
        <v>1932</v>
      </c>
      <c r="M51" s="66">
        <v>21383</v>
      </c>
      <c r="N51" s="66">
        <v>9382</v>
      </c>
      <c r="O51" s="66">
        <v>12001</v>
      </c>
    </row>
    <row r="52" spans="1:15" s="19" customFormat="1" ht="12" customHeight="1">
      <c r="A52" s="19">
        <v>30</v>
      </c>
      <c r="B52" s="158" t="s">
        <v>35</v>
      </c>
      <c r="C52" s="64">
        <v>35</v>
      </c>
      <c r="D52" s="157"/>
      <c r="E52" s="167"/>
      <c r="F52" s="67">
        <v>138118</v>
      </c>
      <c r="G52" s="67">
        <v>74836</v>
      </c>
      <c r="H52" s="67">
        <v>63282</v>
      </c>
      <c r="I52" s="115">
        <f>I51+1</f>
        <v>73</v>
      </c>
      <c r="J52" s="5" t="s">
        <v>35</v>
      </c>
      <c r="K52" s="156">
        <f>K51+1</f>
        <v>74</v>
      </c>
      <c r="L52" s="38">
        <f>L51-1</f>
        <v>1931</v>
      </c>
      <c r="M52" s="66">
        <v>21139</v>
      </c>
      <c r="N52" s="66">
        <v>8958</v>
      </c>
      <c r="O52" s="66">
        <v>12181</v>
      </c>
    </row>
    <row r="53" spans="1:15" ht="12" customHeight="1">
      <c r="A53" s="3"/>
      <c r="B53" s="5"/>
      <c r="D53" s="156"/>
      <c r="E53" s="38"/>
      <c r="F53" s="169"/>
      <c r="G53" s="169"/>
      <c r="H53" s="169"/>
      <c r="I53" s="115">
        <f>I52+1</f>
        <v>74</v>
      </c>
      <c r="J53" s="5" t="s">
        <v>35</v>
      </c>
      <c r="K53" s="156">
        <f>K52+1</f>
        <v>75</v>
      </c>
      <c r="L53" s="38">
        <f>L52-1</f>
        <v>1930</v>
      </c>
      <c r="M53" s="66">
        <v>22169</v>
      </c>
      <c r="N53" s="66">
        <v>9095</v>
      </c>
      <c r="O53" s="66">
        <v>13074</v>
      </c>
    </row>
    <row r="54" spans="1:15" ht="12" customHeight="1">
      <c r="A54" s="3">
        <f>A51+1</f>
        <v>35</v>
      </c>
      <c r="B54" s="5" t="s">
        <v>35</v>
      </c>
      <c r="C54" s="33">
        <f>C51+1</f>
        <v>36</v>
      </c>
      <c r="D54" s="156"/>
      <c r="E54" s="38">
        <f>E51-1</f>
        <v>1969</v>
      </c>
      <c r="F54" s="66">
        <v>32551</v>
      </c>
      <c r="G54" s="66">
        <v>17211</v>
      </c>
      <c r="H54" s="66">
        <v>15340</v>
      </c>
      <c r="I54" s="166">
        <v>70</v>
      </c>
      <c r="J54" s="158" t="s">
        <v>35</v>
      </c>
      <c r="K54" s="157">
        <v>75</v>
      </c>
      <c r="L54" s="167"/>
      <c r="M54" s="67">
        <v>113152</v>
      </c>
      <c r="N54" s="67">
        <v>49166</v>
      </c>
      <c r="O54" s="67">
        <v>63986</v>
      </c>
    </row>
    <row r="55" spans="1:15" ht="12" customHeight="1">
      <c r="A55" s="3">
        <f>A54+1</f>
        <v>36</v>
      </c>
      <c r="B55" s="5" t="s">
        <v>35</v>
      </c>
      <c r="C55" s="33">
        <f>C54+1</f>
        <v>37</v>
      </c>
      <c r="D55" s="156"/>
      <c r="E55" s="38">
        <f>E54-1</f>
        <v>1968</v>
      </c>
      <c r="F55" s="66">
        <v>33145</v>
      </c>
      <c r="G55" s="66">
        <v>17394</v>
      </c>
      <c r="H55" s="66">
        <v>15751</v>
      </c>
      <c r="I55" s="115"/>
      <c r="J55" s="5"/>
      <c r="K55" s="156"/>
      <c r="L55" s="38"/>
      <c r="M55" s="66"/>
      <c r="N55" s="66"/>
      <c r="O55" s="66"/>
    </row>
    <row r="56" spans="1:15" ht="12" customHeight="1">
      <c r="A56" s="3">
        <f>A55+1</f>
        <v>37</v>
      </c>
      <c r="B56" s="5" t="s">
        <v>35</v>
      </c>
      <c r="C56" s="33">
        <f>C55+1</f>
        <v>38</v>
      </c>
      <c r="D56" s="156"/>
      <c r="E56" s="38">
        <f>E55-1</f>
        <v>1967</v>
      </c>
      <c r="F56" s="66">
        <v>34152</v>
      </c>
      <c r="G56" s="66">
        <v>17736</v>
      </c>
      <c r="H56" s="66">
        <v>16416</v>
      </c>
      <c r="I56" s="166">
        <v>75</v>
      </c>
      <c r="J56" s="158" t="s">
        <v>35</v>
      </c>
      <c r="K56" s="157">
        <v>80</v>
      </c>
      <c r="L56" s="38"/>
      <c r="M56" s="67">
        <v>91700</v>
      </c>
      <c r="N56" s="67">
        <v>33312</v>
      </c>
      <c r="O56" s="67">
        <v>58388</v>
      </c>
    </row>
    <row r="57" spans="1:15" ht="12" customHeight="1">
      <c r="A57" s="3">
        <f>A56+1</f>
        <v>38</v>
      </c>
      <c r="B57" s="5" t="s">
        <v>35</v>
      </c>
      <c r="C57" s="33">
        <f>C56+1</f>
        <v>39</v>
      </c>
      <c r="D57" s="156"/>
      <c r="E57" s="38">
        <f>E56-1</f>
        <v>1966</v>
      </c>
      <c r="F57" s="66">
        <v>36745</v>
      </c>
      <c r="G57" s="66">
        <v>19144</v>
      </c>
      <c r="H57" s="66">
        <v>17601</v>
      </c>
      <c r="I57" s="166">
        <v>80</v>
      </c>
      <c r="J57" s="158" t="s">
        <v>35</v>
      </c>
      <c r="K57" s="157">
        <v>85</v>
      </c>
      <c r="L57" s="38"/>
      <c r="M57" s="67">
        <v>62800</v>
      </c>
      <c r="N57" s="67">
        <v>17269</v>
      </c>
      <c r="O57" s="67">
        <v>45531</v>
      </c>
    </row>
    <row r="58" spans="1:15" ht="12" customHeight="1">
      <c r="A58" s="3">
        <f>A57+1</f>
        <v>39</v>
      </c>
      <c r="B58" s="5" t="s">
        <v>35</v>
      </c>
      <c r="C58" s="33">
        <f>C57+1</f>
        <v>40</v>
      </c>
      <c r="D58" s="156"/>
      <c r="E58" s="38">
        <f>E57-1</f>
        <v>1965</v>
      </c>
      <c r="F58" s="66">
        <v>38011</v>
      </c>
      <c r="G58" s="66">
        <v>19674</v>
      </c>
      <c r="H58" s="66">
        <v>18337</v>
      </c>
      <c r="I58" s="170" t="s">
        <v>399</v>
      </c>
      <c r="J58" s="6"/>
      <c r="K58" s="6"/>
      <c r="L58" s="38"/>
      <c r="M58" s="67">
        <v>34952</v>
      </c>
      <c r="N58" s="67">
        <v>7637</v>
      </c>
      <c r="O58" s="67">
        <v>27315</v>
      </c>
    </row>
    <row r="59" spans="1:15" s="19" customFormat="1" ht="12" customHeight="1">
      <c r="A59" s="19">
        <v>35</v>
      </c>
      <c r="B59" s="158" t="s">
        <v>35</v>
      </c>
      <c r="C59" s="64">
        <v>40</v>
      </c>
      <c r="D59" s="157"/>
      <c r="E59" s="167"/>
      <c r="F59" s="67">
        <v>174604</v>
      </c>
      <c r="G59" s="67">
        <v>91159</v>
      </c>
      <c r="H59" s="67">
        <v>83445</v>
      </c>
      <c r="I59" s="170" t="s">
        <v>400</v>
      </c>
      <c r="J59" s="10"/>
      <c r="K59" s="3"/>
      <c r="L59" s="38"/>
      <c r="M59" s="128">
        <v>2355280</v>
      </c>
      <c r="N59" s="128">
        <v>1158456</v>
      </c>
      <c r="O59" s="128">
        <v>1196824</v>
      </c>
    </row>
    <row r="60" spans="6:15" ht="12.75" customHeight="1">
      <c r="F60" s="26"/>
      <c r="G60" s="26"/>
      <c r="H60" s="26"/>
      <c r="M60" s="26"/>
      <c r="N60" s="26"/>
      <c r="O60" s="26"/>
    </row>
    <row r="61" spans="6:8" ht="12.75" customHeight="1">
      <c r="F61" s="26"/>
      <c r="G61" s="26"/>
      <c r="H61" s="26"/>
    </row>
    <row r="62" spans="6:8" ht="12.75" customHeight="1">
      <c r="F62" s="26"/>
      <c r="G62" s="26"/>
      <c r="H62" s="26"/>
    </row>
    <row r="63" spans="6:8" ht="12.75" customHeight="1">
      <c r="F63" s="26"/>
      <c r="G63" s="26"/>
      <c r="H63" s="26"/>
    </row>
    <row r="64" spans="6:8" ht="12.75" customHeight="1">
      <c r="F64" s="26"/>
      <c r="G64" s="26"/>
      <c r="H64" s="26"/>
    </row>
    <row r="65" spans="6:8" ht="12.75" customHeight="1">
      <c r="F65" s="26"/>
      <c r="G65" s="26"/>
      <c r="H65" s="26"/>
    </row>
    <row r="66" spans="6:8" ht="12.75" customHeight="1">
      <c r="F66" s="26"/>
      <c r="G66" s="26"/>
      <c r="H66" s="26"/>
    </row>
    <row r="67" spans="6:8" ht="12.75" customHeight="1">
      <c r="F67" s="26"/>
      <c r="G67" s="26"/>
      <c r="H67" s="26"/>
    </row>
  </sheetData>
  <mergeCells count="2">
    <mergeCell ref="F3:H4"/>
    <mergeCell ref="M3:O4"/>
  </mergeCells>
  <printOptions horizontalCentered="1"/>
  <pageMargins left="0.5905511811023623" right="0.3937007874015748" top="0.7874015748031497" bottom="0.1968503937007874" header="0.5118110236220472" footer="0.5118110236220472"/>
  <pageSetup horizontalDpi="600" verticalDpi="600" orientation="portrait" paperSize="9" r:id="rId2"/>
  <headerFooter alignWithMargins="0">
    <oddHeader>&amp;C&amp;8- 23 -</oddHeader>
  </headerFooter>
  <drawing r:id="rId1"/>
</worksheet>
</file>

<file path=xl/worksheets/sheet19.xml><?xml version="1.0" encoding="utf-8"?>
<worksheet xmlns="http://schemas.openxmlformats.org/spreadsheetml/2006/main" xmlns:r="http://schemas.openxmlformats.org/officeDocument/2006/relationships">
  <dimension ref="A1:O1491"/>
  <sheetViews>
    <sheetView workbookViewId="0" topLeftCell="A1">
      <selection activeCell="H62" sqref="H62"/>
    </sheetView>
  </sheetViews>
  <sheetFormatPr defaultColWidth="11.421875" defaultRowHeight="12.75"/>
  <cols>
    <col min="1" max="1" width="3.421875" style="0" customWidth="1"/>
    <col min="2" max="2" width="1.57421875" style="0" customWidth="1"/>
    <col min="3" max="3" width="2.7109375" style="65" customWidth="1"/>
    <col min="4" max="4" width="2.7109375" style="0" customWidth="1"/>
    <col min="5" max="5" width="8.28125" style="0" customWidth="1"/>
    <col min="6" max="7" width="8.28125" style="26" customWidth="1"/>
    <col min="8" max="8" width="8.140625" style="26" customWidth="1"/>
    <col min="9" max="9" width="3.57421875" style="0" customWidth="1"/>
    <col min="10" max="10" width="1.57421875" style="0" customWidth="1"/>
    <col min="11" max="11" width="5.28125" style="0" customWidth="1"/>
    <col min="12" max="12" width="8.28125" style="0" customWidth="1"/>
    <col min="13" max="15" width="9.00390625" style="26" customWidth="1"/>
  </cols>
  <sheetData>
    <row r="1" spans="1:15" ht="12.75">
      <c r="A1" s="1" t="s">
        <v>687</v>
      </c>
      <c r="B1" s="10"/>
      <c r="C1" s="10"/>
      <c r="D1" s="10"/>
      <c r="E1" s="10"/>
      <c r="F1" s="171"/>
      <c r="G1" s="171"/>
      <c r="H1" s="171"/>
      <c r="I1" s="10"/>
      <c r="J1" s="10"/>
      <c r="K1" s="10"/>
      <c r="L1" s="10"/>
      <c r="M1" s="171"/>
      <c r="N1" s="171"/>
      <c r="O1" s="171"/>
    </row>
    <row r="2" spans="1:15" s="120" customFormat="1" ht="12.75">
      <c r="A2" s="23" t="s">
        <v>401</v>
      </c>
      <c r="B2" s="23"/>
      <c r="C2" s="23"/>
      <c r="D2" s="23"/>
      <c r="E2" s="23"/>
      <c r="F2" s="171"/>
      <c r="G2" s="171"/>
      <c r="H2" s="171"/>
      <c r="I2" s="23"/>
      <c r="J2" s="23"/>
      <c r="K2" s="23"/>
      <c r="L2" s="23"/>
      <c r="M2" s="171"/>
      <c r="N2" s="171"/>
      <c r="O2" s="171"/>
    </row>
    <row r="3" spans="1:12" ht="12.75">
      <c r="A3" s="3"/>
      <c r="B3" s="3"/>
      <c r="C3" s="33"/>
      <c r="D3" s="6"/>
      <c r="E3" s="3"/>
      <c r="I3" s="3"/>
      <c r="J3" s="3"/>
      <c r="K3" s="3"/>
      <c r="L3" s="3"/>
    </row>
    <row r="4" spans="1:15" ht="12.75">
      <c r="A4" s="15" t="s">
        <v>65</v>
      </c>
      <c r="B4" s="15"/>
      <c r="C4" s="15"/>
      <c r="D4" s="15"/>
      <c r="E4" s="161"/>
      <c r="F4" s="399" t="s">
        <v>4</v>
      </c>
      <c r="G4" s="372"/>
      <c r="H4" s="326"/>
      <c r="I4" s="141" t="s">
        <v>65</v>
      </c>
      <c r="J4" s="15"/>
      <c r="K4" s="15"/>
      <c r="L4" s="161"/>
      <c r="M4" s="399" t="s">
        <v>4</v>
      </c>
      <c r="N4" s="325"/>
      <c r="O4" s="325"/>
    </row>
    <row r="5" spans="1:15" ht="12.75">
      <c r="A5" s="10" t="s">
        <v>67</v>
      </c>
      <c r="B5" s="10"/>
      <c r="C5" s="10"/>
      <c r="D5" s="10"/>
      <c r="E5" s="162" t="s">
        <v>398</v>
      </c>
      <c r="F5" s="401"/>
      <c r="G5" s="373"/>
      <c r="H5" s="432"/>
      <c r="I5" s="163" t="s">
        <v>67</v>
      </c>
      <c r="J5" s="10"/>
      <c r="K5" s="10"/>
      <c r="L5" s="162" t="s">
        <v>398</v>
      </c>
      <c r="M5" s="435"/>
      <c r="N5" s="436"/>
      <c r="O5" s="436"/>
    </row>
    <row r="6" spans="1:15" ht="12.75">
      <c r="A6" s="20" t="s">
        <v>68</v>
      </c>
      <c r="B6" s="20"/>
      <c r="C6" s="20"/>
      <c r="D6" s="20"/>
      <c r="E6" s="164"/>
      <c r="F6" s="172" t="s">
        <v>19</v>
      </c>
      <c r="G6" s="173" t="s">
        <v>20</v>
      </c>
      <c r="H6" s="172" t="s">
        <v>21</v>
      </c>
      <c r="I6" s="165" t="s">
        <v>68</v>
      </c>
      <c r="J6" s="20"/>
      <c r="K6" s="20"/>
      <c r="L6" s="164"/>
      <c r="M6" s="172" t="s">
        <v>19</v>
      </c>
      <c r="N6" s="173" t="s">
        <v>20</v>
      </c>
      <c r="O6" s="172" t="s">
        <v>21</v>
      </c>
    </row>
    <row r="7" spans="1:15" ht="12.75">
      <c r="A7" s="3"/>
      <c r="B7" s="3"/>
      <c r="C7" s="33"/>
      <c r="D7" s="3"/>
      <c r="E7" s="9"/>
      <c r="I7" s="174"/>
      <c r="J7" s="3"/>
      <c r="K7" s="3"/>
      <c r="L7" s="9"/>
      <c r="N7" s="175"/>
      <c r="O7" s="175"/>
    </row>
    <row r="8" spans="1:15" ht="12" customHeight="1">
      <c r="A8" s="3">
        <v>0</v>
      </c>
      <c r="B8" s="5" t="s">
        <v>35</v>
      </c>
      <c r="C8" s="33">
        <v>1</v>
      </c>
      <c r="D8" s="156"/>
      <c r="E8" s="38">
        <v>2004</v>
      </c>
      <c r="F8" s="66">
        <v>1734</v>
      </c>
      <c r="G8" s="66">
        <v>891</v>
      </c>
      <c r="H8" s="66">
        <v>843</v>
      </c>
      <c r="I8" s="174">
        <f>SUM(C59)</f>
        <v>40</v>
      </c>
      <c r="J8" s="8" t="s">
        <v>35</v>
      </c>
      <c r="K8" s="176">
        <f>SUM(I8+1)</f>
        <v>41</v>
      </c>
      <c r="L8" s="38">
        <f>SUM(E59-1)</f>
        <v>1964</v>
      </c>
      <c r="M8" s="66">
        <v>3447</v>
      </c>
      <c r="N8" s="66">
        <v>1797</v>
      </c>
      <c r="O8" s="66">
        <v>1650</v>
      </c>
    </row>
    <row r="9" spans="1:15" ht="12" customHeight="1">
      <c r="A9" s="3">
        <v>1</v>
      </c>
      <c r="B9" s="5" t="s">
        <v>35</v>
      </c>
      <c r="C9" s="33">
        <f>SUM(C8+1)</f>
        <v>2</v>
      </c>
      <c r="D9" s="156"/>
      <c r="E9" s="38">
        <f>SUM(E8-1)</f>
        <v>2003</v>
      </c>
      <c r="F9" s="66">
        <v>1697</v>
      </c>
      <c r="G9" s="66">
        <v>828</v>
      </c>
      <c r="H9" s="66">
        <v>869</v>
      </c>
      <c r="I9" s="174">
        <f>I8+1</f>
        <v>41</v>
      </c>
      <c r="J9" s="8" t="s">
        <v>35</v>
      </c>
      <c r="K9" s="176">
        <f>K8+1</f>
        <v>42</v>
      </c>
      <c r="L9" s="38">
        <f>L8-1</f>
        <v>1963</v>
      </c>
      <c r="M9" s="66">
        <v>3397</v>
      </c>
      <c r="N9" s="66">
        <v>1768</v>
      </c>
      <c r="O9" s="66">
        <v>1629</v>
      </c>
    </row>
    <row r="10" spans="1:15" ht="12" customHeight="1">
      <c r="A10" s="3">
        <f>A9+1</f>
        <v>2</v>
      </c>
      <c r="B10" s="5" t="s">
        <v>35</v>
      </c>
      <c r="C10" s="33">
        <f>C9+1</f>
        <v>3</v>
      </c>
      <c r="D10" s="156"/>
      <c r="E10" s="38">
        <f>SUM(E9-1)</f>
        <v>2002</v>
      </c>
      <c r="F10" s="66">
        <v>1590</v>
      </c>
      <c r="G10" s="66">
        <v>819</v>
      </c>
      <c r="H10" s="66">
        <v>771</v>
      </c>
      <c r="I10" s="174">
        <f>I9+1</f>
        <v>42</v>
      </c>
      <c r="J10" s="8" t="s">
        <v>35</v>
      </c>
      <c r="K10" s="176">
        <f>K9+1</f>
        <v>43</v>
      </c>
      <c r="L10" s="38">
        <f>L9-1</f>
        <v>1962</v>
      </c>
      <c r="M10" s="66">
        <v>3414</v>
      </c>
      <c r="N10" s="66">
        <v>1783</v>
      </c>
      <c r="O10" s="66">
        <v>1631</v>
      </c>
    </row>
    <row r="11" spans="1:15" ht="12" customHeight="1">
      <c r="A11" s="3">
        <f>A10+1</f>
        <v>3</v>
      </c>
      <c r="B11" s="5" t="s">
        <v>35</v>
      </c>
      <c r="C11" s="33">
        <f>C10+1</f>
        <v>4</v>
      </c>
      <c r="D11" s="156"/>
      <c r="E11" s="38">
        <f>E10-1</f>
        <v>2001</v>
      </c>
      <c r="F11" s="66">
        <v>1616</v>
      </c>
      <c r="G11" s="66">
        <v>818</v>
      </c>
      <c r="H11" s="66">
        <v>798</v>
      </c>
      <c r="I11" s="174">
        <f>I10+1</f>
        <v>43</v>
      </c>
      <c r="J11" s="8" t="s">
        <v>35</v>
      </c>
      <c r="K11" s="176">
        <f>K10+1</f>
        <v>44</v>
      </c>
      <c r="L11" s="38">
        <f>L10-1</f>
        <v>1961</v>
      </c>
      <c r="M11" s="66">
        <v>3510</v>
      </c>
      <c r="N11" s="66">
        <v>1853</v>
      </c>
      <c r="O11" s="66">
        <v>1657</v>
      </c>
    </row>
    <row r="12" spans="1:15" ht="12" customHeight="1">
      <c r="A12" s="3">
        <f>A11+1</f>
        <v>4</v>
      </c>
      <c r="B12" s="5" t="s">
        <v>35</v>
      </c>
      <c r="C12" s="33">
        <f>C11+1</f>
        <v>5</v>
      </c>
      <c r="D12" s="156"/>
      <c r="E12" s="38">
        <f>E11-1</f>
        <v>2000</v>
      </c>
      <c r="F12" s="66">
        <v>1647</v>
      </c>
      <c r="G12" s="66">
        <v>829</v>
      </c>
      <c r="H12" s="66">
        <v>818</v>
      </c>
      <c r="I12" s="174">
        <f>I11+1</f>
        <v>44</v>
      </c>
      <c r="J12" s="8" t="s">
        <v>35</v>
      </c>
      <c r="K12" s="176">
        <f>K11+1</f>
        <v>45</v>
      </c>
      <c r="L12" s="38">
        <f>L11-1</f>
        <v>1960</v>
      </c>
      <c r="M12" s="66">
        <v>3346</v>
      </c>
      <c r="N12" s="66">
        <v>1672</v>
      </c>
      <c r="O12" s="66">
        <v>1674</v>
      </c>
    </row>
    <row r="13" spans="1:15" ht="12" customHeight="1">
      <c r="A13" s="3">
        <f>A12+1</f>
        <v>5</v>
      </c>
      <c r="B13" s="5" t="s">
        <v>35</v>
      </c>
      <c r="C13" s="33">
        <f>C12+1</f>
        <v>6</v>
      </c>
      <c r="D13" s="156"/>
      <c r="E13" s="38">
        <f>E12-1</f>
        <v>1999</v>
      </c>
      <c r="F13" s="66">
        <v>1498</v>
      </c>
      <c r="G13" s="66">
        <v>815</v>
      </c>
      <c r="H13" s="66">
        <v>683</v>
      </c>
      <c r="I13" s="177">
        <v>40</v>
      </c>
      <c r="J13" s="104" t="s">
        <v>35</v>
      </c>
      <c r="K13" s="178">
        <v>45</v>
      </c>
      <c r="L13" s="38"/>
      <c r="M13" s="67">
        <v>17114</v>
      </c>
      <c r="N13" s="67">
        <v>8873</v>
      </c>
      <c r="O13" s="67">
        <v>8241</v>
      </c>
    </row>
    <row r="14" spans="1:15" ht="12" customHeight="1">
      <c r="A14" s="19">
        <v>0</v>
      </c>
      <c r="B14" s="158" t="s">
        <v>35</v>
      </c>
      <c r="C14" s="64">
        <v>6</v>
      </c>
      <c r="D14" s="157"/>
      <c r="E14" s="167"/>
      <c r="F14" s="67">
        <v>9782</v>
      </c>
      <c r="G14" s="67">
        <v>5000</v>
      </c>
      <c r="H14" s="67">
        <v>4782</v>
      </c>
      <c r="I14" s="174"/>
      <c r="J14" s="8"/>
      <c r="K14" s="176"/>
      <c r="L14" s="38"/>
      <c r="M14" s="66"/>
      <c r="N14" s="66"/>
      <c r="O14" s="66"/>
    </row>
    <row r="15" spans="1:15" ht="12" customHeight="1">
      <c r="A15" s="3"/>
      <c r="B15" s="5"/>
      <c r="C15" s="33"/>
      <c r="D15" s="156"/>
      <c r="E15" s="38"/>
      <c r="F15" s="66"/>
      <c r="G15" s="66"/>
      <c r="H15" s="66"/>
      <c r="I15" s="174">
        <f>I12+1</f>
        <v>45</v>
      </c>
      <c r="J15" s="8" t="s">
        <v>35</v>
      </c>
      <c r="K15" s="176">
        <f>K12+1</f>
        <v>46</v>
      </c>
      <c r="L15" s="38">
        <f>L12-1</f>
        <v>1959</v>
      </c>
      <c r="M15" s="66">
        <v>3281</v>
      </c>
      <c r="N15" s="66">
        <v>1636</v>
      </c>
      <c r="O15" s="66">
        <v>1645</v>
      </c>
    </row>
    <row r="16" spans="1:15" ht="12" customHeight="1">
      <c r="A16" s="3">
        <f>A13+1</f>
        <v>6</v>
      </c>
      <c r="B16" s="5" t="s">
        <v>35</v>
      </c>
      <c r="C16" s="33">
        <f>C13+1</f>
        <v>7</v>
      </c>
      <c r="D16" s="156"/>
      <c r="E16" s="38">
        <f>E13-1</f>
        <v>1998</v>
      </c>
      <c r="F16" s="66">
        <v>1406</v>
      </c>
      <c r="G16" s="66">
        <v>707</v>
      </c>
      <c r="H16" s="66">
        <v>699</v>
      </c>
      <c r="I16" s="174">
        <f>I15+1</f>
        <v>46</v>
      </c>
      <c r="J16" s="8" t="s">
        <v>35</v>
      </c>
      <c r="K16" s="176">
        <f>K15+1</f>
        <v>47</v>
      </c>
      <c r="L16" s="38">
        <f>L15-1</f>
        <v>1958</v>
      </c>
      <c r="M16" s="66">
        <v>2928</v>
      </c>
      <c r="N16" s="66">
        <v>1440</v>
      </c>
      <c r="O16" s="66">
        <v>1488</v>
      </c>
    </row>
    <row r="17" spans="1:15" ht="12" customHeight="1">
      <c r="A17" s="3">
        <f aca="true" t="shared" si="0" ref="A17:A24">A16+1</f>
        <v>7</v>
      </c>
      <c r="B17" s="5" t="s">
        <v>35</v>
      </c>
      <c r="C17" s="33">
        <f aca="true" t="shared" si="1" ref="C17:C24">C16+1</f>
        <v>8</v>
      </c>
      <c r="D17" s="156"/>
      <c r="E17" s="38">
        <f aca="true" t="shared" si="2" ref="E17:E24">E16-1</f>
        <v>1997</v>
      </c>
      <c r="F17" s="66">
        <v>1359</v>
      </c>
      <c r="G17" s="66">
        <v>714</v>
      </c>
      <c r="H17" s="66">
        <v>645</v>
      </c>
      <c r="I17" s="174">
        <f>I16+1</f>
        <v>47</v>
      </c>
      <c r="J17" s="8" t="s">
        <v>35</v>
      </c>
      <c r="K17" s="176">
        <f>K16+1</f>
        <v>48</v>
      </c>
      <c r="L17" s="38">
        <f>L16-1</f>
        <v>1957</v>
      </c>
      <c r="M17" s="66">
        <v>2975</v>
      </c>
      <c r="N17" s="66">
        <v>1544</v>
      </c>
      <c r="O17" s="66">
        <v>1431</v>
      </c>
    </row>
    <row r="18" spans="1:15" ht="12" customHeight="1">
      <c r="A18" s="3">
        <f t="shared" si="0"/>
        <v>8</v>
      </c>
      <c r="B18" s="5" t="s">
        <v>35</v>
      </c>
      <c r="C18" s="33">
        <f t="shared" si="1"/>
        <v>9</v>
      </c>
      <c r="D18" s="156"/>
      <c r="E18" s="38">
        <f t="shared" si="2"/>
        <v>1996</v>
      </c>
      <c r="F18" s="66">
        <v>1208</v>
      </c>
      <c r="G18" s="66">
        <v>614</v>
      </c>
      <c r="H18" s="66">
        <v>594</v>
      </c>
      <c r="I18" s="174">
        <f>I17+1</f>
        <v>48</v>
      </c>
      <c r="J18" s="8" t="s">
        <v>35</v>
      </c>
      <c r="K18" s="176">
        <f>K17+1</f>
        <v>49</v>
      </c>
      <c r="L18" s="38">
        <f>L17-1</f>
        <v>1956</v>
      </c>
      <c r="M18" s="66">
        <v>3128</v>
      </c>
      <c r="N18" s="66">
        <v>1561</v>
      </c>
      <c r="O18" s="66">
        <v>1567</v>
      </c>
    </row>
    <row r="19" spans="1:15" ht="12" customHeight="1">
      <c r="A19" s="3">
        <f t="shared" si="0"/>
        <v>9</v>
      </c>
      <c r="B19" s="5" t="s">
        <v>35</v>
      </c>
      <c r="C19" s="33">
        <f t="shared" si="1"/>
        <v>10</v>
      </c>
      <c r="D19" s="156"/>
      <c r="E19" s="38">
        <f t="shared" si="2"/>
        <v>1995</v>
      </c>
      <c r="F19" s="66">
        <v>1122</v>
      </c>
      <c r="G19" s="66">
        <v>587</v>
      </c>
      <c r="H19" s="66">
        <v>535</v>
      </c>
      <c r="I19" s="174">
        <f>I18+1</f>
        <v>49</v>
      </c>
      <c r="J19" s="8" t="s">
        <v>35</v>
      </c>
      <c r="K19" s="176">
        <f>K18+1</f>
        <v>50</v>
      </c>
      <c r="L19" s="38">
        <f>L18-1</f>
        <v>1955</v>
      </c>
      <c r="M19" s="66">
        <v>3134</v>
      </c>
      <c r="N19" s="66">
        <v>1545</v>
      </c>
      <c r="O19" s="66">
        <v>1589</v>
      </c>
    </row>
    <row r="20" spans="1:15" ht="12" customHeight="1">
      <c r="A20" s="3">
        <f t="shared" si="0"/>
        <v>10</v>
      </c>
      <c r="B20" s="5" t="s">
        <v>35</v>
      </c>
      <c r="C20" s="33">
        <f t="shared" si="1"/>
        <v>11</v>
      </c>
      <c r="D20" s="156"/>
      <c r="E20" s="38">
        <f t="shared" si="2"/>
        <v>1994</v>
      </c>
      <c r="F20" s="66">
        <v>1016</v>
      </c>
      <c r="G20" s="66">
        <v>503</v>
      </c>
      <c r="H20" s="66">
        <v>513</v>
      </c>
      <c r="I20" s="177">
        <v>45</v>
      </c>
      <c r="J20" s="104" t="s">
        <v>35</v>
      </c>
      <c r="K20" s="178">
        <v>50</v>
      </c>
      <c r="L20" s="38"/>
      <c r="M20" s="67">
        <v>15446</v>
      </c>
      <c r="N20" s="67">
        <v>7726</v>
      </c>
      <c r="O20" s="67">
        <v>7720</v>
      </c>
    </row>
    <row r="21" spans="1:15" ht="12" customHeight="1">
      <c r="A21" s="3">
        <f t="shared" si="0"/>
        <v>11</v>
      </c>
      <c r="B21" s="5" t="s">
        <v>35</v>
      </c>
      <c r="C21" s="33">
        <f t="shared" si="1"/>
        <v>12</v>
      </c>
      <c r="D21" s="156"/>
      <c r="E21" s="38">
        <f t="shared" si="2"/>
        <v>1993</v>
      </c>
      <c r="F21" s="66">
        <v>1075</v>
      </c>
      <c r="G21" s="66">
        <v>538</v>
      </c>
      <c r="H21" s="66">
        <v>537</v>
      </c>
      <c r="I21" s="174"/>
      <c r="J21" s="8"/>
      <c r="K21" s="176"/>
      <c r="L21" s="38"/>
      <c r="M21" s="66"/>
      <c r="N21" s="66"/>
      <c r="O21" s="66"/>
    </row>
    <row r="22" spans="1:15" ht="12" customHeight="1">
      <c r="A22" s="3">
        <f t="shared" si="0"/>
        <v>12</v>
      </c>
      <c r="B22" s="5" t="s">
        <v>35</v>
      </c>
      <c r="C22" s="33">
        <f t="shared" si="1"/>
        <v>13</v>
      </c>
      <c r="D22" s="156"/>
      <c r="E22" s="38">
        <f t="shared" si="2"/>
        <v>1992</v>
      </c>
      <c r="F22" s="66">
        <v>1186</v>
      </c>
      <c r="G22" s="66">
        <v>609</v>
      </c>
      <c r="H22" s="66">
        <v>577</v>
      </c>
      <c r="I22" s="174">
        <f>I19+1</f>
        <v>50</v>
      </c>
      <c r="J22" s="8" t="s">
        <v>35</v>
      </c>
      <c r="K22" s="176">
        <f>K19+1</f>
        <v>51</v>
      </c>
      <c r="L22" s="38">
        <f>L19-1</f>
        <v>1954</v>
      </c>
      <c r="M22" s="66">
        <v>3179</v>
      </c>
      <c r="N22" s="66">
        <v>1545</v>
      </c>
      <c r="O22" s="66">
        <v>1634</v>
      </c>
    </row>
    <row r="23" spans="1:15" ht="12" customHeight="1">
      <c r="A23" s="3">
        <f t="shared" si="0"/>
        <v>13</v>
      </c>
      <c r="B23" s="5" t="s">
        <v>35</v>
      </c>
      <c r="C23" s="33">
        <f t="shared" si="1"/>
        <v>14</v>
      </c>
      <c r="D23" s="156"/>
      <c r="E23" s="38">
        <f t="shared" si="2"/>
        <v>1991</v>
      </c>
      <c r="F23" s="66">
        <v>1414</v>
      </c>
      <c r="G23" s="66">
        <v>729</v>
      </c>
      <c r="H23" s="66">
        <v>685</v>
      </c>
      <c r="I23" s="174">
        <f>I22+1</f>
        <v>51</v>
      </c>
      <c r="J23" s="8" t="s">
        <v>35</v>
      </c>
      <c r="K23" s="176">
        <f>K22+1</f>
        <v>52</v>
      </c>
      <c r="L23" s="38">
        <f>L22-1</f>
        <v>1953</v>
      </c>
      <c r="M23" s="66">
        <v>3140</v>
      </c>
      <c r="N23" s="66">
        <v>1543</v>
      </c>
      <c r="O23" s="66">
        <v>1597</v>
      </c>
    </row>
    <row r="24" spans="1:15" ht="12" customHeight="1">
      <c r="A24" s="3">
        <f t="shared" si="0"/>
        <v>14</v>
      </c>
      <c r="B24" s="5" t="s">
        <v>35</v>
      </c>
      <c r="C24" s="33">
        <f t="shared" si="1"/>
        <v>15</v>
      </c>
      <c r="D24" s="156"/>
      <c r="E24" s="38">
        <f t="shared" si="2"/>
        <v>1990</v>
      </c>
      <c r="F24" s="66">
        <v>2174</v>
      </c>
      <c r="G24" s="66">
        <v>1116</v>
      </c>
      <c r="H24" s="66">
        <v>1058</v>
      </c>
      <c r="I24" s="174">
        <f>I23+1</f>
        <v>52</v>
      </c>
      <c r="J24" s="8" t="s">
        <v>35</v>
      </c>
      <c r="K24" s="176">
        <f>K23+1</f>
        <v>53</v>
      </c>
      <c r="L24" s="38">
        <f>L23-1</f>
        <v>1952</v>
      </c>
      <c r="M24" s="66">
        <v>2910</v>
      </c>
      <c r="N24" s="66">
        <v>1396</v>
      </c>
      <c r="O24" s="66">
        <v>1514</v>
      </c>
    </row>
    <row r="25" spans="1:15" ht="12" customHeight="1">
      <c r="A25" s="19">
        <v>6</v>
      </c>
      <c r="B25" s="158" t="s">
        <v>35</v>
      </c>
      <c r="C25" s="64">
        <v>15</v>
      </c>
      <c r="D25" s="157"/>
      <c r="E25" s="69"/>
      <c r="F25" s="67">
        <v>11960</v>
      </c>
      <c r="G25" s="67">
        <v>6117</v>
      </c>
      <c r="H25" s="67">
        <v>5843</v>
      </c>
      <c r="I25" s="174">
        <f>I24+1</f>
        <v>53</v>
      </c>
      <c r="J25" s="8" t="s">
        <v>35</v>
      </c>
      <c r="K25" s="176">
        <f>K24+1</f>
        <v>54</v>
      </c>
      <c r="L25" s="38">
        <f>L24-1</f>
        <v>1951</v>
      </c>
      <c r="M25" s="66">
        <v>3062</v>
      </c>
      <c r="N25" s="66">
        <v>1537</v>
      </c>
      <c r="O25" s="66">
        <v>1525</v>
      </c>
    </row>
    <row r="26" spans="1:15" ht="12" customHeight="1">
      <c r="A26" s="3"/>
      <c r="B26" s="5"/>
      <c r="C26" s="33"/>
      <c r="D26" s="156"/>
      <c r="E26" s="38"/>
      <c r="F26" s="66"/>
      <c r="G26" s="66"/>
      <c r="H26" s="66"/>
      <c r="I26" s="174">
        <f>I25+1</f>
        <v>54</v>
      </c>
      <c r="J26" s="8" t="s">
        <v>35</v>
      </c>
      <c r="K26" s="176">
        <f>K25+1</f>
        <v>55</v>
      </c>
      <c r="L26" s="38">
        <f>L25-1</f>
        <v>1950</v>
      </c>
      <c r="M26" s="66">
        <v>2963</v>
      </c>
      <c r="N26" s="66">
        <v>1409</v>
      </c>
      <c r="O26" s="66">
        <v>1554</v>
      </c>
    </row>
    <row r="27" spans="1:15" ht="12" customHeight="1">
      <c r="A27" s="3">
        <f>A24+1</f>
        <v>15</v>
      </c>
      <c r="B27" s="5" t="s">
        <v>35</v>
      </c>
      <c r="C27" s="33">
        <f>C24+1</f>
        <v>16</v>
      </c>
      <c r="D27" s="156"/>
      <c r="E27" s="38">
        <f>E24-1</f>
        <v>1989</v>
      </c>
      <c r="F27" s="66">
        <v>2382</v>
      </c>
      <c r="G27" s="66">
        <v>1234</v>
      </c>
      <c r="H27" s="66">
        <v>1148</v>
      </c>
      <c r="I27" s="177">
        <v>50</v>
      </c>
      <c r="J27" s="104" t="s">
        <v>35</v>
      </c>
      <c r="K27" s="178">
        <v>55</v>
      </c>
      <c r="L27" s="38"/>
      <c r="M27" s="67">
        <v>15254</v>
      </c>
      <c r="N27" s="67">
        <v>7430</v>
      </c>
      <c r="O27" s="67">
        <v>7824</v>
      </c>
    </row>
    <row r="28" spans="1:15" ht="12" customHeight="1">
      <c r="A28" s="3">
        <f>A27+1</f>
        <v>16</v>
      </c>
      <c r="B28" s="5" t="s">
        <v>35</v>
      </c>
      <c r="C28" s="33">
        <f>C27+1</f>
        <v>17</v>
      </c>
      <c r="D28" s="156"/>
      <c r="E28" s="38">
        <f>E27-1</f>
        <v>1988</v>
      </c>
      <c r="F28" s="66">
        <v>2512</v>
      </c>
      <c r="G28" s="66">
        <v>1215</v>
      </c>
      <c r="H28" s="66">
        <v>1297</v>
      </c>
      <c r="I28" s="174"/>
      <c r="J28" s="8"/>
      <c r="K28" s="176"/>
      <c r="L28" s="38"/>
      <c r="M28" s="66"/>
      <c r="N28" s="66"/>
      <c r="O28" s="66"/>
    </row>
    <row r="29" spans="1:15" ht="12" customHeight="1">
      <c r="A29" s="3">
        <f>A28+1</f>
        <v>17</v>
      </c>
      <c r="B29" s="5" t="s">
        <v>35</v>
      </c>
      <c r="C29" s="33">
        <f>C28+1</f>
        <v>18</v>
      </c>
      <c r="D29" s="156"/>
      <c r="E29" s="38">
        <f>E28-1</f>
        <v>1987</v>
      </c>
      <c r="F29" s="66">
        <v>2610</v>
      </c>
      <c r="G29" s="66">
        <v>1338</v>
      </c>
      <c r="H29" s="66">
        <v>1272</v>
      </c>
      <c r="I29" s="174">
        <f>I26+1</f>
        <v>55</v>
      </c>
      <c r="J29" s="8" t="s">
        <v>35</v>
      </c>
      <c r="K29" s="176">
        <f>K26+1</f>
        <v>56</v>
      </c>
      <c r="L29" s="38">
        <f>L26-1</f>
        <v>1949</v>
      </c>
      <c r="M29" s="66">
        <v>2653</v>
      </c>
      <c r="N29" s="66">
        <v>1336</v>
      </c>
      <c r="O29" s="66">
        <v>1317</v>
      </c>
    </row>
    <row r="30" spans="1:15" ht="12" customHeight="1">
      <c r="A30" s="19">
        <v>15</v>
      </c>
      <c r="B30" s="158" t="s">
        <v>35</v>
      </c>
      <c r="C30" s="64">
        <v>18</v>
      </c>
      <c r="D30" s="157"/>
      <c r="E30" s="167"/>
      <c r="F30" s="67">
        <v>7504</v>
      </c>
      <c r="G30" s="67">
        <v>3787</v>
      </c>
      <c r="H30" s="67">
        <v>3717</v>
      </c>
      <c r="I30" s="174">
        <f>I29+1</f>
        <v>56</v>
      </c>
      <c r="J30" s="8" t="s">
        <v>35</v>
      </c>
      <c r="K30" s="176">
        <f>K29+1</f>
        <v>57</v>
      </c>
      <c r="L30" s="38">
        <f>L29-1</f>
        <v>1948</v>
      </c>
      <c r="M30" s="66">
        <v>2355</v>
      </c>
      <c r="N30" s="66">
        <v>1169</v>
      </c>
      <c r="O30" s="66">
        <v>1186</v>
      </c>
    </row>
    <row r="31" spans="1:15" ht="12" customHeight="1">
      <c r="A31" s="3"/>
      <c r="B31" s="5"/>
      <c r="C31" s="33"/>
      <c r="D31" s="156"/>
      <c r="E31" s="38"/>
      <c r="F31" s="66"/>
      <c r="G31" s="66"/>
      <c r="H31" s="66"/>
      <c r="I31" s="174">
        <f>I30+1</f>
        <v>57</v>
      </c>
      <c r="J31" s="8" t="s">
        <v>35</v>
      </c>
      <c r="K31" s="176">
        <f>K30+1</f>
        <v>58</v>
      </c>
      <c r="L31" s="38">
        <f>L30-1</f>
        <v>1947</v>
      </c>
      <c r="M31" s="66">
        <v>2247</v>
      </c>
      <c r="N31" s="66">
        <v>1089</v>
      </c>
      <c r="O31" s="66">
        <v>1158</v>
      </c>
    </row>
    <row r="32" spans="1:15" ht="12" customHeight="1">
      <c r="A32" s="3">
        <f>A29+1</f>
        <v>18</v>
      </c>
      <c r="B32" s="5" t="s">
        <v>35</v>
      </c>
      <c r="C32" s="33">
        <f>C29+1</f>
        <v>19</v>
      </c>
      <c r="D32" s="156"/>
      <c r="E32" s="38">
        <f>E29-1</f>
        <v>1986</v>
      </c>
      <c r="F32" s="66">
        <v>2625</v>
      </c>
      <c r="G32" s="66">
        <v>1328</v>
      </c>
      <c r="H32" s="66">
        <v>1297</v>
      </c>
      <c r="I32" s="174">
        <f>I31+1</f>
        <v>58</v>
      </c>
      <c r="J32" s="8" t="s">
        <v>35</v>
      </c>
      <c r="K32" s="176">
        <f>K31+1</f>
        <v>59</v>
      </c>
      <c r="L32" s="38">
        <f>L31-1</f>
        <v>1946</v>
      </c>
      <c r="M32" s="66">
        <v>2012</v>
      </c>
      <c r="N32" s="66">
        <v>939</v>
      </c>
      <c r="O32" s="66">
        <v>1073</v>
      </c>
    </row>
    <row r="33" spans="1:15" ht="12" customHeight="1">
      <c r="A33" s="3">
        <f aca="true" t="shared" si="3" ref="A33:A38">A32+1</f>
        <v>19</v>
      </c>
      <c r="B33" s="5" t="s">
        <v>35</v>
      </c>
      <c r="C33" s="33">
        <f aca="true" t="shared" si="4" ref="C33:C38">C32+1</f>
        <v>20</v>
      </c>
      <c r="D33" s="156"/>
      <c r="E33" s="38">
        <f aca="true" t="shared" si="5" ref="E33:E38">E32-1</f>
        <v>1985</v>
      </c>
      <c r="F33" s="66">
        <v>2908</v>
      </c>
      <c r="G33" s="66">
        <v>1447</v>
      </c>
      <c r="H33" s="66">
        <v>1461</v>
      </c>
      <c r="I33" s="174">
        <f>I32+1</f>
        <v>59</v>
      </c>
      <c r="J33" s="8" t="s">
        <v>35</v>
      </c>
      <c r="K33" s="176">
        <f>K32+1</f>
        <v>60</v>
      </c>
      <c r="L33" s="38">
        <f>L32-1</f>
        <v>1945</v>
      </c>
      <c r="M33" s="66">
        <v>1808</v>
      </c>
      <c r="N33" s="66">
        <v>866</v>
      </c>
      <c r="O33" s="66">
        <v>942</v>
      </c>
    </row>
    <row r="34" spans="1:15" ht="12" customHeight="1">
      <c r="A34" s="3">
        <f t="shared" si="3"/>
        <v>20</v>
      </c>
      <c r="B34" s="5" t="s">
        <v>35</v>
      </c>
      <c r="C34" s="33">
        <f t="shared" si="4"/>
        <v>21</v>
      </c>
      <c r="D34" s="156"/>
      <c r="E34" s="38">
        <f t="shared" si="5"/>
        <v>1984</v>
      </c>
      <c r="F34" s="66">
        <v>2832</v>
      </c>
      <c r="G34" s="66">
        <v>1349</v>
      </c>
      <c r="H34" s="66">
        <v>1483</v>
      </c>
      <c r="I34" s="177">
        <v>55</v>
      </c>
      <c r="J34" s="104" t="s">
        <v>35</v>
      </c>
      <c r="K34" s="178">
        <v>60</v>
      </c>
      <c r="L34" s="38"/>
      <c r="M34" s="67">
        <v>11075</v>
      </c>
      <c r="N34" s="67">
        <v>5399</v>
      </c>
      <c r="O34" s="67">
        <v>5676</v>
      </c>
    </row>
    <row r="35" spans="1:15" ht="12" customHeight="1">
      <c r="A35" s="3">
        <f t="shared" si="3"/>
        <v>21</v>
      </c>
      <c r="B35" s="5" t="s">
        <v>35</v>
      </c>
      <c r="C35" s="33">
        <f t="shared" si="4"/>
        <v>22</v>
      </c>
      <c r="D35" s="156"/>
      <c r="E35" s="38">
        <f t="shared" si="5"/>
        <v>1983</v>
      </c>
      <c r="F35" s="66">
        <v>2981</v>
      </c>
      <c r="G35" s="66">
        <v>1423</v>
      </c>
      <c r="H35" s="66">
        <v>1558</v>
      </c>
      <c r="I35" s="174"/>
      <c r="J35" s="8"/>
      <c r="K35" s="176"/>
      <c r="L35" s="38"/>
      <c r="M35" s="66"/>
      <c r="N35" s="66"/>
      <c r="O35" s="66"/>
    </row>
    <row r="36" spans="1:15" ht="12" customHeight="1">
      <c r="A36" s="3">
        <f t="shared" si="3"/>
        <v>22</v>
      </c>
      <c r="B36" s="5" t="s">
        <v>35</v>
      </c>
      <c r="C36" s="33">
        <f t="shared" si="4"/>
        <v>23</v>
      </c>
      <c r="D36" s="156"/>
      <c r="E36" s="38">
        <f t="shared" si="5"/>
        <v>1982</v>
      </c>
      <c r="F36" s="66">
        <v>3120</v>
      </c>
      <c r="G36" s="66">
        <v>1529</v>
      </c>
      <c r="H36" s="66">
        <v>1591</v>
      </c>
      <c r="I36" s="174">
        <f>I33+1</f>
        <v>60</v>
      </c>
      <c r="J36" s="8" t="s">
        <v>35</v>
      </c>
      <c r="K36" s="176">
        <f>K33+1</f>
        <v>61</v>
      </c>
      <c r="L36" s="38">
        <f>L33-1</f>
        <v>1944</v>
      </c>
      <c r="M36" s="66">
        <v>2712</v>
      </c>
      <c r="N36" s="66">
        <v>1299</v>
      </c>
      <c r="O36" s="66">
        <v>1413</v>
      </c>
    </row>
    <row r="37" spans="1:15" ht="12" customHeight="1">
      <c r="A37" s="3">
        <f t="shared" si="3"/>
        <v>23</v>
      </c>
      <c r="B37" s="5" t="s">
        <v>35</v>
      </c>
      <c r="C37" s="33">
        <f t="shared" si="4"/>
        <v>24</v>
      </c>
      <c r="D37" s="156"/>
      <c r="E37" s="38">
        <f t="shared" si="5"/>
        <v>1981</v>
      </c>
      <c r="F37" s="66">
        <v>3103</v>
      </c>
      <c r="G37" s="66">
        <v>1501</v>
      </c>
      <c r="H37" s="66">
        <v>1602</v>
      </c>
      <c r="I37" s="174">
        <f>I36+1</f>
        <v>61</v>
      </c>
      <c r="J37" s="8" t="s">
        <v>35</v>
      </c>
      <c r="K37" s="176">
        <f>K36+1</f>
        <v>62</v>
      </c>
      <c r="L37" s="38">
        <f>L36-1</f>
        <v>1943</v>
      </c>
      <c r="M37" s="66">
        <v>2775</v>
      </c>
      <c r="N37" s="66">
        <v>1353</v>
      </c>
      <c r="O37" s="66">
        <v>1422</v>
      </c>
    </row>
    <row r="38" spans="1:15" ht="12" customHeight="1">
      <c r="A38" s="3">
        <f t="shared" si="3"/>
        <v>24</v>
      </c>
      <c r="B38" s="5" t="s">
        <v>35</v>
      </c>
      <c r="C38" s="33">
        <f t="shared" si="4"/>
        <v>25</v>
      </c>
      <c r="D38" s="156"/>
      <c r="E38" s="38">
        <f t="shared" si="5"/>
        <v>1980</v>
      </c>
      <c r="F38" s="66">
        <v>3238</v>
      </c>
      <c r="G38" s="66">
        <v>1605</v>
      </c>
      <c r="H38" s="66">
        <v>1633</v>
      </c>
      <c r="I38" s="174">
        <f>I37+1</f>
        <v>62</v>
      </c>
      <c r="J38" s="8" t="s">
        <v>35</v>
      </c>
      <c r="K38" s="176">
        <f>K37+1</f>
        <v>63</v>
      </c>
      <c r="L38" s="38">
        <f>L37-1</f>
        <v>1942</v>
      </c>
      <c r="M38" s="66">
        <v>2512</v>
      </c>
      <c r="N38" s="66">
        <v>1230</v>
      </c>
      <c r="O38" s="66">
        <v>1282</v>
      </c>
    </row>
    <row r="39" spans="1:15" ht="12" customHeight="1">
      <c r="A39" s="19">
        <v>18</v>
      </c>
      <c r="B39" s="158" t="s">
        <v>35</v>
      </c>
      <c r="C39" s="64">
        <v>25</v>
      </c>
      <c r="D39" s="157"/>
      <c r="E39" s="167"/>
      <c r="F39" s="67">
        <v>20807</v>
      </c>
      <c r="G39" s="67">
        <v>10182</v>
      </c>
      <c r="H39" s="67">
        <v>10625</v>
      </c>
      <c r="I39" s="174">
        <f>I38+1</f>
        <v>63</v>
      </c>
      <c r="J39" s="8" t="s">
        <v>35</v>
      </c>
      <c r="K39" s="176">
        <f>K38+1</f>
        <v>64</v>
      </c>
      <c r="L39" s="38">
        <f>L38-1</f>
        <v>1941</v>
      </c>
      <c r="M39" s="66">
        <v>3181</v>
      </c>
      <c r="N39" s="66">
        <v>1506</v>
      </c>
      <c r="O39" s="66">
        <v>1675</v>
      </c>
    </row>
    <row r="40" spans="1:15" ht="12" customHeight="1">
      <c r="A40" s="3"/>
      <c r="B40" s="5"/>
      <c r="C40" s="33"/>
      <c r="D40" s="156"/>
      <c r="E40" s="38"/>
      <c r="F40" s="66"/>
      <c r="G40" s="66"/>
      <c r="H40" s="66"/>
      <c r="I40" s="174">
        <f>I39+1</f>
        <v>64</v>
      </c>
      <c r="J40" s="8" t="s">
        <v>35</v>
      </c>
      <c r="K40" s="176">
        <f>K39+1</f>
        <v>65</v>
      </c>
      <c r="L40" s="38">
        <f>L39-1</f>
        <v>1940</v>
      </c>
      <c r="M40" s="66">
        <v>3318</v>
      </c>
      <c r="N40" s="66">
        <v>1593</v>
      </c>
      <c r="O40" s="66">
        <v>1725</v>
      </c>
    </row>
    <row r="41" spans="1:15" ht="12" customHeight="1">
      <c r="A41" s="3">
        <f>A38+1</f>
        <v>25</v>
      </c>
      <c r="B41" s="5" t="s">
        <v>35</v>
      </c>
      <c r="C41" s="33">
        <f>C38+1</f>
        <v>26</v>
      </c>
      <c r="D41" s="156"/>
      <c r="E41" s="38">
        <f>E38-1</f>
        <v>1979</v>
      </c>
      <c r="F41" s="66">
        <v>3166</v>
      </c>
      <c r="G41" s="66">
        <v>1672</v>
      </c>
      <c r="H41" s="66">
        <v>1494</v>
      </c>
      <c r="I41" s="177">
        <v>60</v>
      </c>
      <c r="J41" s="104" t="s">
        <v>35</v>
      </c>
      <c r="K41" s="178">
        <v>65</v>
      </c>
      <c r="L41" s="38"/>
      <c r="M41" s="67">
        <v>14498</v>
      </c>
      <c r="N41" s="67">
        <v>6981</v>
      </c>
      <c r="O41" s="67">
        <v>7517</v>
      </c>
    </row>
    <row r="42" spans="1:15" ht="12" customHeight="1">
      <c r="A42" s="3">
        <f>A41+1</f>
        <v>26</v>
      </c>
      <c r="B42" s="5" t="s">
        <v>35</v>
      </c>
      <c r="C42" s="33">
        <f>C41+1</f>
        <v>27</v>
      </c>
      <c r="D42" s="156"/>
      <c r="E42" s="38">
        <f>E41-1</f>
        <v>1978</v>
      </c>
      <c r="F42" s="66">
        <v>2895</v>
      </c>
      <c r="G42" s="66">
        <v>1505</v>
      </c>
      <c r="H42" s="66">
        <v>1390</v>
      </c>
      <c r="I42" s="174"/>
      <c r="J42" s="8"/>
      <c r="K42" s="176"/>
      <c r="L42" s="38"/>
      <c r="M42" s="66"/>
      <c r="N42" s="66"/>
      <c r="O42" s="66"/>
    </row>
    <row r="43" spans="1:15" ht="12" customHeight="1">
      <c r="A43" s="3">
        <f>A42+1</f>
        <v>27</v>
      </c>
      <c r="B43" s="5" t="s">
        <v>35</v>
      </c>
      <c r="C43" s="33">
        <f>C42+1</f>
        <v>28</v>
      </c>
      <c r="D43" s="156"/>
      <c r="E43" s="38">
        <f>E42-1</f>
        <v>1977</v>
      </c>
      <c r="F43" s="66">
        <v>2866</v>
      </c>
      <c r="G43" s="66">
        <v>1474</v>
      </c>
      <c r="H43" s="66">
        <v>1392</v>
      </c>
      <c r="I43" s="174">
        <f>I40+1</f>
        <v>65</v>
      </c>
      <c r="J43" s="8" t="s">
        <v>35</v>
      </c>
      <c r="K43" s="176">
        <f>K40+1</f>
        <v>66</v>
      </c>
      <c r="L43" s="38">
        <f>L40-1</f>
        <v>1939</v>
      </c>
      <c r="M43" s="66">
        <v>3122</v>
      </c>
      <c r="N43" s="66">
        <v>1478</v>
      </c>
      <c r="O43" s="66">
        <v>1644</v>
      </c>
    </row>
    <row r="44" spans="1:15" ht="12" customHeight="1">
      <c r="A44" s="3">
        <f>A43+1</f>
        <v>28</v>
      </c>
      <c r="B44" s="5" t="s">
        <v>35</v>
      </c>
      <c r="C44" s="33">
        <f>C43+1</f>
        <v>29</v>
      </c>
      <c r="D44" s="156"/>
      <c r="E44" s="38">
        <f>E43-1</f>
        <v>1976</v>
      </c>
      <c r="F44" s="66">
        <v>2581</v>
      </c>
      <c r="G44" s="66">
        <v>1363</v>
      </c>
      <c r="H44" s="66">
        <v>1218</v>
      </c>
      <c r="I44" s="174">
        <f>I43+1</f>
        <v>66</v>
      </c>
      <c r="J44" s="8" t="s">
        <v>35</v>
      </c>
      <c r="K44" s="176">
        <f>K43+1</f>
        <v>67</v>
      </c>
      <c r="L44" s="38">
        <f>L43-1</f>
        <v>1938</v>
      </c>
      <c r="M44" s="66">
        <v>2715</v>
      </c>
      <c r="N44" s="66">
        <v>1250</v>
      </c>
      <c r="O44" s="66">
        <v>1465</v>
      </c>
    </row>
    <row r="45" spans="1:15" ht="12" customHeight="1">
      <c r="A45" s="3">
        <f>A44+1</f>
        <v>29</v>
      </c>
      <c r="B45" s="5" t="s">
        <v>35</v>
      </c>
      <c r="C45" s="33">
        <f>C44+1</f>
        <v>30</v>
      </c>
      <c r="D45" s="156"/>
      <c r="E45" s="38">
        <f>E44-1</f>
        <v>1975</v>
      </c>
      <c r="F45" s="66">
        <v>2325</v>
      </c>
      <c r="G45" s="66">
        <v>1224</v>
      </c>
      <c r="H45" s="66">
        <v>1101</v>
      </c>
      <c r="I45" s="174">
        <f>I44+1</f>
        <v>67</v>
      </c>
      <c r="J45" s="8" t="s">
        <v>35</v>
      </c>
      <c r="K45" s="176">
        <f>K44+1</f>
        <v>68</v>
      </c>
      <c r="L45" s="38">
        <f>L44-1</f>
        <v>1937</v>
      </c>
      <c r="M45" s="66">
        <v>2455</v>
      </c>
      <c r="N45" s="66">
        <v>1108</v>
      </c>
      <c r="O45" s="66">
        <v>1347</v>
      </c>
    </row>
    <row r="46" spans="1:15" ht="12" customHeight="1">
      <c r="A46" s="19">
        <v>25</v>
      </c>
      <c r="B46" s="158" t="s">
        <v>35</v>
      </c>
      <c r="C46" s="64">
        <v>30</v>
      </c>
      <c r="D46" s="157"/>
      <c r="E46" s="167"/>
      <c r="F46" s="67">
        <v>13833</v>
      </c>
      <c r="G46" s="67">
        <v>7238</v>
      </c>
      <c r="H46" s="67">
        <v>6595</v>
      </c>
      <c r="I46" s="174">
        <f>I45+1</f>
        <v>68</v>
      </c>
      <c r="J46" s="8" t="s">
        <v>35</v>
      </c>
      <c r="K46" s="176">
        <f>K45+1</f>
        <v>69</v>
      </c>
      <c r="L46" s="38">
        <f>L45-1</f>
        <v>1936</v>
      </c>
      <c r="M46" s="66">
        <v>2509</v>
      </c>
      <c r="N46" s="66">
        <v>1134</v>
      </c>
      <c r="O46" s="66">
        <v>1375</v>
      </c>
    </row>
    <row r="47" spans="1:15" ht="12" customHeight="1">
      <c r="A47" s="3"/>
      <c r="B47" s="5"/>
      <c r="C47" s="33"/>
      <c r="D47" s="156"/>
      <c r="E47" s="38"/>
      <c r="F47" s="66"/>
      <c r="G47" s="66"/>
      <c r="H47" s="66"/>
      <c r="I47" s="174">
        <f>I46+1</f>
        <v>69</v>
      </c>
      <c r="J47" s="8" t="s">
        <v>35</v>
      </c>
      <c r="K47" s="176">
        <f>K46+1</f>
        <v>70</v>
      </c>
      <c r="L47" s="38">
        <f>L46-1</f>
        <v>1935</v>
      </c>
      <c r="M47" s="66">
        <v>2421</v>
      </c>
      <c r="N47" s="66">
        <v>1100</v>
      </c>
      <c r="O47" s="66">
        <v>1321</v>
      </c>
    </row>
    <row r="48" spans="1:15" ht="12" customHeight="1">
      <c r="A48" s="3">
        <f>A45+1</f>
        <v>30</v>
      </c>
      <c r="B48" s="5" t="s">
        <v>35</v>
      </c>
      <c r="C48" s="33">
        <f>C45+1</f>
        <v>31</v>
      </c>
      <c r="D48" s="156"/>
      <c r="E48" s="38">
        <f>E45-1</f>
        <v>1974</v>
      </c>
      <c r="F48" s="66">
        <v>2294</v>
      </c>
      <c r="G48" s="66">
        <v>1192</v>
      </c>
      <c r="H48" s="66">
        <v>1102</v>
      </c>
      <c r="I48" s="177">
        <v>65</v>
      </c>
      <c r="J48" s="104" t="s">
        <v>35</v>
      </c>
      <c r="K48" s="178">
        <v>70</v>
      </c>
      <c r="L48" s="38"/>
      <c r="M48" s="67">
        <v>13222</v>
      </c>
      <c r="N48" s="67">
        <v>6070</v>
      </c>
      <c r="O48" s="67">
        <v>7152</v>
      </c>
    </row>
    <row r="49" spans="1:15" ht="12" customHeight="1">
      <c r="A49" s="3">
        <f>A48+1</f>
        <v>31</v>
      </c>
      <c r="B49" s="5" t="s">
        <v>35</v>
      </c>
      <c r="C49" s="33">
        <f>C48+1</f>
        <v>32</v>
      </c>
      <c r="D49" s="156"/>
      <c r="E49" s="38">
        <f>E48-1</f>
        <v>1973</v>
      </c>
      <c r="F49" s="66">
        <v>2255</v>
      </c>
      <c r="G49" s="66">
        <v>1195</v>
      </c>
      <c r="H49" s="66">
        <v>1060</v>
      </c>
      <c r="I49" s="174"/>
      <c r="J49" s="8"/>
      <c r="K49" s="176"/>
      <c r="L49" s="38"/>
      <c r="M49" s="66"/>
      <c r="N49" s="66"/>
      <c r="O49" s="66"/>
    </row>
    <row r="50" spans="1:15" ht="12" customHeight="1">
      <c r="A50" s="3">
        <f>A49+1</f>
        <v>32</v>
      </c>
      <c r="B50" s="5" t="s">
        <v>35</v>
      </c>
      <c r="C50" s="33">
        <f>C49+1</f>
        <v>33</v>
      </c>
      <c r="D50" s="156"/>
      <c r="E50" s="38">
        <f>E49-1</f>
        <v>1972</v>
      </c>
      <c r="F50" s="66">
        <v>2561</v>
      </c>
      <c r="G50" s="66">
        <v>1415</v>
      </c>
      <c r="H50" s="66">
        <v>1146</v>
      </c>
      <c r="I50" s="174">
        <f>I47+1</f>
        <v>70</v>
      </c>
      <c r="J50" s="8" t="s">
        <v>35</v>
      </c>
      <c r="K50" s="176">
        <f>K47+1</f>
        <v>71</v>
      </c>
      <c r="L50" s="38">
        <f>L47-1</f>
        <v>1934</v>
      </c>
      <c r="M50" s="66">
        <v>2194</v>
      </c>
      <c r="N50" s="66">
        <v>985</v>
      </c>
      <c r="O50" s="66">
        <v>1209</v>
      </c>
    </row>
    <row r="51" spans="1:15" ht="12" customHeight="1">
      <c r="A51" s="3">
        <f>A50+1</f>
        <v>33</v>
      </c>
      <c r="B51" s="5" t="s">
        <v>35</v>
      </c>
      <c r="C51" s="33">
        <f>C50+1</f>
        <v>34</v>
      </c>
      <c r="D51" s="156"/>
      <c r="E51" s="38">
        <f>E50-1</f>
        <v>1971</v>
      </c>
      <c r="F51" s="66">
        <v>2892</v>
      </c>
      <c r="G51" s="66">
        <v>1578</v>
      </c>
      <c r="H51" s="66">
        <v>1314</v>
      </c>
      <c r="I51" s="174">
        <f>I50+1</f>
        <v>71</v>
      </c>
      <c r="J51" s="8" t="s">
        <v>35</v>
      </c>
      <c r="K51" s="176">
        <f>K50+1</f>
        <v>72</v>
      </c>
      <c r="L51" s="38">
        <f>L50-1</f>
        <v>1933</v>
      </c>
      <c r="M51" s="66">
        <v>1623</v>
      </c>
      <c r="N51" s="66">
        <v>719</v>
      </c>
      <c r="O51" s="66">
        <v>904</v>
      </c>
    </row>
    <row r="52" spans="1:15" ht="12" customHeight="1">
      <c r="A52" s="3">
        <f>A51+1</f>
        <v>34</v>
      </c>
      <c r="B52" s="5" t="s">
        <v>35</v>
      </c>
      <c r="C52" s="33">
        <f>C51+1</f>
        <v>35</v>
      </c>
      <c r="D52" s="156"/>
      <c r="E52" s="38">
        <f>E51-1</f>
        <v>1970</v>
      </c>
      <c r="F52" s="66">
        <v>2962</v>
      </c>
      <c r="G52" s="66">
        <v>1592</v>
      </c>
      <c r="H52" s="66">
        <v>1370</v>
      </c>
      <c r="I52" s="174">
        <f>I51+1</f>
        <v>72</v>
      </c>
      <c r="J52" s="8" t="s">
        <v>35</v>
      </c>
      <c r="K52" s="176">
        <f>K51+1</f>
        <v>73</v>
      </c>
      <c r="L52" s="38">
        <f>L51-1</f>
        <v>1932</v>
      </c>
      <c r="M52" s="66">
        <v>1717</v>
      </c>
      <c r="N52" s="66">
        <v>752</v>
      </c>
      <c r="O52" s="66">
        <v>965</v>
      </c>
    </row>
    <row r="53" spans="1:15" ht="12" customHeight="1">
      <c r="A53" s="19">
        <v>30</v>
      </c>
      <c r="B53" s="158" t="s">
        <v>35</v>
      </c>
      <c r="C53" s="64">
        <v>35</v>
      </c>
      <c r="D53" s="157"/>
      <c r="E53" s="167"/>
      <c r="F53" s="67">
        <v>12964</v>
      </c>
      <c r="G53" s="67">
        <v>6972</v>
      </c>
      <c r="H53" s="67">
        <v>5992</v>
      </c>
      <c r="I53" s="174">
        <f>I52+1</f>
        <v>73</v>
      </c>
      <c r="J53" s="8" t="s">
        <v>35</v>
      </c>
      <c r="K53" s="176">
        <f>K52+1</f>
        <v>74</v>
      </c>
      <c r="L53" s="38">
        <f>L52-1</f>
        <v>1931</v>
      </c>
      <c r="M53" s="66">
        <v>1582</v>
      </c>
      <c r="N53" s="66">
        <v>663</v>
      </c>
      <c r="O53" s="66">
        <v>919</v>
      </c>
    </row>
    <row r="54" spans="1:15" ht="12" customHeight="1">
      <c r="A54" s="3"/>
      <c r="B54" s="5"/>
      <c r="C54" s="33"/>
      <c r="D54" s="156"/>
      <c r="E54" s="38"/>
      <c r="F54" s="66"/>
      <c r="G54" s="66"/>
      <c r="H54" s="66"/>
      <c r="I54" s="179">
        <f>I53+1</f>
        <v>74</v>
      </c>
      <c r="J54" s="8" t="s">
        <v>35</v>
      </c>
      <c r="K54" s="176">
        <f>K53+1</f>
        <v>75</v>
      </c>
      <c r="L54" s="38">
        <f>L53-1</f>
        <v>1930</v>
      </c>
      <c r="M54" s="66">
        <v>1731</v>
      </c>
      <c r="N54" s="66">
        <v>716</v>
      </c>
      <c r="O54" s="66">
        <v>1015</v>
      </c>
    </row>
    <row r="55" spans="1:15" ht="12" customHeight="1">
      <c r="A55" s="3">
        <f>A52+1</f>
        <v>35</v>
      </c>
      <c r="B55" s="5" t="s">
        <v>35</v>
      </c>
      <c r="C55" s="33">
        <f>C52+1</f>
        <v>36</v>
      </c>
      <c r="D55" s="156"/>
      <c r="E55" s="38">
        <f>E52-1</f>
        <v>1969</v>
      </c>
      <c r="F55" s="66">
        <v>2905</v>
      </c>
      <c r="G55" s="66">
        <v>1557</v>
      </c>
      <c r="H55" s="66">
        <v>1348</v>
      </c>
      <c r="I55" s="177">
        <v>70</v>
      </c>
      <c r="J55" s="104" t="s">
        <v>35</v>
      </c>
      <c r="K55" s="178">
        <v>75</v>
      </c>
      <c r="L55" s="38"/>
      <c r="M55" s="67">
        <v>8847</v>
      </c>
      <c r="N55" s="67">
        <v>3835</v>
      </c>
      <c r="O55" s="67">
        <v>5012</v>
      </c>
    </row>
    <row r="56" spans="1:15" ht="12" customHeight="1">
      <c r="A56" s="3">
        <f>A55+1</f>
        <v>36</v>
      </c>
      <c r="B56" s="5" t="s">
        <v>35</v>
      </c>
      <c r="C56" s="33">
        <f>C55+1</f>
        <v>37</v>
      </c>
      <c r="D56" s="156"/>
      <c r="E56" s="38">
        <f>E55-1</f>
        <v>1968</v>
      </c>
      <c r="F56" s="66">
        <v>3019</v>
      </c>
      <c r="G56" s="66">
        <v>1538</v>
      </c>
      <c r="H56" s="66">
        <v>1481</v>
      </c>
      <c r="I56" s="180"/>
      <c r="J56" s="8"/>
      <c r="K56" s="176"/>
      <c r="L56" s="38"/>
      <c r="M56" s="66"/>
      <c r="N56" s="66"/>
      <c r="O56" s="66"/>
    </row>
    <row r="57" spans="1:15" ht="12" customHeight="1">
      <c r="A57" s="3">
        <f>A56+1</f>
        <v>37</v>
      </c>
      <c r="B57" s="5" t="s">
        <v>35</v>
      </c>
      <c r="C57" s="33">
        <f>C56+1</f>
        <v>38</v>
      </c>
      <c r="D57" s="156"/>
      <c r="E57" s="38">
        <f>E56-1</f>
        <v>1967</v>
      </c>
      <c r="F57" s="66">
        <v>2958</v>
      </c>
      <c r="G57" s="66">
        <v>1486</v>
      </c>
      <c r="H57" s="66">
        <v>1472</v>
      </c>
      <c r="I57" s="180">
        <v>75</v>
      </c>
      <c r="J57" s="8" t="s">
        <v>35</v>
      </c>
      <c r="K57" s="178">
        <v>80</v>
      </c>
      <c r="L57" s="38"/>
      <c r="M57" s="67">
        <v>7162</v>
      </c>
      <c r="N57" s="67">
        <v>2544</v>
      </c>
      <c r="O57" s="67">
        <v>4618</v>
      </c>
    </row>
    <row r="58" spans="1:15" ht="12" customHeight="1">
      <c r="A58" s="3">
        <f>A57+1</f>
        <v>38</v>
      </c>
      <c r="B58" s="5" t="s">
        <v>35</v>
      </c>
      <c r="C58" s="33">
        <f>C57+1</f>
        <v>39</v>
      </c>
      <c r="D58" s="156"/>
      <c r="E58" s="38">
        <f>E57-1</f>
        <v>1966</v>
      </c>
      <c r="F58" s="66">
        <v>3158</v>
      </c>
      <c r="G58" s="66">
        <v>1620</v>
      </c>
      <c r="H58" s="66">
        <v>1538</v>
      </c>
      <c r="I58" s="180">
        <v>80</v>
      </c>
      <c r="J58" s="8" t="s">
        <v>35</v>
      </c>
      <c r="K58" s="178">
        <v>85</v>
      </c>
      <c r="L58" s="38"/>
      <c r="M58" s="67">
        <v>4792</v>
      </c>
      <c r="N58" s="67">
        <v>1305</v>
      </c>
      <c r="O58" s="67">
        <v>3487</v>
      </c>
    </row>
    <row r="59" spans="1:15" ht="12" customHeight="1">
      <c r="A59" s="3">
        <f>A58+1</f>
        <v>39</v>
      </c>
      <c r="B59" s="5" t="s">
        <v>35</v>
      </c>
      <c r="C59" s="33">
        <f>C58+1</f>
        <v>40</v>
      </c>
      <c r="D59" s="156"/>
      <c r="E59" s="38">
        <f>E58-1</f>
        <v>1965</v>
      </c>
      <c r="F59" s="66">
        <v>3222</v>
      </c>
      <c r="G59" s="66">
        <v>1668</v>
      </c>
      <c r="H59" s="66">
        <v>1554</v>
      </c>
      <c r="I59" s="170" t="s">
        <v>402</v>
      </c>
      <c r="J59" s="6"/>
      <c r="K59" s="6"/>
      <c r="L59" s="38"/>
      <c r="M59" s="67">
        <v>2928</v>
      </c>
      <c r="N59" s="67">
        <v>617</v>
      </c>
      <c r="O59" s="67">
        <v>2311</v>
      </c>
    </row>
    <row r="60" spans="1:15" ht="12" customHeight="1">
      <c r="A60" s="19">
        <v>35</v>
      </c>
      <c r="B60" s="158" t="s">
        <v>35</v>
      </c>
      <c r="C60" s="64">
        <v>40</v>
      </c>
      <c r="D60" s="157"/>
      <c r="E60" s="167"/>
      <c r="F60" s="67">
        <v>15262</v>
      </c>
      <c r="G60" s="67">
        <v>7869</v>
      </c>
      <c r="H60" s="67">
        <v>7393</v>
      </c>
      <c r="I60" s="170" t="s">
        <v>403</v>
      </c>
      <c r="J60" s="6"/>
      <c r="K60" s="6"/>
      <c r="L60" s="38"/>
      <c r="M60" s="67">
        <v>202450</v>
      </c>
      <c r="N60" s="67">
        <v>97945</v>
      </c>
      <c r="O60" s="67">
        <v>104505</v>
      </c>
    </row>
    <row r="61" spans="9:15" ht="12.75">
      <c r="I61" s="181"/>
      <c r="J61" s="182"/>
      <c r="K61" s="6"/>
      <c r="L61" s="8"/>
      <c r="M61" s="183"/>
      <c r="N61" s="65"/>
      <c r="O61" s="65"/>
    </row>
    <row r="62" spans="9:15" ht="12.75">
      <c r="I62" s="181"/>
      <c r="J62" s="182"/>
      <c r="K62" s="6"/>
      <c r="L62" s="8"/>
      <c r="M62" s="183"/>
      <c r="N62" s="65"/>
      <c r="O62" s="65"/>
    </row>
    <row r="63" spans="9:15" ht="12.75">
      <c r="I63" s="181"/>
      <c r="J63" s="182"/>
      <c r="K63" s="6"/>
      <c r="L63" s="8"/>
      <c r="M63" s="183"/>
      <c r="N63" s="65"/>
      <c r="O63" s="65"/>
    </row>
    <row r="64" spans="9:15" ht="12.75">
      <c r="I64" s="181"/>
      <c r="J64" s="182"/>
      <c r="K64" s="6"/>
      <c r="L64" s="8"/>
      <c r="M64" s="183"/>
      <c r="N64" s="65"/>
      <c r="O64" s="65"/>
    </row>
    <row r="65" spans="9:15" ht="12.75">
      <c r="I65" s="181"/>
      <c r="J65" s="182"/>
      <c r="K65" s="6"/>
      <c r="L65" s="8"/>
      <c r="M65" s="183"/>
      <c r="N65" s="65"/>
      <c r="O65" s="65"/>
    </row>
    <row r="66" spans="1:15" s="120" customFormat="1" ht="12.75">
      <c r="A66" s="434" t="s">
        <v>688</v>
      </c>
      <c r="B66" s="434"/>
      <c r="C66" s="434"/>
      <c r="D66" s="434"/>
      <c r="E66" s="434"/>
      <c r="F66" s="434"/>
      <c r="G66" s="434"/>
      <c r="H66" s="434"/>
      <c r="I66" s="434"/>
      <c r="J66" s="434"/>
      <c r="K66" s="434"/>
      <c r="L66" s="434"/>
      <c r="M66" s="434"/>
      <c r="N66" s="434"/>
      <c r="O66" s="434"/>
    </row>
    <row r="67" spans="1:15" ht="12.75">
      <c r="A67" s="434" t="s">
        <v>404</v>
      </c>
      <c r="B67" s="434"/>
      <c r="C67" s="434"/>
      <c r="D67" s="434"/>
      <c r="E67" s="434"/>
      <c r="F67" s="434"/>
      <c r="G67" s="434"/>
      <c r="H67" s="434"/>
      <c r="I67" s="434"/>
      <c r="J67" s="434"/>
      <c r="K67" s="434"/>
      <c r="L67" s="434"/>
      <c r="M67" s="434"/>
      <c r="N67" s="434"/>
      <c r="O67" s="434"/>
    </row>
    <row r="68" spans="1:14" ht="12.75">
      <c r="A68" s="3"/>
      <c r="B68" s="3"/>
      <c r="C68" s="33"/>
      <c r="D68" s="3"/>
      <c r="E68" s="3"/>
      <c r="I68" s="184"/>
      <c r="J68" s="6"/>
      <c r="K68" s="6"/>
      <c r="L68" s="8"/>
      <c r="M68" s="185"/>
      <c r="N68" s="185"/>
    </row>
    <row r="69" spans="1:15" ht="12.75">
      <c r="A69" s="15" t="s">
        <v>65</v>
      </c>
      <c r="B69" s="15"/>
      <c r="C69" s="15"/>
      <c r="D69" s="15"/>
      <c r="E69" s="161"/>
      <c r="F69" s="399" t="s">
        <v>4</v>
      </c>
      <c r="G69" s="372"/>
      <c r="H69" s="326"/>
      <c r="I69" s="437" t="s">
        <v>65</v>
      </c>
      <c r="J69" s="376"/>
      <c r="K69" s="376"/>
      <c r="L69" s="311"/>
      <c r="M69" s="399" t="s">
        <v>4</v>
      </c>
      <c r="N69" s="325"/>
      <c r="O69" s="325"/>
    </row>
    <row r="70" spans="1:15" ht="12.75">
      <c r="A70" s="10" t="s">
        <v>67</v>
      </c>
      <c r="B70" s="10"/>
      <c r="C70" s="10"/>
      <c r="D70" s="10"/>
      <c r="E70" s="162" t="s">
        <v>398</v>
      </c>
      <c r="F70" s="401"/>
      <c r="G70" s="373"/>
      <c r="H70" s="432"/>
      <c r="I70" s="10" t="s">
        <v>67</v>
      </c>
      <c r="J70" s="10"/>
      <c r="K70" s="10"/>
      <c r="L70" s="312" t="s">
        <v>398</v>
      </c>
      <c r="M70" s="435"/>
      <c r="N70" s="436"/>
      <c r="O70" s="436"/>
    </row>
    <row r="71" spans="1:15" ht="12.75">
      <c r="A71" s="20" t="s">
        <v>68</v>
      </c>
      <c r="B71" s="20"/>
      <c r="C71" s="20"/>
      <c r="D71" s="20"/>
      <c r="E71" s="164"/>
      <c r="F71" s="172" t="s">
        <v>19</v>
      </c>
      <c r="G71" s="173" t="s">
        <v>20</v>
      </c>
      <c r="H71" s="186" t="s">
        <v>21</v>
      </c>
      <c r="I71" s="433" t="s">
        <v>68</v>
      </c>
      <c r="J71" s="433"/>
      <c r="K71" s="433"/>
      <c r="L71" s="313"/>
      <c r="M71" s="187" t="s">
        <v>19</v>
      </c>
      <c r="N71" s="173" t="s">
        <v>20</v>
      </c>
      <c r="O71" s="172" t="s">
        <v>21</v>
      </c>
    </row>
    <row r="72" spans="1:15" ht="12.75">
      <c r="A72" s="3"/>
      <c r="B72" s="3"/>
      <c r="C72" s="33"/>
      <c r="D72" s="3"/>
      <c r="E72" s="9"/>
      <c r="I72" s="170"/>
      <c r="J72" s="6"/>
      <c r="K72" s="6"/>
      <c r="L72" s="38"/>
      <c r="M72" s="188"/>
      <c r="N72" s="175"/>
      <c r="O72" s="175"/>
    </row>
    <row r="73" spans="1:15" ht="12" customHeight="1">
      <c r="A73" s="3">
        <v>0</v>
      </c>
      <c r="B73" s="5" t="s">
        <v>35</v>
      </c>
      <c r="C73" s="33">
        <v>1</v>
      </c>
      <c r="D73" s="156"/>
      <c r="E73" s="38">
        <v>2004</v>
      </c>
      <c r="F73" s="66">
        <v>698</v>
      </c>
      <c r="G73" s="66">
        <v>355</v>
      </c>
      <c r="H73" s="66">
        <v>343</v>
      </c>
      <c r="I73" s="189">
        <f>SUM(C124)</f>
        <v>40</v>
      </c>
      <c r="J73" s="6" t="s">
        <v>35</v>
      </c>
      <c r="K73" s="156">
        <f>SUM(I73+1)</f>
        <v>41</v>
      </c>
      <c r="L73" s="38">
        <f>SUM(E124-1)</f>
        <v>1964</v>
      </c>
      <c r="M73" s="66">
        <v>1744</v>
      </c>
      <c r="N73" s="66">
        <v>924</v>
      </c>
      <c r="O73" s="66">
        <v>820</v>
      </c>
    </row>
    <row r="74" spans="1:15" ht="12" customHeight="1">
      <c r="A74" s="3">
        <v>1</v>
      </c>
      <c r="B74" s="5" t="s">
        <v>35</v>
      </c>
      <c r="C74" s="33">
        <f>SUM(C73+1)</f>
        <v>2</v>
      </c>
      <c r="D74" s="156"/>
      <c r="E74" s="38">
        <f>SUM(E73-1)</f>
        <v>2003</v>
      </c>
      <c r="F74" s="66">
        <v>660</v>
      </c>
      <c r="G74" s="66">
        <v>332</v>
      </c>
      <c r="H74" s="66">
        <v>328</v>
      </c>
      <c r="I74" s="189">
        <f>I73+1</f>
        <v>41</v>
      </c>
      <c r="J74" s="6" t="s">
        <v>35</v>
      </c>
      <c r="K74" s="156">
        <f>K73+1</f>
        <v>42</v>
      </c>
      <c r="L74" s="38">
        <f>L73-1</f>
        <v>1963</v>
      </c>
      <c r="M74" s="66">
        <v>1864</v>
      </c>
      <c r="N74" s="66">
        <v>977</v>
      </c>
      <c r="O74" s="66">
        <v>887</v>
      </c>
    </row>
    <row r="75" spans="1:15" ht="12" customHeight="1">
      <c r="A75" s="3">
        <f>A74+1</f>
        <v>2</v>
      </c>
      <c r="B75" s="5" t="s">
        <v>35</v>
      </c>
      <c r="C75" s="33">
        <f>C74+1</f>
        <v>3</v>
      </c>
      <c r="D75" s="156"/>
      <c r="E75" s="38">
        <f>SUM(E74-1)</f>
        <v>2002</v>
      </c>
      <c r="F75" s="66">
        <v>722</v>
      </c>
      <c r="G75" s="66">
        <v>359</v>
      </c>
      <c r="H75" s="66">
        <v>363</v>
      </c>
      <c r="I75" s="189">
        <f>I74+1</f>
        <v>42</v>
      </c>
      <c r="J75" s="6" t="s">
        <v>35</v>
      </c>
      <c r="K75" s="156">
        <f>K74+1</f>
        <v>43</v>
      </c>
      <c r="L75" s="38">
        <f>L74-1</f>
        <v>1962</v>
      </c>
      <c r="M75" s="66">
        <v>1844</v>
      </c>
      <c r="N75" s="66">
        <v>931</v>
      </c>
      <c r="O75" s="66">
        <v>913</v>
      </c>
    </row>
    <row r="76" spans="1:15" ht="12" customHeight="1">
      <c r="A76" s="3">
        <f>A75+1</f>
        <v>3</v>
      </c>
      <c r="B76" s="5" t="s">
        <v>35</v>
      </c>
      <c r="C76" s="33">
        <f>C75+1</f>
        <v>4</v>
      </c>
      <c r="D76" s="156"/>
      <c r="E76" s="38">
        <f>E75-1</f>
        <v>2001</v>
      </c>
      <c r="F76" s="66">
        <v>646</v>
      </c>
      <c r="G76" s="66">
        <v>309</v>
      </c>
      <c r="H76" s="66">
        <v>337</v>
      </c>
      <c r="I76" s="189">
        <f>I75+1</f>
        <v>43</v>
      </c>
      <c r="J76" s="6" t="s">
        <v>35</v>
      </c>
      <c r="K76" s="156">
        <f>K75+1</f>
        <v>44</v>
      </c>
      <c r="L76" s="38">
        <f>L75-1</f>
        <v>1961</v>
      </c>
      <c r="M76" s="66">
        <v>1889</v>
      </c>
      <c r="N76" s="66">
        <v>984</v>
      </c>
      <c r="O76" s="66">
        <v>905</v>
      </c>
    </row>
    <row r="77" spans="1:15" ht="12" customHeight="1">
      <c r="A77" s="3">
        <f>A76+1</f>
        <v>4</v>
      </c>
      <c r="B77" s="5" t="s">
        <v>35</v>
      </c>
      <c r="C77" s="33">
        <f>C76+1</f>
        <v>5</v>
      </c>
      <c r="D77" s="156"/>
      <c r="E77" s="38">
        <f>E76-1</f>
        <v>2000</v>
      </c>
      <c r="F77" s="66">
        <v>695</v>
      </c>
      <c r="G77" s="66">
        <v>350</v>
      </c>
      <c r="H77" s="66">
        <v>345</v>
      </c>
      <c r="I77" s="189">
        <f>I76+1</f>
        <v>44</v>
      </c>
      <c r="J77" s="6" t="s">
        <v>35</v>
      </c>
      <c r="K77" s="156">
        <f>K76+1</f>
        <v>45</v>
      </c>
      <c r="L77" s="38">
        <f>L76-1</f>
        <v>1960</v>
      </c>
      <c r="M77" s="66">
        <v>1778</v>
      </c>
      <c r="N77" s="66">
        <v>896</v>
      </c>
      <c r="O77" s="66">
        <v>882</v>
      </c>
    </row>
    <row r="78" spans="1:15" ht="12" customHeight="1">
      <c r="A78" s="3">
        <f>A77+1</f>
        <v>5</v>
      </c>
      <c r="B78" s="5" t="s">
        <v>35</v>
      </c>
      <c r="C78" s="33">
        <f>C77+1</f>
        <v>6</v>
      </c>
      <c r="D78" s="156"/>
      <c r="E78" s="38">
        <f>E77-1</f>
        <v>1999</v>
      </c>
      <c r="F78" s="66">
        <v>658</v>
      </c>
      <c r="G78" s="66">
        <v>335</v>
      </c>
      <c r="H78" s="66">
        <v>323</v>
      </c>
      <c r="I78" s="170">
        <v>40</v>
      </c>
      <c r="J78" s="110" t="s">
        <v>35</v>
      </c>
      <c r="K78" s="157">
        <v>45</v>
      </c>
      <c r="L78" s="38"/>
      <c r="M78" s="67">
        <v>9119</v>
      </c>
      <c r="N78" s="67">
        <v>4712</v>
      </c>
      <c r="O78" s="67">
        <v>4407</v>
      </c>
    </row>
    <row r="79" spans="1:15" ht="12" customHeight="1">
      <c r="A79" s="19">
        <v>0</v>
      </c>
      <c r="B79" s="158" t="s">
        <v>35</v>
      </c>
      <c r="C79" s="64">
        <v>6</v>
      </c>
      <c r="D79" s="157"/>
      <c r="E79" s="167"/>
      <c r="F79" s="67">
        <v>4079</v>
      </c>
      <c r="G79" s="67">
        <v>2040</v>
      </c>
      <c r="H79" s="67">
        <v>2039</v>
      </c>
      <c r="I79" s="170"/>
      <c r="J79" s="6"/>
      <c r="K79" s="156"/>
      <c r="L79" s="38"/>
      <c r="M79" s="66"/>
      <c r="N79" s="66"/>
      <c r="O79" s="66"/>
    </row>
    <row r="80" spans="1:15" ht="12" customHeight="1">
      <c r="A80" s="3"/>
      <c r="B80" s="5"/>
      <c r="C80" s="33"/>
      <c r="D80" s="156"/>
      <c r="E80" s="38"/>
      <c r="F80" s="66"/>
      <c r="G80" s="66"/>
      <c r="H80" s="66"/>
      <c r="I80" s="189">
        <f>I77+1</f>
        <v>45</v>
      </c>
      <c r="J80" s="6" t="s">
        <v>35</v>
      </c>
      <c r="K80" s="156">
        <f>K77+1</f>
        <v>46</v>
      </c>
      <c r="L80" s="38">
        <f>L77-1</f>
        <v>1959</v>
      </c>
      <c r="M80" s="66">
        <v>1840</v>
      </c>
      <c r="N80" s="66">
        <v>968</v>
      </c>
      <c r="O80" s="66">
        <v>872</v>
      </c>
    </row>
    <row r="81" spans="1:15" ht="12" customHeight="1">
      <c r="A81" s="3">
        <f>A78+1</f>
        <v>6</v>
      </c>
      <c r="B81" s="5" t="s">
        <v>35</v>
      </c>
      <c r="C81" s="33">
        <f>C78+1</f>
        <v>7</v>
      </c>
      <c r="D81" s="156"/>
      <c r="E81" s="38">
        <f>E78-1</f>
        <v>1998</v>
      </c>
      <c r="F81" s="66">
        <v>647</v>
      </c>
      <c r="G81" s="66">
        <v>360</v>
      </c>
      <c r="H81" s="66">
        <v>287</v>
      </c>
      <c r="I81" s="189">
        <f>I80+1</f>
        <v>46</v>
      </c>
      <c r="J81" s="6" t="s">
        <v>35</v>
      </c>
      <c r="K81" s="156">
        <f>K80+1</f>
        <v>47</v>
      </c>
      <c r="L81" s="38">
        <f>L80-1</f>
        <v>1958</v>
      </c>
      <c r="M81" s="66">
        <v>1653</v>
      </c>
      <c r="N81" s="66">
        <v>849</v>
      </c>
      <c r="O81" s="66">
        <v>804</v>
      </c>
    </row>
    <row r="82" spans="1:15" ht="12" customHeight="1">
      <c r="A82" s="3">
        <f aca="true" t="shared" si="6" ref="A82:A89">A81+1</f>
        <v>7</v>
      </c>
      <c r="B82" s="5" t="s">
        <v>35</v>
      </c>
      <c r="C82" s="33">
        <f aca="true" t="shared" si="7" ref="C82:C89">C81+1</f>
        <v>8</v>
      </c>
      <c r="D82" s="156"/>
      <c r="E82" s="38">
        <f aca="true" t="shared" si="8" ref="E82:E89">E81-1</f>
        <v>1997</v>
      </c>
      <c r="F82" s="66">
        <v>586</v>
      </c>
      <c r="G82" s="66">
        <v>279</v>
      </c>
      <c r="H82" s="66">
        <v>307</v>
      </c>
      <c r="I82" s="189">
        <f>I81+1</f>
        <v>47</v>
      </c>
      <c r="J82" s="6" t="s">
        <v>35</v>
      </c>
      <c r="K82" s="156">
        <f>K81+1</f>
        <v>48</v>
      </c>
      <c r="L82" s="38">
        <f>L81-1</f>
        <v>1957</v>
      </c>
      <c r="M82" s="66">
        <v>1757</v>
      </c>
      <c r="N82" s="66">
        <v>852</v>
      </c>
      <c r="O82" s="66">
        <v>905</v>
      </c>
    </row>
    <row r="83" spans="1:15" ht="12" customHeight="1">
      <c r="A83" s="3">
        <f t="shared" si="6"/>
        <v>8</v>
      </c>
      <c r="B83" s="5" t="s">
        <v>35</v>
      </c>
      <c r="C83" s="33">
        <f t="shared" si="7"/>
        <v>9</v>
      </c>
      <c r="D83" s="156"/>
      <c r="E83" s="38">
        <f t="shared" si="8"/>
        <v>1996</v>
      </c>
      <c r="F83" s="66">
        <v>553</v>
      </c>
      <c r="G83" s="66">
        <v>294</v>
      </c>
      <c r="H83" s="66">
        <v>259</v>
      </c>
      <c r="I83" s="189">
        <f>I82+1</f>
        <v>48</v>
      </c>
      <c r="J83" s="6" t="s">
        <v>35</v>
      </c>
      <c r="K83" s="156">
        <f>K82+1</f>
        <v>49</v>
      </c>
      <c r="L83" s="38">
        <f>L82-1</f>
        <v>1956</v>
      </c>
      <c r="M83" s="66">
        <v>1817</v>
      </c>
      <c r="N83" s="66">
        <v>875</v>
      </c>
      <c r="O83" s="66">
        <v>942</v>
      </c>
    </row>
    <row r="84" spans="1:15" ht="12" customHeight="1">
      <c r="A84" s="3">
        <f t="shared" si="6"/>
        <v>9</v>
      </c>
      <c r="B84" s="5" t="s">
        <v>35</v>
      </c>
      <c r="C84" s="33">
        <f t="shared" si="7"/>
        <v>10</v>
      </c>
      <c r="D84" s="156"/>
      <c r="E84" s="38">
        <f t="shared" si="8"/>
        <v>1995</v>
      </c>
      <c r="F84" s="66">
        <v>511</v>
      </c>
      <c r="G84" s="66">
        <v>270</v>
      </c>
      <c r="H84" s="66">
        <v>241</v>
      </c>
      <c r="I84" s="189">
        <f>I83+1</f>
        <v>49</v>
      </c>
      <c r="J84" s="6" t="s">
        <v>35</v>
      </c>
      <c r="K84" s="156">
        <f>K83+1</f>
        <v>50</v>
      </c>
      <c r="L84" s="38">
        <f>L83-1</f>
        <v>1955</v>
      </c>
      <c r="M84" s="66">
        <v>1861</v>
      </c>
      <c r="N84" s="66">
        <v>928</v>
      </c>
      <c r="O84" s="66">
        <v>933</v>
      </c>
    </row>
    <row r="85" spans="1:15" ht="12" customHeight="1">
      <c r="A85" s="3">
        <f t="shared" si="6"/>
        <v>10</v>
      </c>
      <c r="B85" s="5" t="s">
        <v>35</v>
      </c>
      <c r="C85" s="33">
        <f t="shared" si="7"/>
        <v>11</v>
      </c>
      <c r="D85" s="156"/>
      <c r="E85" s="38">
        <f t="shared" si="8"/>
        <v>1994</v>
      </c>
      <c r="F85" s="66">
        <v>468</v>
      </c>
      <c r="G85" s="66">
        <v>245</v>
      </c>
      <c r="H85" s="66">
        <v>223</v>
      </c>
      <c r="I85" s="170">
        <v>45</v>
      </c>
      <c r="J85" s="110" t="s">
        <v>35</v>
      </c>
      <c r="K85" s="157">
        <v>50</v>
      </c>
      <c r="L85" s="38"/>
      <c r="M85" s="67">
        <v>8928</v>
      </c>
      <c r="N85" s="67">
        <v>4472</v>
      </c>
      <c r="O85" s="67">
        <v>4456</v>
      </c>
    </row>
    <row r="86" spans="1:15" ht="12" customHeight="1">
      <c r="A86" s="3">
        <f t="shared" si="6"/>
        <v>11</v>
      </c>
      <c r="B86" s="5" t="s">
        <v>35</v>
      </c>
      <c r="C86" s="33">
        <f t="shared" si="7"/>
        <v>12</v>
      </c>
      <c r="D86" s="156"/>
      <c r="E86" s="38">
        <f t="shared" si="8"/>
        <v>1993</v>
      </c>
      <c r="F86" s="66">
        <v>486</v>
      </c>
      <c r="G86" s="66">
        <v>228</v>
      </c>
      <c r="H86" s="66">
        <v>258</v>
      </c>
      <c r="I86" s="170"/>
      <c r="J86" s="6"/>
      <c r="K86" s="156"/>
      <c r="L86" s="38"/>
      <c r="M86" s="66"/>
      <c r="N86" s="66"/>
      <c r="O86" s="66"/>
    </row>
    <row r="87" spans="1:15" ht="12" customHeight="1">
      <c r="A87" s="3">
        <f t="shared" si="6"/>
        <v>12</v>
      </c>
      <c r="B87" s="5" t="s">
        <v>35</v>
      </c>
      <c r="C87" s="33">
        <f t="shared" si="7"/>
        <v>13</v>
      </c>
      <c r="D87" s="156"/>
      <c r="E87" s="38">
        <f t="shared" si="8"/>
        <v>1992</v>
      </c>
      <c r="F87" s="66">
        <v>545</v>
      </c>
      <c r="G87" s="66">
        <v>258</v>
      </c>
      <c r="H87" s="66">
        <v>287</v>
      </c>
      <c r="I87" s="189">
        <f>I84+1</f>
        <v>50</v>
      </c>
      <c r="J87" s="6" t="s">
        <v>35</v>
      </c>
      <c r="K87" s="156">
        <f>K84+1</f>
        <v>51</v>
      </c>
      <c r="L87" s="38">
        <f>L84-1</f>
        <v>1954</v>
      </c>
      <c r="M87" s="66">
        <v>1858</v>
      </c>
      <c r="N87" s="66">
        <v>939</v>
      </c>
      <c r="O87" s="66">
        <v>919</v>
      </c>
    </row>
    <row r="88" spans="1:15" ht="12" customHeight="1">
      <c r="A88" s="3">
        <f t="shared" si="6"/>
        <v>13</v>
      </c>
      <c r="B88" s="5" t="s">
        <v>35</v>
      </c>
      <c r="C88" s="33">
        <f t="shared" si="7"/>
        <v>14</v>
      </c>
      <c r="D88" s="156"/>
      <c r="E88" s="38">
        <f t="shared" si="8"/>
        <v>1991</v>
      </c>
      <c r="F88" s="66">
        <v>645</v>
      </c>
      <c r="G88" s="66">
        <v>309</v>
      </c>
      <c r="H88" s="66">
        <v>336</v>
      </c>
      <c r="I88" s="189">
        <f>I87+1</f>
        <v>51</v>
      </c>
      <c r="J88" s="6" t="s">
        <v>35</v>
      </c>
      <c r="K88" s="156">
        <f>K87+1</f>
        <v>52</v>
      </c>
      <c r="L88" s="38">
        <f>L87-1</f>
        <v>1953</v>
      </c>
      <c r="M88" s="66">
        <v>1766</v>
      </c>
      <c r="N88" s="66">
        <v>883</v>
      </c>
      <c r="O88" s="66">
        <v>883</v>
      </c>
    </row>
    <row r="89" spans="1:15" ht="12" customHeight="1">
      <c r="A89" s="3">
        <f t="shared" si="6"/>
        <v>14</v>
      </c>
      <c r="B89" s="5" t="s">
        <v>35</v>
      </c>
      <c r="C89" s="33">
        <f t="shared" si="7"/>
        <v>15</v>
      </c>
      <c r="D89" s="156"/>
      <c r="E89" s="38">
        <f t="shared" si="8"/>
        <v>1990</v>
      </c>
      <c r="F89" s="66">
        <v>1107</v>
      </c>
      <c r="G89" s="66">
        <v>529</v>
      </c>
      <c r="H89" s="66">
        <v>578</v>
      </c>
      <c r="I89" s="189">
        <f>I88+1</f>
        <v>52</v>
      </c>
      <c r="J89" s="6" t="s">
        <v>35</v>
      </c>
      <c r="K89" s="156">
        <f>K88+1</f>
        <v>53</v>
      </c>
      <c r="L89" s="38">
        <f>L88-1</f>
        <v>1952</v>
      </c>
      <c r="M89" s="66">
        <v>1783</v>
      </c>
      <c r="N89" s="66">
        <v>899</v>
      </c>
      <c r="O89" s="66">
        <v>884</v>
      </c>
    </row>
    <row r="90" spans="1:15" ht="12" customHeight="1">
      <c r="A90" s="19">
        <v>6</v>
      </c>
      <c r="B90" s="158" t="s">
        <v>35</v>
      </c>
      <c r="C90" s="64">
        <v>15</v>
      </c>
      <c r="D90" s="157"/>
      <c r="E90" s="167"/>
      <c r="F90" s="67">
        <v>5548</v>
      </c>
      <c r="G90" s="67">
        <v>2772</v>
      </c>
      <c r="H90" s="67">
        <v>2776</v>
      </c>
      <c r="I90" s="189">
        <f>I89+1</f>
        <v>53</v>
      </c>
      <c r="J90" s="6" t="s">
        <v>35</v>
      </c>
      <c r="K90" s="156">
        <f>K89+1</f>
        <v>54</v>
      </c>
      <c r="L90" s="38">
        <f>L89-1</f>
        <v>1951</v>
      </c>
      <c r="M90" s="66">
        <v>1735</v>
      </c>
      <c r="N90" s="66">
        <v>870</v>
      </c>
      <c r="O90" s="66">
        <v>865</v>
      </c>
    </row>
    <row r="91" spans="1:15" ht="12" customHeight="1">
      <c r="A91" s="3"/>
      <c r="B91" s="5"/>
      <c r="C91" s="33"/>
      <c r="D91" s="156"/>
      <c r="E91" s="38"/>
      <c r="F91" s="66"/>
      <c r="G91" s="66"/>
      <c r="H91" s="66"/>
      <c r="I91" s="189">
        <f>I90+1</f>
        <v>54</v>
      </c>
      <c r="J91" s="6" t="s">
        <v>35</v>
      </c>
      <c r="K91" s="156">
        <f>K90+1</f>
        <v>55</v>
      </c>
      <c r="L91" s="38">
        <f>L90-1</f>
        <v>1950</v>
      </c>
      <c r="M91" s="66">
        <v>1680</v>
      </c>
      <c r="N91" s="66">
        <v>826</v>
      </c>
      <c r="O91" s="66">
        <v>854</v>
      </c>
    </row>
    <row r="92" spans="1:15" ht="12" customHeight="1">
      <c r="A92" s="3">
        <f>A89+1</f>
        <v>15</v>
      </c>
      <c r="B92" s="5" t="s">
        <v>35</v>
      </c>
      <c r="C92" s="33">
        <f>C89+1</f>
        <v>16</v>
      </c>
      <c r="D92" s="156"/>
      <c r="E92" s="38">
        <f>E89-1</f>
        <v>1989</v>
      </c>
      <c r="F92" s="66">
        <v>1213</v>
      </c>
      <c r="G92" s="66">
        <v>636</v>
      </c>
      <c r="H92" s="66">
        <v>577</v>
      </c>
      <c r="I92" s="170">
        <v>50</v>
      </c>
      <c r="J92" s="110" t="s">
        <v>35</v>
      </c>
      <c r="K92" s="157">
        <v>55</v>
      </c>
      <c r="L92" s="38"/>
      <c r="M92" s="67">
        <v>8822</v>
      </c>
      <c r="N92" s="67">
        <v>4417</v>
      </c>
      <c r="O92" s="67">
        <v>4405</v>
      </c>
    </row>
    <row r="93" spans="1:15" ht="12" customHeight="1">
      <c r="A93" s="3">
        <f>A92+1</f>
        <v>16</v>
      </c>
      <c r="B93" s="5" t="s">
        <v>35</v>
      </c>
      <c r="C93" s="33">
        <f>C92+1</f>
        <v>17</v>
      </c>
      <c r="D93" s="156"/>
      <c r="E93" s="38">
        <f>E92-1</f>
        <v>1988</v>
      </c>
      <c r="F93" s="66">
        <v>1383</v>
      </c>
      <c r="G93" s="66">
        <v>719</v>
      </c>
      <c r="H93" s="66">
        <v>664</v>
      </c>
      <c r="I93" s="189"/>
      <c r="J93" s="6"/>
      <c r="K93" s="156"/>
      <c r="L93" s="38"/>
      <c r="M93" s="66"/>
      <c r="N93" s="66"/>
      <c r="O93" s="66"/>
    </row>
    <row r="94" spans="1:15" ht="12" customHeight="1">
      <c r="A94" s="3">
        <f>A93+1</f>
        <v>17</v>
      </c>
      <c r="B94" s="5" t="s">
        <v>35</v>
      </c>
      <c r="C94" s="33">
        <f>C93+1</f>
        <v>18</v>
      </c>
      <c r="D94" s="156"/>
      <c r="E94" s="38">
        <f>E93-1</f>
        <v>1987</v>
      </c>
      <c r="F94" s="66">
        <v>1495</v>
      </c>
      <c r="G94" s="66">
        <v>771</v>
      </c>
      <c r="H94" s="66">
        <v>724</v>
      </c>
      <c r="I94" s="189">
        <f>I91+1</f>
        <v>55</v>
      </c>
      <c r="J94" s="6" t="s">
        <v>35</v>
      </c>
      <c r="K94" s="156">
        <f>K91+1</f>
        <v>56</v>
      </c>
      <c r="L94" s="38">
        <f>L91-1</f>
        <v>1949</v>
      </c>
      <c r="M94" s="66">
        <v>1369</v>
      </c>
      <c r="N94" s="66">
        <v>654</v>
      </c>
      <c r="O94" s="66">
        <v>715</v>
      </c>
    </row>
    <row r="95" spans="1:15" ht="12" customHeight="1">
      <c r="A95" s="19">
        <v>15</v>
      </c>
      <c r="B95" s="158" t="s">
        <v>35</v>
      </c>
      <c r="C95" s="64">
        <v>18</v>
      </c>
      <c r="D95" s="157"/>
      <c r="E95" s="167"/>
      <c r="F95" s="67">
        <v>4091</v>
      </c>
      <c r="G95" s="67">
        <v>2126</v>
      </c>
      <c r="H95" s="67">
        <v>1965</v>
      </c>
      <c r="I95" s="189">
        <f>I94+1</f>
        <v>56</v>
      </c>
      <c r="J95" s="6" t="s">
        <v>35</v>
      </c>
      <c r="K95" s="156">
        <f>K94+1</f>
        <v>57</v>
      </c>
      <c r="L95" s="38">
        <f>L94-1</f>
        <v>1948</v>
      </c>
      <c r="M95" s="66">
        <v>1234</v>
      </c>
      <c r="N95" s="66">
        <v>593</v>
      </c>
      <c r="O95" s="66">
        <v>641</v>
      </c>
    </row>
    <row r="96" spans="1:15" ht="12" customHeight="1">
      <c r="A96" s="3"/>
      <c r="B96" s="5"/>
      <c r="C96" s="33"/>
      <c r="D96" s="156"/>
      <c r="E96" s="38"/>
      <c r="F96" s="66"/>
      <c r="G96" s="66"/>
      <c r="H96" s="66"/>
      <c r="I96" s="189">
        <f>I95+1</f>
        <v>57</v>
      </c>
      <c r="J96" s="6" t="s">
        <v>35</v>
      </c>
      <c r="K96" s="156">
        <f>K95+1</f>
        <v>58</v>
      </c>
      <c r="L96" s="38">
        <f>L95-1</f>
        <v>1947</v>
      </c>
      <c r="M96" s="66">
        <v>1275</v>
      </c>
      <c r="N96" s="66">
        <v>639</v>
      </c>
      <c r="O96" s="66">
        <v>636</v>
      </c>
    </row>
    <row r="97" spans="1:15" ht="12" customHeight="1">
      <c r="A97" s="3">
        <f>A94+1</f>
        <v>18</v>
      </c>
      <c r="B97" s="5" t="s">
        <v>35</v>
      </c>
      <c r="C97" s="33">
        <f>C94+1</f>
        <v>19</v>
      </c>
      <c r="D97" s="156"/>
      <c r="E97" s="38">
        <f>E94-1</f>
        <v>1986</v>
      </c>
      <c r="F97" s="66">
        <v>1406</v>
      </c>
      <c r="G97" s="66">
        <v>744</v>
      </c>
      <c r="H97" s="66">
        <v>662</v>
      </c>
      <c r="I97" s="189">
        <f>I96+1</f>
        <v>58</v>
      </c>
      <c r="J97" s="6" t="s">
        <v>35</v>
      </c>
      <c r="K97" s="156">
        <f>K96+1</f>
        <v>59</v>
      </c>
      <c r="L97" s="38">
        <f>L96-1</f>
        <v>1946</v>
      </c>
      <c r="M97" s="66">
        <v>989</v>
      </c>
      <c r="N97" s="66">
        <v>505</v>
      </c>
      <c r="O97" s="66">
        <v>484</v>
      </c>
    </row>
    <row r="98" spans="1:15" ht="12" customHeight="1">
      <c r="A98" s="3">
        <f aca="true" t="shared" si="9" ref="A98:A103">A97+1</f>
        <v>19</v>
      </c>
      <c r="B98" s="5" t="s">
        <v>35</v>
      </c>
      <c r="C98" s="33">
        <f aca="true" t="shared" si="10" ref="C98:C103">C97+1</f>
        <v>20</v>
      </c>
      <c r="D98" s="156"/>
      <c r="E98" s="38">
        <f aca="true" t="shared" si="11" ref="E98:E103">E97-1</f>
        <v>1985</v>
      </c>
      <c r="F98" s="66">
        <v>1384</v>
      </c>
      <c r="G98" s="66">
        <v>740</v>
      </c>
      <c r="H98" s="66">
        <v>644</v>
      </c>
      <c r="I98" s="189">
        <f>I97+1</f>
        <v>59</v>
      </c>
      <c r="J98" s="6" t="s">
        <v>35</v>
      </c>
      <c r="K98" s="156">
        <f>K97+1</f>
        <v>60</v>
      </c>
      <c r="L98" s="38">
        <f>L97-1</f>
        <v>1945</v>
      </c>
      <c r="M98" s="66">
        <v>1076</v>
      </c>
      <c r="N98" s="66">
        <v>500</v>
      </c>
      <c r="O98" s="66">
        <v>576</v>
      </c>
    </row>
    <row r="99" spans="1:15" ht="12" customHeight="1">
      <c r="A99" s="3">
        <f t="shared" si="9"/>
        <v>20</v>
      </c>
      <c r="B99" s="5" t="s">
        <v>35</v>
      </c>
      <c r="C99" s="33">
        <f t="shared" si="10"/>
        <v>21</v>
      </c>
      <c r="D99" s="156"/>
      <c r="E99" s="38">
        <f t="shared" si="11"/>
        <v>1984</v>
      </c>
      <c r="F99" s="66">
        <v>1398</v>
      </c>
      <c r="G99" s="66">
        <v>750</v>
      </c>
      <c r="H99" s="66">
        <v>648</v>
      </c>
      <c r="I99" s="170">
        <v>55</v>
      </c>
      <c r="J99" s="110" t="s">
        <v>35</v>
      </c>
      <c r="K99" s="157">
        <v>60</v>
      </c>
      <c r="L99" s="38"/>
      <c r="M99" s="67">
        <v>5943</v>
      </c>
      <c r="N99" s="67">
        <v>2891</v>
      </c>
      <c r="O99" s="67">
        <v>3052</v>
      </c>
    </row>
    <row r="100" spans="1:15" ht="12" customHeight="1">
      <c r="A100" s="3">
        <f t="shared" si="9"/>
        <v>21</v>
      </c>
      <c r="B100" s="5" t="s">
        <v>35</v>
      </c>
      <c r="C100" s="33">
        <f t="shared" si="10"/>
        <v>22</v>
      </c>
      <c r="D100" s="156"/>
      <c r="E100" s="38">
        <f t="shared" si="11"/>
        <v>1983</v>
      </c>
      <c r="F100" s="66">
        <v>1430</v>
      </c>
      <c r="G100" s="66">
        <v>753</v>
      </c>
      <c r="H100" s="66">
        <v>677</v>
      </c>
      <c r="I100" s="189"/>
      <c r="J100" s="6"/>
      <c r="K100" s="156"/>
      <c r="L100" s="38"/>
      <c r="M100" s="66"/>
      <c r="N100" s="66"/>
      <c r="O100" s="66"/>
    </row>
    <row r="101" spans="1:15" ht="12" customHeight="1">
      <c r="A101" s="3">
        <f t="shared" si="9"/>
        <v>22</v>
      </c>
      <c r="B101" s="5" t="s">
        <v>35</v>
      </c>
      <c r="C101" s="33">
        <f t="shared" si="10"/>
        <v>23</v>
      </c>
      <c r="D101" s="156"/>
      <c r="E101" s="38">
        <f t="shared" si="11"/>
        <v>1982</v>
      </c>
      <c r="F101" s="66">
        <v>1376</v>
      </c>
      <c r="G101" s="66">
        <v>742</v>
      </c>
      <c r="H101" s="66">
        <v>634</v>
      </c>
      <c r="I101" s="189">
        <f>I98+1</f>
        <v>60</v>
      </c>
      <c r="J101" s="6" t="s">
        <v>35</v>
      </c>
      <c r="K101" s="156">
        <f>K98+1</f>
        <v>61</v>
      </c>
      <c r="L101" s="38">
        <f>L98-1</f>
        <v>1944</v>
      </c>
      <c r="M101" s="66">
        <v>1474</v>
      </c>
      <c r="N101" s="66">
        <v>706</v>
      </c>
      <c r="O101" s="66">
        <v>768</v>
      </c>
    </row>
    <row r="102" spans="1:15" ht="12" customHeight="1">
      <c r="A102" s="3">
        <f t="shared" si="9"/>
        <v>23</v>
      </c>
      <c r="B102" s="5" t="s">
        <v>35</v>
      </c>
      <c r="C102" s="33">
        <f t="shared" si="10"/>
        <v>24</v>
      </c>
      <c r="D102" s="156"/>
      <c r="E102" s="38">
        <f t="shared" si="11"/>
        <v>1981</v>
      </c>
      <c r="F102" s="66">
        <v>1251</v>
      </c>
      <c r="G102" s="66">
        <v>675</v>
      </c>
      <c r="H102" s="66">
        <v>576</v>
      </c>
      <c r="I102" s="189">
        <f>I101+1</f>
        <v>61</v>
      </c>
      <c r="J102" s="6" t="s">
        <v>35</v>
      </c>
      <c r="K102" s="156">
        <f>K101+1</f>
        <v>62</v>
      </c>
      <c r="L102" s="38">
        <f>L101-1</f>
        <v>1943</v>
      </c>
      <c r="M102" s="66">
        <v>1517</v>
      </c>
      <c r="N102" s="66">
        <v>742</v>
      </c>
      <c r="O102" s="66">
        <v>775</v>
      </c>
    </row>
    <row r="103" spans="1:15" ht="12" customHeight="1">
      <c r="A103" s="3">
        <f t="shared" si="9"/>
        <v>24</v>
      </c>
      <c r="B103" s="5" t="s">
        <v>35</v>
      </c>
      <c r="C103" s="33">
        <f t="shared" si="10"/>
        <v>25</v>
      </c>
      <c r="D103" s="156"/>
      <c r="E103" s="38">
        <f t="shared" si="11"/>
        <v>1980</v>
      </c>
      <c r="F103" s="66">
        <v>1260</v>
      </c>
      <c r="G103" s="66">
        <v>692</v>
      </c>
      <c r="H103" s="66">
        <v>568</v>
      </c>
      <c r="I103" s="189">
        <f>I102+1</f>
        <v>62</v>
      </c>
      <c r="J103" s="6" t="s">
        <v>35</v>
      </c>
      <c r="K103" s="156">
        <f>K102+1</f>
        <v>63</v>
      </c>
      <c r="L103" s="38">
        <f>L102-1</f>
        <v>1942</v>
      </c>
      <c r="M103" s="66">
        <v>1415</v>
      </c>
      <c r="N103" s="66">
        <v>655</v>
      </c>
      <c r="O103" s="66">
        <v>760</v>
      </c>
    </row>
    <row r="104" spans="1:15" ht="12" customHeight="1">
      <c r="A104" s="19">
        <v>18</v>
      </c>
      <c r="B104" s="158" t="s">
        <v>35</v>
      </c>
      <c r="C104" s="64">
        <v>25</v>
      </c>
      <c r="D104" s="157"/>
      <c r="E104" s="167"/>
      <c r="F104" s="67">
        <v>9505</v>
      </c>
      <c r="G104" s="67">
        <v>5096</v>
      </c>
      <c r="H104" s="67">
        <v>4409</v>
      </c>
      <c r="I104" s="189">
        <f>I103+1</f>
        <v>63</v>
      </c>
      <c r="J104" s="6" t="s">
        <v>35</v>
      </c>
      <c r="K104" s="156">
        <f>K103+1</f>
        <v>64</v>
      </c>
      <c r="L104" s="38">
        <f>L103-1</f>
        <v>1941</v>
      </c>
      <c r="M104" s="66">
        <v>1770</v>
      </c>
      <c r="N104" s="66">
        <v>834</v>
      </c>
      <c r="O104" s="66">
        <v>936</v>
      </c>
    </row>
    <row r="105" spans="1:15" ht="12" customHeight="1">
      <c r="A105" s="3"/>
      <c r="B105" s="5"/>
      <c r="C105" s="33"/>
      <c r="D105" s="156"/>
      <c r="E105" s="38"/>
      <c r="F105" s="66"/>
      <c r="G105" s="66"/>
      <c r="H105" s="66"/>
      <c r="I105" s="189">
        <f>I104+1</f>
        <v>64</v>
      </c>
      <c r="J105" s="6" t="s">
        <v>35</v>
      </c>
      <c r="K105" s="156">
        <f>K104+1</f>
        <v>65</v>
      </c>
      <c r="L105" s="38">
        <f>L104-1</f>
        <v>1940</v>
      </c>
      <c r="M105" s="66">
        <v>1815</v>
      </c>
      <c r="N105" s="66">
        <v>850</v>
      </c>
      <c r="O105" s="66">
        <v>965</v>
      </c>
    </row>
    <row r="106" spans="1:15" ht="12" customHeight="1">
      <c r="A106" s="3">
        <f>A103+1</f>
        <v>25</v>
      </c>
      <c r="B106" s="5" t="s">
        <v>35</v>
      </c>
      <c r="C106" s="33">
        <f>C103+1</f>
        <v>26</v>
      </c>
      <c r="D106" s="156"/>
      <c r="E106" s="38">
        <f>E103-1</f>
        <v>1979</v>
      </c>
      <c r="F106" s="66">
        <v>1271</v>
      </c>
      <c r="G106" s="66">
        <v>682</v>
      </c>
      <c r="H106" s="66">
        <v>589</v>
      </c>
      <c r="I106" s="170">
        <v>60</v>
      </c>
      <c r="J106" s="110" t="s">
        <v>35</v>
      </c>
      <c r="K106" s="157">
        <v>65</v>
      </c>
      <c r="L106" s="38"/>
      <c r="M106" s="67">
        <v>7991</v>
      </c>
      <c r="N106" s="67">
        <v>3787</v>
      </c>
      <c r="O106" s="67">
        <v>4204</v>
      </c>
    </row>
    <row r="107" spans="1:15" ht="12" customHeight="1">
      <c r="A107" s="3">
        <f>A106+1</f>
        <v>26</v>
      </c>
      <c r="B107" s="5" t="s">
        <v>35</v>
      </c>
      <c r="C107" s="33">
        <f>C106+1</f>
        <v>27</v>
      </c>
      <c r="D107" s="156"/>
      <c r="E107" s="38">
        <f>E106-1</f>
        <v>1978</v>
      </c>
      <c r="F107" s="66">
        <v>1167</v>
      </c>
      <c r="G107" s="66">
        <v>639</v>
      </c>
      <c r="H107" s="66">
        <v>528</v>
      </c>
      <c r="I107" s="189"/>
      <c r="J107" s="6"/>
      <c r="K107" s="156"/>
      <c r="L107" s="38"/>
      <c r="M107" s="66"/>
      <c r="N107" s="66"/>
      <c r="O107" s="66"/>
    </row>
    <row r="108" spans="1:15" ht="12" customHeight="1">
      <c r="A108" s="3">
        <f>A107+1</f>
        <v>27</v>
      </c>
      <c r="B108" s="5" t="s">
        <v>35</v>
      </c>
      <c r="C108" s="33">
        <f>C107+1</f>
        <v>28</v>
      </c>
      <c r="D108" s="156"/>
      <c r="E108" s="38">
        <f>E107-1</f>
        <v>1977</v>
      </c>
      <c r="F108" s="66">
        <v>1170</v>
      </c>
      <c r="G108" s="66">
        <v>654</v>
      </c>
      <c r="H108" s="66">
        <v>516</v>
      </c>
      <c r="I108" s="189">
        <f>I105+1</f>
        <v>65</v>
      </c>
      <c r="J108" s="6" t="s">
        <v>35</v>
      </c>
      <c r="K108" s="156">
        <f>K105+1</f>
        <v>66</v>
      </c>
      <c r="L108" s="38">
        <f>L105-1</f>
        <v>1939</v>
      </c>
      <c r="M108" s="66">
        <v>1766</v>
      </c>
      <c r="N108" s="66">
        <v>803</v>
      </c>
      <c r="O108" s="66">
        <v>963</v>
      </c>
    </row>
    <row r="109" spans="1:15" ht="12" customHeight="1">
      <c r="A109" s="3">
        <f>A108+1</f>
        <v>28</v>
      </c>
      <c r="B109" s="5" t="s">
        <v>35</v>
      </c>
      <c r="C109" s="33">
        <f>C108+1</f>
        <v>29</v>
      </c>
      <c r="D109" s="156"/>
      <c r="E109" s="38">
        <f>E108-1</f>
        <v>1976</v>
      </c>
      <c r="F109" s="66">
        <v>998</v>
      </c>
      <c r="G109" s="66">
        <v>559</v>
      </c>
      <c r="H109" s="66">
        <v>439</v>
      </c>
      <c r="I109" s="189">
        <f>I108+1</f>
        <v>66</v>
      </c>
      <c r="J109" s="6" t="s">
        <v>35</v>
      </c>
      <c r="K109" s="156">
        <f>K108+1</f>
        <v>67</v>
      </c>
      <c r="L109" s="38">
        <f>L108-1</f>
        <v>1938</v>
      </c>
      <c r="M109" s="66">
        <v>1541</v>
      </c>
      <c r="N109" s="66">
        <v>684</v>
      </c>
      <c r="O109" s="66">
        <v>857</v>
      </c>
    </row>
    <row r="110" spans="1:15" ht="12" customHeight="1">
      <c r="A110" s="3">
        <f>A109+1</f>
        <v>29</v>
      </c>
      <c r="B110" s="5" t="s">
        <v>35</v>
      </c>
      <c r="C110" s="33">
        <f>C109+1</f>
        <v>30</v>
      </c>
      <c r="D110" s="156"/>
      <c r="E110" s="38">
        <f>E109-1</f>
        <v>1975</v>
      </c>
      <c r="F110" s="66">
        <v>941</v>
      </c>
      <c r="G110" s="66">
        <v>521</v>
      </c>
      <c r="H110" s="66">
        <v>420</v>
      </c>
      <c r="I110" s="189">
        <f>I109+1</f>
        <v>67</v>
      </c>
      <c r="J110" s="6" t="s">
        <v>35</v>
      </c>
      <c r="K110" s="156">
        <f>K109+1</f>
        <v>68</v>
      </c>
      <c r="L110" s="38">
        <f>L109-1</f>
        <v>1937</v>
      </c>
      <c r="M110" s="66">
        <v>1436</v>
      </c>
      <c r="N110" s="66">
        <v>702</v>
      </c>
      <c r="O110" s="66">
        <v>734</v>
      </c>
    </row>
    <row r="111" spans="1:15" ht="12" customHeight="1">
      <c r="A111" s="19">
        <v>25</v>
      </c>
      <c r="B111" s="158" t="s">
        <v>35</v>
      </c>
      <c r="C111" s="64">
        <v>30</v>
      </c>
      <c r="D111" s="157"/>
      <c r="E111" s="167"/>
      <c r="F111" s="67">
        <v>5547</v>
      </c>
      <c r="G111" s="67">
        <v>3055</v>
      </c>
      <c r="H111" s="67">
        <v>2492</v>
      </c>
      <c r="I111" s="189">
        <f>I110+1</f>
        <v>68</v>
      </c>
      <c r="J111" s="6" t="s">
        <v>35</v>
      </c>
      <c r="K111" s="156">
        <f>K110+1</f>
        <v>69</v>
      </c>
      <c r="L111" s="38">
        <f>L110-1</f>
        <v>1936</v>
      </c>
      <c r="M111" s="66">
        <v>1399</v>
      </c>
      <c r="N111" s="66">
        <v>640</v>
      </c>
      <c r="O111" s="66">
        <v>759</v>
      </c>
    </row>
    <row r="112" spans="1:15" ht="12" customHeight="1">
      <c r="A112" s="3"/>
      <c r="B112" s="5"/>
      <c r="C112" s="33"/>
      <c r="D112" s="156"/>
      <c r="E112" s="38"/>
      <c r="F112" s="66"/>
      <c r="G112" s="66"/>
      <c r="H112" s="66"/>
      <c r="I112" s="189">
        <f>I111+1</f>
        <v>69</v>
      </c>
      <c r="J112" s="6" t="s">
        <v>35</v>
      </c>
      <c r="K112" s="156">
        <f>K111+1</f>
        <v>70</v>
      </c>
      <c r="L112" s="38">
        <f>L111-1</f>
        <v>1935</v>
      </c>
      <c r="M112" s="66">
        <v>1397</v>
      </c>
      <c r="N112" s="66">
        <v>639</v>
      </c>
      <c r="O112" s="66">
        <v>758</v>
      </c>
    </row>
    <row r="113" spans="1:15" ht="12" customHeight="1">
      <c r="A113" s="3">
        <f>A110+1</f>
        <v>30</v>
      </c>
      <c r="B113" s="5" t="s">
        <v>35</v>
      </c>
      <c r="C113" s="33">
        <f>C110+1</f>
        <v>31</v>
      </c>
      <c r="D113" s="156"/>
      <c r="E113" s="38">
        <f>E110-1</f>
        <v>1974</v>
      </c>
      <c r="F113" s="66">
        <v>970</v>
      </c>
      <c r="G113" s="66">
        <v>538</v>
      </c>
      <c r="H113" s="66">
        <v>432</v>
      </c>
      <c r="I113" s="170">
        <v>65</v>
      </c>
      <c r="J113" s="110" t="s">
        <v>35</v>
      </c>
      <c r="K113" s="157">
        <v>70</v>
      </c>
      <c r="L113" s="38"/>
      <c r="M113" s="67">
        <v>7539</v>
      </c>
      <c r="N113" s="67">
        <v>3468</v>
      </c>
      <c r="O113" s="67">
        <v>4071</v>
      </c>
    </row>
    <row r="114" spans="1:15" ht="12" customHeight="1">
      <c r="A114" s="3">
        <f>A113+1</f>
        <v>31</v>
      </c>
      <c r="B114" s="5" t="s">
        <v>35</v>
      </c>
      <c r="C114" s="33">
        <f>C113+1</f>
        <v>32</v>
      </c>
      <c r="D114" s="156"/>
      <c r="E114" s="38">
        <f>E113-1</f>
        <v>1973</v>
      </c>
      <c r="F114" s="66">
        <v>900</v>
      </c>
      <c r="G114" s="66">
        <v>503</v>
      </c>
      <c r="H114" s="66">
        <v>397</v>
      </c>
      <c r="I114" s="189"/>
      <c r="J114" s="6"/>
      <c r="K114" s="156"/>
      <c r="L114" s="38"/>
      <c r="M114" s="66"/>
      <c r="N114" s="66"/>
      <c r="O114" s="66"/>
    </row>
    <row r="115" spans="1:15" ht="12" customHeight="1">
      <c r="A115" s="3">
        <f>A114+1</f>
        <v>32</v>
      </c>
      <c r="B115" s="5" t="s">
        <v>35</v>
      </c>
      <c r="C115" s="33">
        <f>C114+1</f>
        <v>33</v>
      </c>
      <c r="D115" s="156"/>
      <c r="E115" s="38">
        <f>E114-1</f>
        <v>1972</v>
      </c>
      <c r="F115" s="66">
        <v>1063</v>
      </c>
      <c r="G115" s="66">
        <v>562</v>
      </c>
      <c r="H115" s="66">
        <v>501</v>
      </c>
      <c r="I115" s="189">
        <f>I112+1</f>
        <v>70</v>
      </c>
      <c r="J115" s="6" t="s">
        <v>35</v>
      </c>
      <c r="K115" s="156">
        <f>K112+1</f>
        <v>71</v>
      </c>
      <c r="L115" s="38">
        <f>L112-1</f>
        <v>1934</v>
      </c>
      <c r="M115" s="66">
        <v>1325</v>
      </c>
      <c r="N115" s="66">
        <v>569</v>
      </c>
      <c r="O115" s="66">
        <v>756</v>
      </c>
    </row>
    <row r="116" spans="1:15" ht="12" customHeight="1">
      <c r="A116" s="3">
        <f>A115+1</f>
        <v>33</v>
      </c>
      <c r="B116" s="5" t="s">
        <v>35</v>
      </c>
      <c r="C116" s="33">
        <f>C115+1</f>
        <v>34</v>
      </c>
      <c r="D116" s="156"/>
      <c r="E116" s="38">
        <f>E115-1</f>
        <v>1971</v>
      </c>
      <c r="F116" s="66">
        <v>1244</v>
      </c>
      <c r="G116" s="66">
        <v>647</v>
      </c>
      <c r="H116" s="66">
        <v>597</v>
      </c>
      <c r="I116" s="189">
        <f>I115+1</f>
        <v>71</v>
      </c>
      <c r="J116" s="6" t="s">
        <v>35</v>
      </c>
      <c r="K116" s="156">
        <f>K115+1</f>
        <v>72</v>
      </c>
      <c r="L116" s="38">
        <f>L115-1</f>
        <v>1933</v>
      </c>
      <c r="M116" s="66">
        <v>1038</v>
      </c>
      <c r="N116" s="66">
        <v>460</v>
      </c>
      <c r="O116" s="66">
        <v>578</v>
      </c>
    </row>
    <row r="117" spans="1:15" ht="12" customHeight="1">
      <c r="A117" s="3">
        <f>A116+1</f>
        <v>34</v>
      </c>
      <c r="B117" s="5" t="s">
        <v>35</v>
      </c>
      <c r="C117" s="33">
        <f>C116+1</f>
        <v>35</v>
      </c>
      <c r="D117" s="156"/>
      <c r="E117" s="38">
        <f>E116-1</f>
        <v>1970</v>
      </c>
      <c r="F117" s="66">
        <v>1314</v>
      </c>
      <c r="G117" s="66">
        <v>671</v>
      </c>
      <c r="H117" s="66">
        <v>643</v>
      </c>
      <c r="I117" s="189">
        <f>I116+1</f>
        <v>72</v>
      </c>
      <c r="J117" s="6" t="s">
        <v>35</v>
      </c>
      <c r="K117" s="156">
        <f>K116+1</f>
        <v>73</v>
      </c>
      <c r="L117" s="38">
        <f>L116-1</f>
        <v>1932</v>
      </c>
      <c r="M117" s="66">
        <v>1066</v>
      </c>
      <c r="N117" s="66">
        <v>455</v>
      </c>
      <c r="O117" s="66">
        <v>611</v>
      </c>
    </row>
    <row r="118" spans="1:15" ht="12" customHeight="1">
      <c r="A118" s="19">
        <v>30</v>
      </c>
      <c r="B118" s="158" t="s">
        <v>35</v>
      </c>
      <c r="C118" s="64">
        <v>35</v>
      </c>
      <c r="D118" s="157"/>
      <c r="E118" s="167"/>
      <c r="F118" s="67">
        <v>5491</v>
      </c>
      <c r="G118" s="67">
        <v>2921</v>
      </c>
      <c r="H118" s="67">
        <v>2570</v>
      </c>
      <c r="I118" s="189">
        <f>I117+1</f>
        <v>73</v>
      </c>
      <c r="J118" s="6" t="s">
        <v>35</v>
      </c>
      <c r="K118" s="156">
        <f>K117+1</f>
        <v>74</v>
      </c>
      <c r="L118" s="38">
        <f>L117-1</f>
        <v>1931</v>
      </c>
      <c r="M118" s="66">
        <v>1052</v>
      </c>
      <c r="N118" s="66">
        <v>473</v>
      </c>
      <c r="O118" s="66">
        <v>579</v>
      </c>
    </row>
    <row r="119" spans="1:15" ht="12" customHeight="1">
      <c r="A119" s="3"/>
      <c r="B119" s="5"/>
      <c r="C119" s="33"/>
      <c r="D119" s="156"/>
      <c r="E119" s="38"/>
      <c r="F119" s="66"/>
      <c r="G119" s="66"/>
      <c r="H119" s="66"/>
      <c r="I119" s="189">
        <f>I118+1</f>
        <v>74</v>
      </c>
      <c r="J119" s="6" t="s">
        <v>35</v>
      </c>
      <c r="K119" s="156">
        <f>K118+1</f>
        <v>75</v>
      </c>
      <c r="L119" s="38">
        <f>L118-1</f>
        <v>1930</v>
      </c>
      <c r="M119" s="66">
        <v>1104</v>
      </c>
      <c r="N119" s="66">
        <v>449</v>
      </c>
      <c r="O119" s="66">
        <v>655</v>
      </c>
    </row>
    <row r="120" spans="1:15" ht="12" customHeight="1">
      <c r="A120" s="3">
        <f>A117+1</f>
        <v>35</v>
      </c>
      <c r="B120" s="5" t="s">
        <v>35</v>
      </c>
      <c r="C120" s="33">
        <f>C117+1</f>
        <v>36</v>
      </c>
      <c r="D120" s="156"/>
      <c r="E120" s="38">
        <f>E117-1</f>
        <v>1969</v>
      </c>
      <c r="F120" s="66">
        <v>1361</v>
      </c>
      <c r="G120" s="66">
        <v>724</v>
      </c>
      <c r="H120" s="66">
        <v>637</v>
      </c>
      <c r="I120" s="170">
        <v>70</v>
      </c>
      <c r="J120" s="6" t="s">
        <v>35</v>
      </c>
      <c r="K120" s="190">
        <v>75</v>
      </c>
      <c r="L120" s="38"/>
      <c r="M120" s="67">
        <v>5585</v>
      </c>
      <c r="N120" s="67">
        <v>2406</v>
      </c>
      <c r="O120" s="67">
        <v>3179</v>
      </c>
    </row>
    <row r="121" spans="1:15" ht="12" customHeight="1">
      <c r="A121" s="3">
        <f>A120+1</f>
        <v>36</v>
      </c>
      <c r="B121" s="5" t="s">
        <v>35</v>
      </c>
      <c r="C121" s="33">
        <f>C120+1</f>
        <v>37</v>
      </c>
      <c r="D121" s="156"/>
      <c r="E121" s="38">
        <f>E120-1</f>
        <v>1968</v>
      </c>
      <c r="F121" s="66">
        <v>1461</v>
      </c>
      <c r="G121" s="66">
        <v>800</v>
      </c>
      <c r="H121" s="66">
        <v>661</v>
      </c>
      <c r="I121" s="170"/>
      <c r="J121" s="6"/>
      <c r="K121" s="156"/>
      <c r="L121" s="38"/>
      <c r="M121" s="66"/>
      <c r="N121" s="66"/>
      <c r="O121" s="66"/>
    </row>
    <row r="122" spans="1:15" ht="12" customHeight="1">
      <c r="A122" s="3">
        <f>A121+1</f>
        <v>37</v>
      </c>
      <c r="B122" s="5" t="s">
        <v>35</v>
      </c>
      <c r="C122" s="33">
        <f>C121+1</f>
        <v>38</v>
      </c>
      <c r="D122" s="156"/>
      <c r="E122" s="38">
        <f>E121-1</f>
        <v>1967</v>
      </c>
      <c r="F122" s="66">
        <v>1407</v>
      </c>
      <c r="G122" s="66">
        <v>715</v>
      </c>
      <c r="H122" s="66">
        <v>692</v>
      </c>
      <c r="I122" s="170">
        <v>75</v>
      </c>
      <c r="J122" s="6" t="s">
        <v>35</v>
      </c>
      <c r="K122" s="190">
        <v>80</v>
      </c>
      <c r="L122" s="38"/>
      <c r="M122" s="67">
        <v>4463</v>
      </c>
      <c r="N122" s="67">
        <v>1547</v>
      </c>
      <c r="O122" s="67">
        <v>2916</v>
      </c>
    </row>
    <row r="123" spans="1:15" ht="12" customHeight="1">
      <c r="A123" s="3">
        <f>A122+1</f>
        <v>38</v>
      </c>
      <c r="B123" s="5" t="s">
        <v>35</v>
      </c>
      <c r="C123" s="33">
        <f>C122+1</f>
        <v>39</v>
      </c>
      <c r="D123" s="156"/>
      <c r="E123" s="38">
        <f>E122-1</f>
        <v>1966</v>
      </c>
      <c r="F123" s="66">
        <v>1578</v>
      </c>
      <c r="G123" s="66">
        <v>776</v>
      </c>
      <c r="H123" s="66">
        <v>802</v>
      </c>
      <c r="I123" s="170">
        <v>80</v>
      </c>
      <c r="J123" s="6" t="s">
        <v>35</v>
      </c>
      <c r="K123" s="190">
        <v>85</v>
      </c>
      <c r="L123" s="38"/>
      <c r="M123" s="67">
        <v>3181</v>
      </c>
      <c r="N123" s="67">
        <v>815</v>
      </c>
      <c r="O123" s="67">
        <v>2366</v>
      </c>
    </row>
    <row r="124" spans="1:15" ht="12" customHeight="1">
      <c r="A124" s="3">
        <f>A123+1</f>
        <v>39</v>
      </c>
      <c r="B124" s="5" t="s">
        <v>35</v>
      </c>
      <c r="C124" s="33">
        <f>C123+1</f>
        <v>40</v>
      </c>
      <c r="D124" s="156"/>
      <c r="E124" s="38">
        <f>E123-1</f>
        <v>1965</v>
      </c>
      <c r="F124" s="66">
        <v>1723</v>
      </c>
      <c r="G124" s="66">
        <v>862</v>
      </c>
      <c r="H124" s="66">
        <v>861</v>
      </c>
      <c r="I124" s="170" t="s">
        <v>402</v>
      </c>
      <c r="J124" s="6"/>
      <c r="K124" s="6"/>
      <c r="L124" s="38"/>
      <c r="M124" s="67">
        <v>1791</v>
      </c>
      <c r="N124" s="67">
        <v>386</v>
      </c>
      <c r="O124" s="67">
        <v>1405</v>
      </c>
    </row>
    <row r="125" spans="1:15" ht="12" customHeight="1">
      <c r="A125" s="19">
        <v>35</v>
      </c>
      <c r="B125" s="158" t="s">
        <v>35</v>
      </c>
      <c r="C125" s="64">
        <v>40</v>
      </c>
      <c r="D125" s="157"/>
      <c r="E125" s="167"/>
      <c r="F125" s="67">
        <v>7530</v>
      </c>
      <c r="G125" s="67">
        <v>3877</v>
      </c>
      <c r="H125" s="67">
        <v>3653</v>
      </c>
      <c r="I125" s="170" t="s">
        <v>403</v>
      </c>
      <c r="J125" s="10"/>
      <c r="K125" s="3"/>
      <c r="L125" s="38"/>
      <c r="M125" s="67">
        <v>105153</v>
      </c>
      <c r="N125" s="67">
        <v>50788</v>
      </c>
      <c r="O125" s="67">
        <v>54365</v>
      </c>
    </row>
    <row r="126" spans="1:15" ht="12" customHeight="1">
      <c r="A126" s="19"/>
      <c r="B126" s="158"/>
      <c r="C126" s="64"/>
      <c r="D126" s="157"/>
      <c r="E126" s="191"/>
      <c r="F126" s="104"/>
      <c r="G126" s="104"/>
      <c r="H126" s="104"/>
      <c r="I126" s="181"/>
      <c r="J126" s="10"/>
      <c r="K126" s="3"/>
      <c r="L126" s="8"/>
      <c r="M126" s="192"/>
      <c r="N126" s="192"/>
      <c r="O126" s="193"/>
    </row>
    <row r="127" spans="1:15" ht="12" customHeight="1">
      <c r="A127" s="19"/>
      <c r="B127" s="158"/>
      <c r="C127" s="64"/>
      <c r="D127" s="157"/>
      <c r="E127" s="191"/>
      <c r="F127" s="192"/>
      <c r="G127" s="192"/>
      <c r="H127" s="192"/>
      <c r="I127" s="181"/>
      <c r="J127" s="10"/>
      <c r="K127" s="3"/>
      <c r="L127" s="8"/>
      <c r="M127" s="192"/>
      <c r="N127" s="192"/>
      <c r="O127" s="192"/>
    </row>
    <row r="128" spans="1:15" ht="12" customHeight="1">
      <c r="A128" s="19"/>
      <c r="B128" s="158"/>
      <c r="C128" s="64"/>
      <c r="D128" s="157"/>
      <c r="E128" s="191"/>
      <c r="F128" s="192"/>
      <c r="G128" s="192"/>
      <c r="H128" s="192"/>
      <c r="I128" s="181"/>
      <c r="J128" s="10"/>
      <c r="K128" s="3"/>
      <c r="L128" s="8"/>
      <c r="M128" s="192"/>
      <c r="N128" s="192"/>
      <c r="O128" s="192"/>
    </row>
    <row r="129" spans="1:15" ht="12" customHeight="1">
      <c r="A129" s="19"/>
      <c r="B129" s="158"/>
      <c r="C129" s="64"/>
      <c r="D129" s="157"/>
      <c r="E129" s="191"/>
      <c r="F129" s="192"/>
      <c r="G129" s="192"/>
      <c r="H129" s="192"/>
      <c r="I129" s="181"/>
      <c r="J129" s="10"/>
      <c r="K129" s="3"/>
      <c r="L129" s="8"/>
      <c r="M129" s="192"/>
      <c r="N129" s="192"/>
      <c r="O129" s="192"/>
    </row>
    <row r="130" spans="1:15" ht="12" customHeight="1">
      <c r="A130" s="19"/>
      <c r="B130" s="158"/>
      <c r="C130" s="64"/>
      <c r="D130" s="157"/>
      <c r="E130" s="191"/>
      <c r="F130" s="192"/>
      <c r="G130" s="192"/>
      <c r="H130" s="192"/>
      <c r="I130" s="181"/>
      <c r="J130" s="10"/>
      <c r="K130" s="3"/>
      <c r="L130" s="8"/>
      <c r="M130" s="192"/>
      <c r="N130" s="192"/>
      <c r="O130" s="192"/>
    </row>
    <row r="131" spans="1:15" s="120" customFormat="1" ht="12.75">
      <c r="A131" s="23" t="s">
        <v>688</v>
      </c>
      <c r="B131" s="23"/>
      <c r="C131" s="23"/>
      <c r="D131" s="23"/>
      <c r="E131" s="23"/>
      <c r="F131" s="171"/>
      <c r="G131" s="171"/>
      <c r="H131" s="171"/>
      <c r="I131" s="23"/>
      <c r="J131" s="23"/>
      <c r="K131" s="23"/>
      <c r="L131" s="23"/>
      <c r="M131" s="171"/>
      <c r="N131" s="171"/>
      <c r="O131" s="171"/>
    </row>
    <row r="132" spans="1:15" ht="12.75">
      <c r="A132" s="23" t="s">
        <v>405</v>
      </c>
      <c r="B132" s="23"/>
      <c r="C132" s="23"/>
      <c r="D132" s="23"/>
      <c r="E132" s="23"/>
      <c r="F132" s="171"/>
      <c r="G132" s="171"/>
      <c r="H132" s="171"/>
      <c r="I132" s="23"/>
      <c r="J132" s="23"/>
      <c r="K132" s="23"/>
      <c r="L132" s="23"/>
      <c r="M132" s="171"/>
      <c r="N132" s="171"/>
      <c r="O132" s="171"/>
    </row>
    <row r="133" spans="1:12" ht="12.75">
      <c r="A133" s="3"/>
      <c r="B133" s="3"/>
      <c r="C133" s="33"/>
      <c r="D133" s="3"/>
      <c r="E133" s="3"/>
      <c r="I133" s="3"/>
      <c r="J133" s="3"/>
      <c r="K133" s="3"/>
      <c r="L133" s="3"/>
    </row>
    <row r="134" spans="1:15" ht="12.75">
      <c r="A134" s="15" t="s">
        <v>65</v>
      </c>
      <c r="B134" s="15"/>
      <c r="C134" s="15"/>
      <c r="D134" s="15"/>
      <c r="E134" s="161"/>
      <c r="F134" s="399" t="s">
        <v>4</v>
      </c>
      <c r="G134" s="372"/>
      <c r="H134" s="372"/>
      <c r="I134" s="141" t="s">
        <v>65</v>
      </c>
      <c r="J134" s="15"/>
      <c r="K134" s="15"/>
      <c r="L134" s="161"/>
      <c r="M134" s="399" t="s">
        <v>4</v>
      </c>
      <c r="N134" s="325"/>
      <c r="O134" s="325"/>
    </row>
    <row r="135" spans="1:15" ht="12.75">
      <c r="A135" s="10" t="s">
        <v>67</v>
      </c>
      <c r="B135" s="10"/>
      <c r="C135" s="10"/>
      <c r="D135" s="10"/>
      <c r="E135" s="162" t="s">
        <v>398</v>
      </c>
      <c r="F135" s="401"/>
      <c r="G135" s="373"/>
      <c r="H135" s="373"/>
      <c r="I135" s="163" t="s">
        <v>67</v>
      </c>
      <c r="J135" s="10"/>
      <c r="K135" s="10"/>
      <c r="L135" s="162" t="s">
        <v>398</v>
      </c>
      <c r="M135" s="435"/>
      <c r="N135" s="436"/>
      <c r="O135" s="436"/>
    </row>
    <row r="136" spans="1:15" ht="12.75">
      <c r="A136" s="20" t="s">
        <v>68</v>
      </c>
      <c r="B136" s="20"/>
      <c r="C136" s="20"/>
      <c r="D136" s="20"/>
      <c r="E136" s="164"/>
      <c r="F136" s="172" t="s">
        <v>19</v>
      </c>
      <c r="G136" s="173" t="s">
        <v>20</v>
      </c>
      <c r="H136" s="172" t="s">
        <v>21</v>
      </c>
      <c r="I136" s="165" t="s">
        <v>68</v>
      </c>
      <c r="J136" s="20"/>
      <c r="K136" s="20"/>
      <c r="L136" s="164"/>
      <c r="M136" s="172" t="s">
        <v>19</v>
      </c>
      <c r="N136" s="173" t="s">
        <v>20</v>
      </c>
      <c r="O136" s="172" t="s">
        <v>21</v>
      </c>
    </row>
    <row r="137" spans="1:12" ht="12.75">
      <c r="A137" s="3"/>
      <c r="B137" s="3"/>
      <c r="C137" s="33"/>
      <c r="D137" s="3"/>
      <c r="E137" s="9"/>
      <c r="I137" s="115"/>
      <c r="J137" s="3"/>
      <c r="K137" s="3"/>
      <c r="L137" s="9"/>
    </row>
    <row r="138" spans="1:15" ht="12" customHeight="1">
      <c r="A138" s="3">
        <v>0</v>
      </c>
      <c r="B138" s="5" t="s">
        <v>35</v>
      </c>
      <c r="C138" s="33">
        <v>1</v>
      </c>
      <c r="D138" s="156"/>
      <c r="E138" s="38">
        <v>2004</v>
      </c>
      <c r="F138" s="66">
        <v>942</v>
      </c>
      <c r="G138" s="66">
        <v>475</v>
      </c>
      <c r="H138" s="66">
        <v>467</v>
      </c>
      <c r="I138" s="115">
        <f>SUM(C189)</f>
        <v>40</v>
      </c>
      <c r="J138" s="5" t="s">
        <v>35</v>
      </c>
      <c r="K138" s="156">
        <f>SUM(I138+1)</f>
        <v>41</v>
      </c>
      <c r="L138" s="38">
        <f>SUM(E189-1)</f>
        <v>1964</v>
      </c>
      <c r="M138" s="66">
        <v>1510</v>
      </c>
      <c r="N138" s="66">
        <v>789</v>
      </c>
      <c r="O138" s="66">
        <v>721</v>
      </c>
    </row>
    <row r="139" spans="1:15" ht="12" customHeight="1">
      <c r="A139" s="3">
        <v>1</v>
      </c>
      <c r="B139" s="5" t="s">
        <v>35</v>
      </c>
      <c r="C139" s="33">
        <f>SUM(C138+1)</f>
        <v>2</v>
      </c>
      <c r="D139" s="156"/>
      <c r="E139" s="38">
        <f>SUM(E138-1)</f>
        <v>2003</v>
      </c>
      <c r="F139" s="66">
        <v>817</v>
      </c>
      <c r="G139" s="66">
        <v>395</v>
      </c>
      <c r="H139" s="66">
        <v>422</v>
      </c>
      <c r="I139" s="115">
        <f>I138+1</f>
        <v>41</v>
      </c>
      <c r="J139" s="5" t="s">
        <v>35</v>
      </c>
      <c r="K139" s="156">
        <f>K138+1</f>
        <v>42</v>
      </c>
      <c r="L139" s="38">
        <f>L138-1</f>
        <v>1963</v>
      </c>
      <c r="M139" s="66">
        <v>1524</v>
      </c>
      <c r="N139" s="66">
        <v>798</v>
      </c>
      <c r="O139" s="66">
        <v>726</v>
      </c>
    </row>
    <row r="140" spans="1:15" ht="12" customHeight="1">
      <c r="A140" s="3">
        <f>A139+1</f>
        <v>2</v>
      </c>
      <c r="B140" s="5" t="s">
        <v>35</v>
      </c>
      <c r="C140" s="33">
        <f>C139+1</f>
        <v>3</v>
      </c>
      <c r="D140" s="156"/>
      <c r="E140" s="38">
        <f>SUM(E139-1)</f>
        <v>2002</v>
      </c>
      <c r="F140" s="66">
        <v>817</v>
      </c>
      <c r="G140" s="66">
        <v>405</v>
      </c>
      <c r="H140" s="66">
        <v>412</v>
      </c>
      <c r="I140" s="115">
        <f>I139+1</f>
        <v>42</v>
      </c>
      <c r="J140" s="5" t="s">
        <v>35</v>
      </c>
      <c r="K140" s="156">
        <f>K139+1</f>
        <v>43</v>
      </c>
      <c r="L140" s="38">
        <f>L139-1</f>
        <v>1962</v>
      </c>
      <c r="M140" s="66">
        <v>1505</v>
      </c>
      <c r="N140" s="66">
        <v>803</v>
      </c>
      <c r="O140" s="66">
        <v>702</v>
      </c>
    </row>
    <row r="141" spans="1:15" ht="12" customHeight="1">
      <c r="A141" s="3">
        <f>A140+1</f>
        <v>3</v>
      </c>
      <c r="B141" s="5" t="s">
        <v>35</v>
      </c>
      <c r="C141" s="33">
        <f>C140+1</f>
        <v>4</v>
      </c>
      <c r="D141" s="156"/>
      <c r="E141" s="38">
        <f>E140-1</f>
        <v>2001</v>
      </c>
      <c r="F141" s="66">
        <v>804</v>
      </c>
      <c r="G141" s="66">
        <v>426</v>
      </c>
      <c r="H141" s="66">
        <v>378</v>
      </c>
      <c r="I141" s="115">
        <f>I140+1</f>
        <v>43</v>
      </c>
      <c r="J141" s="5" t="s">
        <v>35</v>
      </c>
      <c r="K141" s="156">
        <f>K140+1</f>
        <v>44</v>
      </c>
      <c r="L141" s="38">
        <f>L140-1</f>
        <v>1961</v>
      </c>
      <c r="M141" s="66">
        <v>1459</v>
      </c>
      <c r="N141" s="66">
        <v>716</v>
      </c>
      <c r="O141" s="66">
        <v>743</v>
      </c>
    </row>
    <row r="142" spans="1:15" ht="12" customHeight="1">
      <c r="A142" s="3">
        <f>A141+1</f>
        <v>4</v>
      </c>
      <c r="B142" s="5" t="s">
        <v>35</v>
      </c>
      <c r="C142" s="33">
        <f>C141+1</f>
        <v>5</v>
      </c>
      <c r="D142" s="156"/>
      <c r="E142" s="38">
        <f>E141-1</f>
        <v>2000</v>
      </c>
      <c r="F142" s="66">
        <v>681</v>
      </c>
      <c r="G142" s="66">
        <v>334</v>
      </c>
      <c r="H142" s="66">
        <v>347</v>
      </c>
      <c r="I142" s="115">
        <f>I141+1</f>
        <v>44</v>
      </c>
      <c r="J142" s="5" t="s">
        <v>35</v>
      </c>
      <c r="K142" s="156">
        <f>K141+1</f>
        <v>45</v>
      </c>
      <c r="L142" s="38">
        <f>L141-1</f>
        <v>1960</v>
      </c>
      <c r="M142" s="66">
        <v>1384</v>
      </c>
      <c r="N142" s="66">
        <v>744</v>
      </c>
      <c r="O142" s="66">
        <v>640</v>
      </c>
    </row>
    <row r="143" spans="1:15" ht="12" customHeight="1">
      <c r="A143" s="3">
        <f>A142+1</f>
        <v>5</v>
      </c>
      <c r="B143" s="5" t="s">
        <v>35</v>
      </c>
      <c r="C143" s="33">
        <f>C142+1</f>
        <v>6</v>
      </c>
      <c r="D143" s="156"/>
      <c r="E143" s="38">
        <f>E142-1</f>
        <v>1999</v>
      </c>
      <c r="F143" s="66">
        <v>716</v>
      </c>
      <c r="G143" s="66">
        <v>376</v>
      </c>
      <c r="H143" s="66">
        <v>340</v>
      </c>
      <c r="I143" s="166">
        <v>40</v>
      </c>
      <c r="J143" s="158" t="s">
        <v>35</v>
      </c>
      <c r="K143" s="157">
        <v>45</v>
      </c>
      <c r="L143" s="167"/>
      <c r="M143" s="67">
        <v>7382</v>
      </c>
      <c r="N143" s="67">
        <v>3850</v>
      </c>
      <c r="O143" s="67">
        <v>3532</v>
      </c>
    </row>
    <row r="144" spans="1:15" ht="12" customHeight="1">
      <c r="A144" s="19">
        <v>0</v>
      </c>
      <c r="B144" s="158" t="s">
        <v>35</v>
      </c>
      <c r="C144" s="64">
        <v>6</v>
      </c>
      <c r="D144" s="157"/>
      <c r="E144" s="167"/>
      <c r="F144" s="67">
        <v>4777</v>
      </c>
      <c r="G144" s="67">
        <v>2411</v>
      </c>
      <c r="H144" s="67">
        <v>2366</v>
      </c>
      <c r="I144" s="115"/>
      <c r="J144" s="5"/>
      <c r="K144" s="156"/>
      <c r="L144" s="38"/>
      <c r="M144" s="66">
        <v>0</v>
      </c>
      <c r="N144" s="66"/>
      <c r="O144" s="66"/>
    </row>
    <row r="145" spans="1:15" ht="12" customHeight="1">
      <c r="A145" s="3"/>
      <c r="B145" s="5"/>
      <c r="C145" s="33"/>
      <c r="D145" s="156"/>
      <c r="E145" s="38"/>
      <c r="F145" s="66">
        <v>0</v>
      </c>
      <c r="G145" s="66"/>
      <c r="H145" s="66"/>
      <c r="I145" s="115">
        <f>I142+1</f>
        <v>45</v>
      </c>
      <c r="J145" s="5" t="s">
        <v>35</v>
      </c>
      <c r="K145" s="156">
        <f>K142+1</f>
        <v>46</v>
      </c>
      <c r="L145" s="38">
        <f>L142-1</f>
        <v>1959</v>
      </c>
      <c r="M145" s="66">
        <v>1316</v>
      </c>
      <c r="N145" s="66">
        <v>654</v>
      </c>
      <c r="O145" s="66">
        <v>662</v>
      </c>
    </row>
    <row r="146" spans="1:15" ht="12" customHeight="1">
      <c r="A146" s="3">
        <f>A143+1</f>
        <v>6</v>
      </c>
      <c r="B146" s="5" t="s">
        <v>35</v>
      </c>
      <c r="C146" s="33">
        <f>C143+1</f>
        <v>7</v>
      </c>
      <c r="D146" s="156"/>
      <c r="E146" s="38">
        <f>E143-1</f>
        <v>1998</v>
      </c>
      <c r="F146" s="66">
        <v>687</v>
      </c>
      <c r="G146" s="66">
        <v>375</v>
      </c>
      <c r="H146" s="66">
        <v>312</v>
      </c>
      <c r="I146" s="115">
        <f>I145+1</f>
        <v>46</v>
      </c>
      <c r="J146" s="5" t="s">
        <v>35</v>
      </c>
      <c r="K146" s="156">
        <f>K145+1</f>
        <v>47</v>
      </c>
      <c r="L146" s="38">
        <f>L145-1</f>
        <v>1958</v>
      </c>
      <c r="M146" s="66">
        <v>1279</v>
      </c>
      <c r="N146" s="66">
        <v>654</v>
      </c>
      <c r="O146" s="66">
        <v>625</v>
      </c>
    </row>
    <row r="147" spans="1:15" ht="12" customHeight="1">
      <c r="A147" s="3">
        <f aca="true" t="shared" si="12" ref="A147:A154">A146+1</f>
        <v>7</v>
      </c>
      <c r="B147" s="5" t="s">
        <v>35</v>
      </c>
      <c r="C147" s="33">
        <f aca="true" t="shared" si="13" ref="C147:C154">C146+1</f>
        <v>8</v>
      </c>
      <c r="D147" s="156"/>
      <c r="E147" s="38">
        <f aca="true" t="shared" si="14" ref="E147:E154">E146-1</f>
        <v>1997</v>
      </c>
      <c r="F147" s="66">
        <v>660</v>
      </c>
      <c r="G147" s="66">
        <v>343</v>
      </c>
      <c r="H147" s="66">
        <v>317</v>
      </c>
      <c r="I147" s="115">
        <f>I146+1</f>
        <v>47</v>
      </c>
      <c r="J147" s="5" t="s">
        <v>35</v>
      </c>
      <c r="K147" s="156">
        <f>K146+1</f>
        <v>48</v>
      </c>
      <c r="L147" s="38">
        <f>L146-1</f>
        <v>1957</v>
      </c>
      <c r="M147" s="66">
        <v>1304</v>
      </c>
      <c r="N147" s="66">
        <v>651</v>
      </c>
      <c r="O147" s="66">
        <v>653</v>
      </c>
    </row>
    <row r="148" spans="1:15" ht="12" customHeight="1">
      <c r="A148" s="3">
        <f t="shared" si="12"/>
        <v>8</v>
      </c>
      <c r="B148" s="5" t="s">
        <v>35</v>
      </c>
      <c r="C148" s="33">
        <f t="shared" si="13"/>
        <v>9</v>
      </c>
      <c r="D148" s="156"/>
      <c r="E148" s="38">
        <f t="shared" si="14"/>
        <v>1996</v>
      </c>
      <c r="F148" s="66">
        <v>585</v>
      </c>
      <c r="G148" s="66">
        <v>291</v>
      </c>
      <c r="H148" s="66">
        <v>294</v>
      </c>
      <c r="I148" s="115">
        <f>I147+1</f>
        <v>48</v>
      </c>
      <c r="J148" s="5" t="s">
        <v>35</v>
      </c>
      <c r="K148" s="156">
        <f>K147+1</f>
        <v>49</v>
      </c>
      <c r="L148" s="38">
        <f>L147-1</f>
        <v>1956</v>
      </c>
      <c r="M148" s="66">
        <v>1387</v>
      </c>
      <c r="N148" s="66">
        <v>678</v>
      </c>
      <c r="O148" s="66">
        <v>709</v>
      </c>
    </row>
    <row r="149" spans="1:15" ht="12" customHeight="1">
      <c r="A149" s="3">
        <f t="shared" si="12"/>
        <v>9</v>
      </c>
      <c r="B149" s="5" t="s">
        <v>35</v>
      </c>
      <c r="C149" s="33">
        <f t="shared" si="13"/>
        <v>10</v>
      </c>
      <c r="D149" s="156"/>
      <c r="E149" s="38">
        <f t="shared" si="14"/>
        <v>1995</v>
      </c>
      <c r="F149" s="66">
        <v>552</v>
      </c>
      <c r="G149" s="66">
        <v>283</v>
      </c>
      <c r="H149" s="66">
        <v>269</v>
      </c>
      <c r="I149" s="115">
        <f>I148+1</f>
        <v>49</v>
      </c>
      <c r="J149" s="5" t="s">
        <v>35</v>
      </c>
      <c r="K149" s="156">
        <f>K148+1</f>
        <v>50</v>
      </c>
      <c r="L149" s="38">
        <f>L148-1</f>
        <v>1955</v>
      </c>
      <c r="M149" s="66">
        <v>1373</v>
      </c>
      <c r="N149" s="66">
        <v>640</v>
      </c>
      <c r="O149" s="66">
        <v>733</v>
      </c>
    </row>
    <row r="150" spans="1:15" ht="12" customHeight="1">
      <c r="A150" s="3">
        <f t="shared" si="12"/>
        <v>10</v>
      </c>
      <c r="B150" s="5" t="s">
        <v>35</v>
      </c>
      <c r="C150" s="33">
        <f t="shared" si="13"/>
        <v>11</v>
      </c>
      <c r="D150" s="156"/>
      <c r="E150" s="38">
        <f t="shared" si="14"/>
        <v>1994</v>
      </c>
      <c r="F150" s="66">
        <v>520</v>
      </c>
      <c r="G150" s="66">
        <v>265</v>
      </c>
      <c r="H150" s="66">
        <v>255</v>
      </c>
      <c r="I150" s="166">
        <v>45</v>
      </c>
      <c r="J150" s="158" t="s">
        <v>35</v>
      </c>
      <c r="K150" s="157">
        <v>50</v>
      </c>
      <c r="L150" s="167"/>
      <c r="M150" s="67">
        <v>6659</v>
      </c>
      <c r="N150" s="67">
        <v>3277</v>
      </c>
      <c r="O150" s="67">
        <v>3382</v>
      </c>
    </row>
    <row r="151" spans="1:15" ht="12" customHeight="1">
      <c r="A151" s="3">
        <f t="shared" si="12"/>
        <v>11</v>
      </c>
      <c r="B151" s="5" t="s">
        <v>35</v>
      </c>
      <c r="C151" s="33">
        <f t="shared" si="13"/>
        <v>12</v>
      </c>
      <c r="D151" s="156"/>
      <c r="E151" s="38">
        <f t="shared" si="14"/>
        <v>1993</v>
      </c>
      <c r="F151" s="66">
        <v>546</v>
      </c>
      <c r="G151" s="66">
        <v>303</v>
      </c>
      <c r="H151" s="66">
        <v>243</v>
      </c>
      <c r="I151" s="115"/>
      <c r="J151" s="5"/>
      <c r="K151" s="156"/>
      <c r="L151" s="38"/>
      <c r="M151" s="66">
        <v>0</v>
      </c>
      <c r="N151" s="66"/>
      <c r="O151" s="66"/>
    </row>
    <row r="152" spans="1:15" ht="12" customHeight="1">
      <c r="A152" s="3">
        <f t="shared" si="12"/>
        <v>12</v>
      </c>
      <c r="B152" s="5" t="s">
        <v>35</v>
      </c>
      <c r="C152" s="33">
        <f t="shared" si="13"/>
        <v>13</v>
      </c>
      <c r="D152" s="156"/>
      <c r="E152" s="38">
        <f t="shared" si="14"/>
        <v>1992</v>
      </c>
      <c r="F152" s="66">
        <v>531</v>
      </c>
      <c r="G152" s="66">
        <v>278</v>
      </c>
      <c r="H152" s="66">
        <v>253</v>
      </c>
      <c r="I152" s="115">
        <f>I149+1</f>
        <v>50</v>
      </c>
      <c r="J152" s="5" t="s">
        <v>35</v>
      </c>
      <c r="K152" s="156">
        <f>K149+1</f>
        <v>51</v>
      </c>
      <c r="L152" s="38">
        <f>L149-1</f>
        <v>1954</v>
      </c>
      <c r="M152" s="66">
        <v>1371</v>
      </c>
      <c r="N152" s="66">
        <v>674</v>
      </c>
      <c r="O152" s="66">
        <v>697</v>
      </c>
    </row>
    <row r="153" spans="1:15" ht="12" customHeight="1">
      <c r="A153" s="3">
        <f t="shared" si="12"/>
        <v>13</v>
      </c>
      <c r="B153" s="5" t="s">
        <v>35</v>
      </c>
      <c r="C153" s="33">
        <f t="shared" si="13"/>
        <v>14</v>
      </c>
      <c r="D153" s="156"/>
      <c r="E153" s="38">
        <f t="shared" si="14"/>
        <v>1991</v>
      </c>
      <c r="F153" s="66">
        <v>610</v>
      </c>
      <c r="G153" s="66">
        <v>320</v>
      </c>
      <c r="H153" s="66">
        <v>290</v>
      </c>
      <c r="I153" s="115">
        <f>I152+1</f>
        <v>51</v>
      </c>
      <c r="J153" s="5" t="s">
        <v>35</v>
      </c>
      <c r="K153" s="156">
        <f>K152+1</f>
        <v>52</v>
      </c>
      <c r="L153" s="38">
        <f>L152-1</f>
        <v>1953</v>
      </c>
      <c r="M153" s="66">
        <v>1319</v>
      </c>
      <c r="N153" s="66">
        <v>608</v>
      </c>
      <c r="O153" s="66">
        <v>711</v>
      </c>
    </row>
    <row r="154" spans="1:15" ht="12" customHeight="1">
      <c r="A154" s="3">
        <f t="shared" si="12"/>
        <v>14</v>
      </c>
      <c r="B154" s="5" t="s">
        <v>35</v>
      </c>
      <c r="C154" s="33">
        <f t="shared" si="13"/>
        <v>15</v>
      </c>
      <c r="D154" s="156"/>
      <c r="E154" s="38">
        <f t="shared" si="14"/>
        <v>1990</v>
      </c>
      <c r="F154" s="66">
        <v>1012</v>
      </c>
      <c r="G154" s="66">
        <v>533</v>
      </c>
      <c r="H154" s="66">
        <v>479</v>
      </c>
      <c r="I154" s="115">
        <f>I153+1</f>
        <v>52</v>
      </c>
      <c r="J154" s="5" t="s">
        <v>35</v>
      </c>
      <c r="K154" s="156">
        <f>K153+1</f>
        <v>53</v>
      </c>
      <c r="L154" s="38">
        <f>L153-1</f>
        <v>1952</v>
      </c>
      <c r="M154" s="66">
        <v>1426</v>
      </c>
      <c r="N154" s="66">
        <v>707</v>
      </c>
      <c r="O154" s="66">
        <v>719</v>
      </c>
    </row>
    <row r="155" spans="1:15" ht="12" customHeight="1">
      <c r="A155" s="19">
        <v>6</v>
      </c>
      <c r="B155" s="158" t="s">
        <v>35</v>
      </c>
      <c r="C155" s="64">
        <v>15</v>
      </c>
      <c r="D155" s="157"/>
      <c r="E155" s="167"/>
      <c r="F155" s="67">
        <v>5703</v>
      </c>
      <c r="G155" s="67">
        <v>2991</v>
      </c>
      <c r="H155" s="67">
        <v>2712</v>
      </c>
      <c r="I155" s="115">
        <f>I154+1</f>
        <v>53</v>
      </c>
      <c r="J155" s="5" t="s">
        <v>35</v>
      </c>
      <c r="K155" s="156">
        <f>K154+1</f>
        <v>54</v>
      </c>
      <c r="L155" s="38">
        <f>L154-1</f>
        <v>1951</v>
      </c>
      <c r="M155" s="66">
        <v>1346</v>
      </c>
      <c r="N155" s="66">
        <v>628</v>
      </c>
      <c r="O155" s="66">
        <v>718</v>
      </c>
    </row>
    <row r="156" spans="1:15" ht="12" customHeight="1">
      <c r="A156" s="3"/>
      <c r="B156" s="5"/>
      <c r="C156" s="33"/>
      <c r="D156" s="156"/>
      <c r="E156" s="38"/>
      <c r="F156" s="66">
        <v>0</v>
      </c>
      <c r="G156" s="66"/>
      <c r="H156" s="66"/>
      <c r="I156" s="115">
        <f>I155+1</f>
        <v>54</v>
      </c>
      <c r="J156" s="5" t="s">
        <v>35</v>
      </c>
      <c r="K156" s="156">
        <f>K155+1</f>
        <v>55</v>
      </c>
      <c r="L156" s="38">
        <f>L155-1</f>
        <v>1950</v>
      </c>
      <c r="M156" s="66">
        <v>1339</v>
      </c>
      <c r="N156" s="66">
        <v>638</v>
      </c>
      <c r="O156" s="66">
        <v>701</v>
      </c>
    </row>
    <row r="157" spans="1:15" ht="12" customHeight="1">
      <c r="A157" s="3">
        <f>A154+1</f>
        <v>15</v>
      </c>
      <c r="B157" s="5" t="s">
        <v>35</v>
      </c>
      <c r="C157" s="33">
        <f>C154+1</f>
        <v>16</v>
      </c>
      <c r="D157" s="156"/>
      <c r="E157" s="38">
        <f>E154-1</f>
        <v>1989</v>
      </c>
      <c r="F157" s="66">
        <v>996</v>
      </c>
      <c r="G157" s="66">
        <v>488</v>
      </c>
      <c r="H157" s="66">
        <v>508</v>
      </c>
      <c r="I157" s="166">
        <v>50</v>
      </c>
      <c r="J157" s="158" t="s">
        <v>35</v>
      </c>
      <c r="K157" s="157">
        <v>55</v>
      </c>
      <c r="L157" s="167"/>
      <c r="M157" s="67">
        <v>6801</v>
      </c>
      <c r="N157" s="67">
        <v>3255</v>
      </c>
      <c r="O157" s="67">
        <v>3546</v>
      </c>
    </row>
    <row r="158" spans="1:15" ht="12" customHeight="1">
      <c r="A158" s="3">
        <f>A157+1</f>
        <v>16</v>
      </c>
      <c r="B158" s="5" t="s">
        <v>35</v>
      </c>
      <c r="C158" s="33">
        <f>C157+1</f>
        <v>17</v>
      </c>
      <c r="D158" s="156"/>
      <c r="E158" s="38">
        <f>E157-1</f>
        <v>1988</v>
      </c>
      <c r="F158" s="66">
        <v>1081</v>
      </c>
      <c r="G158" s="66">
        <v>530</v>
      </c>
      <c r="H158" s="66">
        <v>551</v>
      </c>
      <c r="I158" s="115"/>
      <c r="J158" s="5"/>
      <c r="K158" s="156"/>
      <c r="L158" s="38"/>
      <c r="M158" s="66">
        <v>0</v>
      </c>
      <c r="N158" s="66"/>
      <c r="O158" s="66"/>
    </row>
    <row r="159" spans="1:15" ht="12" customHeight="1">
      <c r="A159" s="3">
        <f>A158+1</f>
        <v>17</v>
      </c>
      <c r="B159" s="5" t="s">
        <v>35</v>
      </c>
      <c r="C159" s="33">
        <f>C158+1</f>
        <v>18</v>
      </c>
      <c r="D159" s="156"/>
      <c r="E159" s="38">
        <f>E158-1</f>
        <v>1987</v>
      </c>
      <c r="F159" s="66">
        <v>1196</v>
      </c>
      <c r="G159" s="66">
        <v>607</v>
      </c>
      <c r="H159" s="66">
        <v>589</v>
      </c>
      <c r="I159" s="115">
        <f>I156+1</f>
        <v>55</v>
      </c>
      <c r="J159" s="5" t="s">
        <v>35</v>
      </c>
      <c r="K159" s="156">
        <f>K156+1</f>
        <v>56</v>
      </c>
      <c r="L159" s="38">
        <f>L156-1</f>
        <v>1949</v>
      </c>
      <c r="M159" s="66">
        <v>1244</v>
      </c>
      <c r="N159" s="66">
        <v>584</v>
      </c>
      <c r="O159" s="66">
        <v>660</v>
      </c>
    </row>
    <row r="160" spans="1:15" ht="12" customHeight="1">
      <c r="A160" s="19">
        <v>15</v>
      </c>
      <c r="B160" s="158" t="s">
        <v>35</v>
      </c>
      <c r="C160" s="64">
        <v>18</v>
      </c>
      <c r="D160" s="157"/>
      <c r="E160" s="167"/>
      <c r="F160" s="67">
        <v>3273</v>
      </c>
      <c r="G160" s="67">
        <v>1625</v>
      </c>
      <c r="H160" s="67">
        <v>1648</v>
      </c>
      <c r="I160" s="115">
        <f>I159+1</f>
        <v>56</v>
      </c>
      <c r="J160" s="5" t="s">
        <v>35</v>
      </c>
      <c r="K160" s="156">
        <f>K159+1</f>
        <v>57</v>
      </c>
      <c r="L160" s="38">
        <f>L159-1</f>
        <v>1948</v>
      </c>
      <c r="M160" s="66">
        <v>1060</v>
      </c>
      <c r="N160" s="66">
        <v>508</v>
      </c>
      <c r="O160" s="66">
        <v>552</v>
      </c>
    </row>
    <row r="161" spans="1:15" ht="12" customHeight="1">
      <c r="A161" s="3"/>
      <c r="B161" s="5"/>
      <c r="C161" s="33"/>
      <c r="D161" s="156"/>
      <c r="E161" s="38"/>
      <c r="F161" s="66">
        <v>0</v>
      </c>
      <c r="G161" s="66"/>
      <c r="H161" s="66"/>
      <c r="I161" s="115">
        <f>I160+1</f>
        <v>57</v>
      </c>
      <c r="J161" s="5" t="s">
        <v>35</v>
      </c>
      <c r="K161" s="156">
        <f>K160+1</f>
        <v>58</v>
      </c>
      <c r="L161" s="38">
        <f>L160-1</f>
        <v>1947</v>
      </c>
      <c r="M161" s="66">
        <v>1101</v>
      </c>
      <c r="N161" s="66">
        <v>523</v>
      </c>
      <c r="O161" s="66">
        <v>578</v>
      </c>
    </row>
    <row r="162" spans="1:15" ht="12" customHeight="1">
      <c r="A162" s="3">
        <f>A159+1</f>
        <v>18</v>
      </c>
      <c r="B162" s="5" t="s">
        <v>35</v>
      </c>
      <c r="C162" s="33">
        <f>C159+1</f>
        <v>19</v>
      </c>
      <c r="D162" s="156"/>
      <c r="E162" s="38">
        <f>E159-1</f>
        <v>1986</v>
      </c>
      <c r="F162" s="66">
        <v>1286</v>
      </c>
      <c r="G162" s="66">
        <v>662</v>
      </c>
      <c r="H162" s="66">
        <v>624</v>
      </c>
      <c r="I162" s="115">
        <f>I161+1</f>
        <v>58</v>
      </c>
      <c r="J162" s="5" t="s">
        <v>35</v>
      </c>
      <c r="K162" s="156">
        <f>K161+1</f>
        <v>59</v>
      </c>
      <c r="L162" s="38">
        <f>L161-1</f>
        <v>1946</v>
      </c>
      <c r="M162" s="66">
        <v>844</v>
      </c>
      <c r="N162" s="66">
        <v>405</v>
      </c>
      <c r="O162" s="66">
        <v>439</v>
      </c>
    </row>
    <row r="163" spans="1:15" ht="12" customHeight="1">
      <c r="A163" s="3">
        <f aca="true" t="shared" si="15" ref="A163:A168">A162+1</f>
        <v>19</v>
      </c>
      <c r="B163" s="5" t="s">
        <v>35</v>
      </c>
      <c r="C163" s="33">
        <f aca="true" t="shared" si="16" ref="C163:C168">C162+1</f>
        <v>20</v>
      </c>
      <c r="D163" s="156"/>
      <c r="E163" s="38">
        <f aca="true" t="shared" si="17" ref="E163:E168">E162-1</f>
        <v>1985</v>
      </c>
      <c r="F163" s="66">
        <v>1566</v>
      </c>
      <c r="G163" s="66">
        <v>719</v>
      </c>
      <c r="H163" s="66">
        <v>847</v>
      </c>
      <c r="I163" s="115">
        <f>I162+1</f>
        <v>59</v>
      </c>
      <c r="J163" s="5" t="s">
        <v>35</v>
      </c>
      <c r="K163" s="156">
        <f>K162+1</f>
        <v>60</v>
      </c>
      <c r="L163" s="38">
        <f>L162-1</f>
        <v>1945</v>
      </c>
      <c r="M163" s="66">
        <v>1003</v>
      </c>
      <c r="N163" s="66">
        <v>472</v>
      </c>
      <c r="O163" s="66">
        <v>531</v>
      </c>
    </row>
    <row r="164" spans="1:15" ht="12" customHeight="1">
      <c r="A164" s="3">
        <f t="shared" si="15"/>
        <v>20</v>
      </c>
      <c r="B164" s="5" t="s">
        <v>35</v>
      </c>
      <c r="C164" s="33">
        <f t="shared" si="16"/>
        <v>21</v>
      </c>
      <c r="D164" s="156"/>
      <c r="E164" s="38">
        <f t="shared" si="17"/>
        <v>1984</v>
      </c>
      <c r="F164" s="66">
        <v>2034</v>
      </c>
      <c r="G164" s="66">
        <v>853</v>
      </c>
      <c r="H164" s="66">
        <v>1181</v>
      </c>
      <c r="I164" s="166">
        <v>55</v>
      </c>
      <c r="J164" s="158" t="s">
        <v>35</v>
      </c>
      <c r="K164" s="157">
        <v>60</v>
      </c>
      <c r="L164" s="167"/>
      <c r="M164" s="67">
        <v>5252</v>
      </c>
      <c r="N164" s="67">
        <v>2492</v>
      </c>
      <c r="O164" s="67">
        <v>2760</v>
      </c>
    </row>
    <row r="165" spans="1:15" ht="12" customHeight="1">
      <c r="A165" s="3">
        <f t="shared" si="15"/>
        <v>21</v>
      </c>
      <c r="B165" s="5" t="s">
        <v>35</v>
      </c>
      <c r="C165" s="33">
        <f t="shared" si="16"/>
        <v>22</v>
      </c>
      <c r="D165" s="156"/>
      <c r="E165" s="38">
        <f t="shared" si="17"/>
        <v>1983</v>
      </c>
      <c r="F165" s="66">
        <v>2209</v>
      </c>
      <c r="G165" s="66">
        <v>1119</v>
      </c>
      <c r="H165" s="66">
        <v>1090</v>
      </c>
      <c r="I165" s="115"/>
      <c r="J165" s="5"/>
      <c r="K165" s="156"/>
      <c r="L165" s="38"/>
      <c r="M165" s="66">
        <v>0</v>
      </c>
      <c r="N165" s="66"/>
      <c r="O165" s="66"/>
    </row>
    <row r="166" spans="1:15" ht="12" customHeight="1">
      <c r="A166" s="3">
        <f t="shared" si="15"/>
        <v>22</v>
      </c>
      <c r="B166" s="5" t="s">
        <v>35</v>
      </c>
      <c r="C166" s="33">
        <f t="shared" si="16"/>
        <v>23</v>
      </c>
      <c r="D166" s="156"/>
      <c r="E166" s="38">
        <f t="shared" si="17"/>
        <v>1982</v>
      </c>
      <c r="F166" s="66">
        <v>2490</v>
      </c>
      <c r="G166" s="66">
        <v>1239</v>
      </c>
      <c r="H166" s="66">
        <v>1251</v>
      </c>
      <c r="I166" s="115">
        <f>I163+1</f>
        <v>60</v>
      </c>
      <c r="J166" s="5" t="s">
        <v>35</v>
      </c>
      <c r="K166" s="156">
        <f>K163+1</f>
        <v>61</v>
      </c>
      <c r="L166" s="38">
        <f>L163-1</f>
        <v>1944</v>
      </c>
      <c r="M166" s="66">
        <v>1370</v>
      </c>
      <c r="N166" s="66">
        <v>682</v>
      </c>
      <c r="O166" s="66">
        <v>688</v>
      </c>
    </row>
    <row r="167" spans="1:15" ht="12" customHeight="1">
      <c r="A167" s="3">
        <f t="shared" si="15"/>
        <v>23</v>
      </c>
      <c r="B167" s="5" t="s">
        <v>35</v>
      </c>
      <c r="C167" s="33">
        <f t="shared" si="16"/>
        <v>24</v>
      </c>
      <c r="D167" s="156"/>
      <c r="E167" s="38">
        <f t="shared" si="17"/>
        <v>1981</v>
      </c>
      <c r="F167" s="66">
        <v>2316</v>
      </c>
      <c r="G167" s="66">
        <v>1095</v>
      </c>
      <c r="H167" s="66">
        <v>1221</v>
      </c>
      <c r="I167" s="115">
        <f>I166+1</f>
        <v>61</v>
      </c>
      <c r="J167" s="5" t="s">
        <v>35</v>
      </c>
      <c r="K167" s="156">
        <f>K166+1</f>
        <v>62</v>
      </c>
      <c r="L167" s="38">
        <f>L166-1</f>
        <v>1943</v>
      </c>
      <c r="M167" s="66">
        <v>1440</v>
      </c>
      <c r="N167" s="66">
        <v>679</v>
      </c>
      <c r="O167" s="66">
        <v>761</v>
      </c>
    </row>
    <row r="168" spans="1:15" ht="12" customHeight="1">
      <c r="A168" s="3">
        <f t="shared" si="15"/>
        <v>24</v>
      </c>
      <c r="B168" s="5" t="s">
        <v>35</v>
      </c>
      <c r="C168" s="33">
        <f t="shared" si="16"/>
        <v>25</v>
      </c>
      <c r="D168" s="156"/>
      <c r="E168" s="38">
        <f t="shared" si="17"/>
        <v>1980</v>
      </c>
      <c r="F168" s="66">
        <v>2336</v>
      </c>
      <c r="G168" s="66">
        <v>1207</v>
      </c>
      <c r="H168" s="66">
        <v>1129</v>
      </c>
      <c r="I168" s="115">
        <f>I167+1</f>
        <v>62</v>
      </c>
      <c r="J168" s="5" t="s">
        <v>35</v>
      </c>
      <c r="K168" s="156">
        <f>K167+1</f>
        <v>63</v>
      </c>
      <c r="L168" s="38">
        <f>L167-1</f>
        <v>1942</v>
      </c>
      <c r="M168" s="66">
        <v>1332</v>
      </c>
      <c r="N168" s="66">
        <v>645</v>
      </c>
      <c r="O168" s="66">
        <v>687</v>
      </c>
    </row>
    <row r="169" spans="1:15" ht="12" customHeight="1">
      <c r="A169" s="19">
        <v>18</v>
      </c>
      <c r="B169" s="158" t="s">
        <v>35</v>
      </c>
      <c r="C169" s="64">
        <v>25</v>
      </c>
      <c r="D169" s="157"/>
      <c r="E169" s="167"/>
      <c r="F169" s="67">
        <v>14237</v>
      </c>
      <c r="G169" s="67">
        <v>6894</v>
      </c>
      <c r="H169" s="67">
        <v>7343</v>
      </c>
      <c r="I169" s="115">
        <f>I168+1</f>
        <v>63</v>
      </c>
      <c r="J169" s="5" t="s">
        <v>35</v>
      </c>
      <c r="K169" s="156">
        <f>K168+1</f>
        <v>64</v>
      </c>
      <c r="L169" s="38">
        <f>L168-1</f>
        <v>1941</v>
      </c>
      <c r="M169" s="66">
        <v>1630</v>
      </c>
      <c r="N169" s="66">
        <v>763</v>
      </c>
      <c r="O169" s="66">
        <v>867</v>
      </c>
    </row>
    <row r="170" spans="1:15" ht="12" customHeight="1">
      <c r="A170" s="3"/>
      <c r="B170" s="5"/>
      <c r="C170" s="33"/>
      <c r="D170" s="156"/>
      <c r="E170" s="38"/>
      <c r="F170" s="66">
        <v>0</v>
      </c>
      <c r="G170" s="66"/>
      <c r="H170" s="66"/>
      <c r="I170" s="115">
        <f>I169+1</f>
        <v>64</v>
      </c>
      <c r="J170" s="5" t="s">
        <v>35</v>
      </c>
      <c r="K170" s="156">
        <f>K169+1</f>
        <v>65</v>
      </c>
      <c r="L170" s="38">
        <f>L169-1</f>
        <v>1940</v>
      </c>
      <c r="M170" s="66">
        <v>1629</v>
      </c>
      <c r="N170" s="66">
        <v>764</v>
      </c>
      <c r="O170" s="66">
        <v>865</v>
      </c>
    </row>
    <row r="171" spans="1:15" ht="12" customHeight="1">
      <c r="A171" s="3">
        <f>A168+1</f>
        <v>25</v>
      </c>
      <c r="B171" s="5" t="s">
        <v>35</v>
      </c>
      <c r="C171" s="33">
        <f>C168+1</f>
        <v>26</v>
      </c>
      <c r="D171" s="156"/>
      <c r="E171" s="38">
        <f>E168-1</f>
        <v>1979</v>
      </c>
      <c r="F171" s="66">
        <v>2132</v>
      </c>
      <c r="G171" s="66">
        <v>1108</v>
      </c>
      <c r="H171" s="66">
        <v>1024</v>
      </c>
      <c r="I171" s="166">
        <v>60</v>
      </c>
      <c r="J171" s="158" t="s">
        <v>35</v>
      </c>
      <c r="K171" s="157">
        <v>65</v>
      </c>
      <c r="L171" s="167"/>
      <c r="M171" s="67">
        <v>7401</v>
      </c>
      <c r="N171" s="67">
        <v>3533</v>
      </c>
      <c r="O171" s="67">
        <v>3868</v>
      </c>
    </row>
    <row r="172" spans="1:15" ht="12" customHeight="1">
      <c r="A172" s="3">
        <f>A171+1</f>
        <v>26</v>
      </c>
      <c r="B172" s="5" t="s">
        <v>35</v>
      </c>
      <c r="C172" s="33">
        <f>C171+1</f>
        <v>27</v>
      </c>
      <c r="D172" s="156"/>
      <c r="E172" s="38">
        <f>E171-1</f>
        <v>1978</v>
      </c>
      <c r="F172" s="66">
        <v>1902</v>
      </c>
      <c r="G172" s="66">
        <v>1021</v>
      </c>
      <c r="H172" s="66">
        <v>881</v>
      </c>
      <c r="I172" s="115"/>
      <c r="J172" s="5"/>
      <c r="K172" s="156"/>
      <c r="L172" s="38"/>
      <c r="M172" s="66">
        <v>0</v>
      </c>
      <c r="N172" s="66"/>
      <c r="O172" s="66"/>
    </row>
    <row r="173" spans="1:15" ht="12" customHeight="1">
      <c r="A173" s="3">
        <f>A172+1</f>
        <v>27</v>
      </c>
      <c r="B173" s="5" t="s">
        <v>35</v>
      </c>
      <c r="C173" s="33">
        <f>C172+1</f>
        <v>28</v>
      </c>
      <c r="D173" s="156"/>
      <c r="E173" s="38">
        <f>E172-1</f>
        <v>1977</v>
      </c>
      <c r="F173" s="66">
        <v>1797</v>
      </c>
      <c r="G173" s="66">
        <v>977</v>
      </c>
      <c r="H173" s="66">
        <v>820</v>
      </c>
      <c r="I173" s="115">
        <f>I170+1</f>
        <v>65</v>
      </c>
      <c r="J173" s="5" t="s">
        <v>35</v>
      </c>
      <c r="K173" s="156">
        <f>K170+1</f>
        <v>66</v>
      </c>
      <c r="L173" s="38">
        <f>L170-1</f>
        <v>1939</v>
      </c>
      <c r="M173" s="66">
        <v>1573</v>
      </c>
      <c r="N173" s="66">
        <v>731</v>
      </c>
      <c r="O173" s="66">
        <v>842</v>
      </c>
    </row>
    <row r="174" spans="1:15" ht="12" customHeight="1">
      <c r="A174" s="3">
        <f>A173+1</f>
        <v>28</v>
      </c>
      <c r="B174" s="5" t="s">
        <v>35</v>
      </c>
      <c r="C174" s="33">
        <f>C173+1</f>
        <v>29</v>
      </c>
      <c r="D174" s="156"/>
      <c r="E174" s="38">
        <f>E173-1</f>
        <v>1976</v>
      </c>
      <c r="F174" s="66">
        <v>1530</v>
      </c>
      <c r="G174" s="66">
        <v>885</v>
      </c>
      <c r="H174" s="66">
        <v>645</v>
      </c>
      <c r="I174" s="115">
        <f>I173+1</f>
        <v>66</v>
      </c>
      <c r="J174" s="5" t="s">
        <v>35</v>
      </c>
      <c r="K174" s="156">
        <f>K173+1</f>
        <v>67</v>
      </c>
      <c r="L174" s="38">
        <f>L173-1</f>
        <v>1938</v>
      </c>
      <c r="M174" s="66">
        <v>1362</v>
      </c>
      <c r="N174" s="66">
        <v>668</v>
      </c>
      <c r="O174" s="66">
        <v>694</v>
      </c>
    </row>
    <row r="175" spans="1:15" ht="12" customHeight="1">
      <c r="A175" s="3">
        <f>A174+1</f>
        <v>29</v>
      </c>
      <c r="B175" s="5" t="s">
        <v>35</v>
      </c>
      <c r="C175" s="33">
        <f>C174+1</f>
        <v>30</v>
      </c>
      <c r="D175" s="156"/>
      <c r="E175" s="38">
        <f>E174-1</f>
        <v>1975</v>
      </c>
      <c r="F175" s="66">
        <v>1425</v>
      </c>
      <c r="G175" s="66">
        <v>790</v>
      </c>
      <c r="H175" s="66">
        <v>635</v>
      </c>
      <c r="I175" s="115">
        <f>I174+1</f>
        <v>67</v>
      </c>
      <c r="J175" s="5" t="s">
        <v>35</v>
      </c>
      <c r="K175" s="156">
        <f>K174+1</f>
        <v>68</v>
      </c>
      <c r="L175" s="38">
        <f>L174-1</f>
        <v>1937</v>
      </c>
      <c r="M175" s="66">
        <v>1235</v>
      </c>
      <c r="N175" s="66">
        <v>555</v>
      </c>
      <c r="O175" s="66">
        <v>680</v>
      </c>
    </row>
    <row r="176" spans="1:15" ht="12" customHeight="1">
      <c r="A176" s="19">
        <v>25</v>
      </c>
      <c r="B176" s="158" t="s">
        <v>35</v>
      </c>
      <c r="C176" s="64">
        <v>30</v>
      </c>
      <c r="D176" s="157"/>
      <c r="E176" s="167"/>
      <c r="F176" s="67">
        <v>8786</v>
      </c>
      <c r="G176" s="67">
        <v>4781</v>
      </c>
      <c r="H176" s="67">
        <v>4005</v>
      </c>
      <c r="I176" s="115">
        <f>I175+1</f>
        <v>68</v>
      </c>
      <c r="J176" s="5" t="s">
        <v>35</v>
      </c>
      <c r="K176" s="156">
        <f>K175+1</f>
        <v>69</v>
      </c>
      <c r="L176" s="38">
        <f>L175-1</f>
        <v>1936</v>
      </c>
      <c r="M176" s="66">
        <v>1203</v>
      </c>
      <c r="N176" s="66">
        <v>558</v>
      </c>
      <c r="O176" s="66">
        <v>645</v>
      </c>
    </row>
    <row r="177" spans="1:15" ht="12" customHeight="1">
      <c r="A177" s="3"/>
      <c r="B177" s="5"/>
      <c r="C177" s="33"/>
      <c r="D177" s="156"/>
      <c r="E177" s="38"/>
      <c r="F177" s="66">
        <v>0</v>
      </c>
      <c r="G177" s="66"/>
      <c r="H177" s="66"/>
      <c r="I177" s="115">
        <f>I176+1</f>
        <v>69</v>
      </c>
      <c r="J177" s="5" t="s">
        <v>35</v>
      </c>
      <c r="K177" s="156">
        <f>K176+1</f>
        <v>70</v>
      </c>
      <c r="L177" s="38">
        <f>L176-1</f>
        <v>1935</v>
      </c>
      <c r="M177" s="66">
        <v>1094</v>
      </c>
      <c r="N177" s="66">
        <v>495</v>
      </c>
      <c r="O177" s="66">
        <v>599</v>
      </c>
    </row>
    <row r="178" spans="1:15" ht="12" customHeight="1">
      <c r="A178" s="3">
        <f>A175+1</f>
        <v>30</v>
      </c>
      <c r="B178" s="5" t="s">
        <v>35</v>
      </c>
      <c r="C178" s="33">
        <f>C175+1</f>
        <v>31</v>
      </c>
      <c r="D178" s="156"/>
      <c r="E178" s="38">
        <f>E175-1</f>
        <v>1974</v>
      </c>
      <c r="F178" s="66">
        <v>1430</v>
      </c>
      <c r="G178" s="66">
        <v>824</v>
      </c>
      <c r="H178" s="66">
        <v>606</v>
      </c>
      <c r="I178" s="166">
        <v>65</v>
      </c>
      <c r="J178" s="158" t="s">
        <v>35</v>
      </c>
      <c r="K178" s="157">
        <v>70</v>
      </c>
      <c r="L178" s="167"/>
      <c r="M178" s="67">
        <v>6467</v>
      </c>
      <c r="N178" s="67">
        <v>3007</v>
      </c>
      <c r="O178" s="67">
        <v>3460</v>
      </c>
    </row>
    <row r="179" spans="1:15" ht="12" customHeight="1">
      <c r="A179" s="3">
        <f>A178+1</f>
        <v>31</v>
      </c>
      <c r="B179" s="5" t="s">
        <v>35</v>
      </c>
      <c r="C179" s="33">
        <f>C178+1</f>
        <v>32</v>
      </c>
      <c r="D179" s="156"/>
      <c r="E179" s="38">
        <f>E178-1</f>
        <v>1973</v>
      </c>
      <c r="F179" s="66">
        <v>1405</v>
      </c>
      <c r="G179" s="66">
        <v>777</v>
      </c>
      <c r="H179" s="66">
        <v>628</v>
      </c>
      <c r="I179" s="115"/>
      <c r="J179" s="5"/>
      <c r="K179" s="156"/>
      <c r="L179" s="38"/>
      <c r="M179" s="66">
        <v>0</v>
      </c>
      <c r="N179" s="66"/>
      <c r="O179" s="66"/>
    </row>
    <row r="180" spans="1:15" ht="12" customHeight="1">
      <c r="A180" s="3">
        <f>A179+1</f>
        <v>32</v>
      </c>
      <c r="B180" s="5" t="s">
        <v>35</v>
      </c>
      <c r="C180" s="33">
        <f>C179+1</f>
        <v>33</v>
      </c>
      <c r="D180" s="156"/>
      <c r="E180" s="38">
        <f>E179-1</f>
        <v>1972</v>
      </c>
      <c r="F180" s="66">
        <v>1345</v>
      </c>
      <c r="G180" s="66">
        <v>766</v>
      </c>
      <c r="H180" s="66">
        <v>579</v>
      </c>
      <c r="I180" s="115">
        <f>I177+1</f>
        <v>70</v>
      </c>
      <c r="J180" s="5" t="s">
        <v>35</v>
      </c>
      <c r="K180" s="156">
        <f>K177+1</f>
        <v>71</v>
      </c>
      <c r="L180" s="38">
        <f>L177-1</f>
        <v>1934</v>
      </c>
      <c r="M180" s="66">
        <v>1014</v>
      </c>
      <c r="N180" s="66">
        <v>478</v>
      </c>
      <c r="O180" s="66">
        <v>536</v>
      </c>
    </row>
    <row r="181" spans="1:15" ht="12" customHeight="1">
      <c r="A181" s="3">
        <f>A180+1</f>
        <v>33</v>
      </c>
      <c r="B181" s="5" t="s">
        <v>35</v>
      </c>
      <c r="C181" s="33">
        <f>C180+1</f>
        <v>34</v>
      </c>
      <c r="D181" s="156"/>
      <c r="E181" s="38">
        <f>E180-1</f>
        <v>1971</v>
      </c>
      <c r="F181" s="66">
        <v>1476</v>
      </c>
      <c r="G181" s="66">
        <v>808</v>
      </c>
      <c r="H181" s="66">
        <v>668</v>
      </c>
      <c r="I181" s="115">
        <f>I180+1</f>
        <v>71</v>
      </c>
      <c r="J181" s="5" t="s">
        <v>35</v>
      </c>
      <c r="K181" s="156">
        <f>K180+1</f>
        <v>72</v>
      </c>
      <c r="L181" s="38">
        <f>L180-1</f>
        <v>1933</v>
      </c>
      <c r="M181" s="66">
        <v>791</v>
      </c>
      <c r="N181" s="66">
        <v>354</v>
      </c>
      <c r="O181" s="66">
        <v>437</v>
      </c>
    </row>
    <row r="182" spans="1:15" ht="12" customHeight="1">
      <c r="A182" s="3">
        <f>A181+1</f>
        <v>34</v>
      </c>
      <c r="B182" s="5" t="s">
        <v>35</v>
      </c>
      <c r="C182" s="33">
        <f>C181+1</f>
        <v>35</v>
      </c>
      <c r="D182" s="156"/>
      <c r="E182" s="38">
        <f>E181-1</f>
        <v>1970</v>
      </c>
      <c r="F182" s="66">
        <v>1411</v>
      </c>
      <c r="G182" s="66">
        <v>789</v>
      </c>
      <c r="H182" s="66">
        <v>622</v>
      </c>
      <c r="I182" s="115">
        <f>I181+1</f>
        <v>72</v>
      </c>
      <c r="J182" s="5" t="s">
        <v>35</v>
      </c>
      <c r="K182" s="156">
        <f>K181+1</f>
        <v>73</v>
      </c>
      <c r="L182" s="38">
        <f>L181-1</f>
        <v>1932</v>
      </c>
      <c r="M182" s="66">
        <v>748</v>
      </c>
      <c r="N182" s="66">
        <v>338</v>
      </c>
      <c r="O182" s="66">
        <v>410</v>
      </c>
    </row>
    <row r="183" spans="1:15" ht="12" customHeight="1">
      <c r="A183" s="19">
        <v>30</v>
      </c>
      <c r="B183" s="158" t="s">
        <v>35</v>
      </c>
      <c r="C183" s="64">
        <v>35</v>
      </c>
      <c r="D183" s="157"/>
      <c r="E183" s="167"/>
      <c r="F183" s="67">
        <v>7067</v>
      </c>
      <c r="G183" s="67">
        <v>3964</v>
      </c>
      <c r="H183" s="67">
        <v>3103</v>
      </c>
      <c r="I183" s="115">
        <f>I182+1</f>
        <v>73</v>
      </c>
      <c r="J183" s="5" t="s">
        <v>35</v>
      </c>
      <c r="K183" s="156">
        <f>K182+1</f>
        <v>74</v>
      </c>
      <c r="L183" s="38">
        <f>L182-1</f>
        <v>1931</v>
      </c>
      <c r="M183" s="66">
        <v>709</v>
      </c>
      <c r="N183" s="66">
        <v>312</v>
      </c>
      <c r="O183" s="66">
        <v>397</v>
      </c>
    </row>
    <row r="184" spans="1:15" ht="12" customHeight="1">
      <c r="A184" s="3"/>
      <c r="B184" s="5"/>
      <c r="C184" s="33"/>
      <c r="D184" s="156"/>
      <c r="E184" s="38"/>
      <c r="F184" s="66">
        <v>0</v>
      </c>
      <c r="G184" s="66"/>
      <c r="H184" s="66"/>
      <c r="I184" s="115">
        <f>I183+1</f>
        <v>74</v>
      </c>
      <c r="J184" s="5" t="s">
        <v>35</v>
      </c>
      <c r="K184" s="156">
        <f>K183+1</f>
        <v>75</v>
      </c>
      <c r="L184" s="38">
        <f>L183-1</f>
        <v>1930</v>
      </c>
      <c r="M184" s="66">
        <v>800</v>
      </c>
      <c r="N184" s="66">
        <v>343</v>
      </c>
      <c r="O184" s="66">
        <v>457</v>
      </c>
    </row>
    <row r="185" spans="1:15" ht="12" customHeight="1">
      <c r="A185" s="3">
        <f>A182+1</f>
        <v>35</v>
      </c>
      <c r="B185" s="5" t="s">
        <v>35</v>
      </c>
      <c r="C185" s="33">
        <f>C182+1</f>
        <v>36</v>
      </c>
      <c r="D185" s="156"/>
      <c r="E185" s="38">
        <f>E182-1</f>
        <v>1969</v>
      </c>
      <c r="F185" s="66">
        <v>1458</v>
      </c>
      <c r="G185" s="66">
        <v>820</v>
      </c>
      <c r="H185" s="66">
        <v>638</v>
      </c>
      <c r="I185" s="166">
        <v>70</v>
      </c>
      <c r="J185" s="158" t="s">
        <v>35</v>
      </c>
      <c r="K185" s="157">
        <v>75</v>
      </c>
      <c r="L185" s="167"/>
      <c r="M185" s="67">
        <v>4062</v>
      </c>
      <c r="N185" s="67">
        <v>1825</v>
      </c>
      <c r="O185" s="67">
        <v>2237</v>
      </c>
    </row>
    <row r="186" spans="1:15" ht="12" customHeight="1">
      <c r="A186" s="3">
        <f>A185+1</f>
        <v>36</v>
      </c>
      <c r="B186" s="5" t="s">
        <v>35</v>
      </c>
      <c r="C186" s="33">
        <f>C185+1</f>
        <v>37</v>
      </c>
      <c r="D186" s="156"/>
      <c r="E186" s="38">
        <f>E185-1</f>
        <v>1968</v>
      </c>
      <c r="F186" s="66">
        <v>1496</v>
      </c>
      <c r="G186" s="66">
        <v>797</v>
      </c>
      <c r="H186" s="66">
        <v>699</v>
      </c>
      <c r="I186" s="115"/>
      <c r="J186" s="5"/>
      <c r="K186" s="156"/>
      <c r="L186" s="38"/>
      <c r="M186" s="66">
        <v>0</v>
      </c>
      <c r="N186" s="66"/>
      <c r="O186" s="66"/>
    </row>
    <row r="187" spans="1:15" ht="12" customHeight="1">
      <c r="A187" s="3">
        <f>A186+1</f>
        <v>37</v>
      </c>
      <c r="B187" s="5" t="s">
        <v>35</v>
      </c>
      <c r="C187" s="33">
        <f>C186+1</f>
        <v>38</v>
      </c>
      <c r="D187" s="156"/>
      <c r="E187" s="38">
        <f>E186-1</f>
        <v>1967</v>
      </c>
      <c r="F187" s="66">
        <v>1406</v>
      </c>
      <c r="G187" s="66">
        <v>801</v>
      </c>
      <c r="H187" s="66">
        <v>605</v>
      </c>
      <c r="I187" s="166">
        <v>75</v>
      </c>
      <c r="J187" s="158" t="s">
        <v>35</v>
      </c>
      <c r="K187" s="157">
        <v>80</v>
      </c>
      <c r="L187" s="38"/>
      <c r="M187" s="67">
        <v>3132</v>
      </c>
      <c r="N187" s="67">
        <v>1235</v>
      </c>
      <c r="O187" s="67">
        <v>1897</v>
      </c>
    </row>
    <row r="188" spans="1:15" ht="12" customHeight="1">
      <c r="A188" s="3">
        <f>A187+1</f>
        <v>38</v>
      </c>
      <c r="B188" s="5" t="s">
        <v>35</v>
      </c>
      <c r="C188" s="33">
        <f>C187+1</f>
        <v>39</v>
      </c>
      <c r="D188" s="156"/>
      <c r="E188" s="38">
        <f>E187-1</f>
        <v>1966</v>
      </c>
      <c r="F188" s="66">
        <v>1485</v>
      </c>
      <c r="G188" s="66">
        <v>760</v>
      </c>
      <c r="H188" s="66">
        <v>725</v>
      </c>
      <c r="I188" s="166">
        <v>80</v>
      </c>
      <c r="J188" s="158" t="s">
        <v>35</v>
      </c>
      <c r="K188" s="157">
        <v>85</v>
      </c>
      <c r="L188" s="38"/>
      <c r="M188" s="67">
        <v>2218</v>
      </c>
      <c r="N188" s="67">
        <v>578</v>
      </c>
      <c r="O188" s="67">
        <v>1640</v>
      </c>
    </row>
    <row r="189" spans="1:15" ht="12" customHeight="1">
      <c r="A189" s="3">
        <f>A188+1</f>
        <v>39</v>
      </c>
      <c r="B189" s="5" t="s">
        <v>35</v>
      </c>
      <c r="C189" s="33">
        <f>C188+1</f>
        <v>40</v>
      </c>
      <c r="D189" s="156"/>
      <c r="E189" s="38">
        <f>E188-1</f>
        <v>1965</v>
      </c>
      <c r="F189" s="66">
        <v>1629</v>
      </c>
      <c r="G189" s="66">
        <v>924</v>
      </c>
      <c r="H189" s="66">
        <v>705</v>
      </c>
      <c r="I189" s="170" t="s">
        <v>402</v>
      </c>
      <c r="J189" s="6"/>
      <c r="K189" s="6"/>
      <c r="L189" s="38"/>
      <c r="M189" s="67">
        <v>1751</v>
      </c>
      <c r="N189" s="67">
        <v>397</v>
      </c>
      <c r="O189" s="67">
        <v>1354</v>
      </c>
    </row>
    <row r="190" spans="1:15" ht="12" customHeight="1">
      <c r="A190" s="19">
        <v>35</v>
      </c>
      <c r="B190" s="158" t="s">
        <v>35</v>
      </c>
      <c r="C190" s="64">
        <v>40</v>
      </c>
      <c r="D190" s="157"/>
      <c r="E190" s="167"/>
      <c r="F190" s="67">
        <v>7474</v>
      </c>
      <c r="G190" s="67">
        <v>4102</v>
      </c>
      <c r="H190" s="67">
        <v>3372</v>
      </c>
      <c r="I190" s="170" t="s">
        <v>403</v>
      </c>
      <c r="J190" s="10"/>
      <c r="K190" s="3"/>
      <c r="L190" s="38"/>
      <c r="M190" s="67">
        <v>102442</v>
      </c>
      <c r="N190" s="67">
        <v>50217</v>
      </c>
      <c r="O190" s="67">
        <v>52225</v>
      </c>
    </row>
    <row r="191" spans="1:15" ht="12" customHeight="1">
      <c r="A191" s="19"/>
      <c r="B191" s="158"/>
      <c r="C191" s="64"/>
      <c r="D191" s="157"/>
      <c r="E191" s="191"/>
      <c r="F191" s="66"/>
      <c r="G191" s="66"/>
      <c r="H191" s="66"/>
      <c r="I191" s="181"/>
      <c r="J191" s="10"/>
      <c r="K191" s="3"/>
      <c r="L191" s="8"/>
      <c r="M191" s="194"/>
      <c r="N191" s="194"/>
      <c r="O191" s="194"/>
    </row>
    <row r="192" spans="1:15" ht="12" customHeight="1">
      <c r="A192" s="19"/>
      <c r="B192" s="158"/>
      <c r="C192" s="64"/>
      <c r="D192" s="157"/>
      <c r="E192" s="191"/>
      <c r="F192" s="194"/>
      <c r="G192" s="194"/>
      <c r="H192" s="194"/>
      <c r="I192" s="181"/>
      <c r="J192" s="10"/>
      <c r="K192" s="3"/>
      <c r="L192" s="8"/>
      <c r="M192" s="194"/>
      <c r="N192" s="194"/>
      <c r="O192" s="194"/>
    </row>
    <row r="193" spans="1:15" ht="12" customHeight="1">
      <c r="A193" s="19"/>
      <c r="B193" s="158"/>
      <c r="C193" s="64"/>
      <c r="D193" s="157"/>
      <c r="E193" s="191"/>
      <c r="F193" s="194"/>
      <c r="G193" s="194"/>
      <c r="H193" s="194"/>
      <c r="I193" s="181"/>
      <c r="J193" s="10"/>
      <c r="K193" s="3"/>
      <c r="L193" s="8"/>
      <c r="M193" s="194"/>
      <c r="N193" s="194"/>
      <c r="O193" s="194"/>
    </row>
    <row r="194" spans="1:15" ht="12" customHeight="1">
      <c r="A194" s="19"/>
      <c r="B194" s="158"/>
      <c r="C194" s="64"/>
      <c r="D194" s="157"/>
      <c r="E194" s="191"/>
      <c r="F194" s="194"/>
      <c r="G194" s="194"/>
      <c r="H194" s="194"/>
      <c r="I194" s="181"/>
      <c r="J194" s="10"/>
      <c r="K194" s="3"/>
      <c r="L194" s="8"/>
      <c r="M194" s="194"/>
      <c r="N194" s="194"/>
      <c r="O194" s="194"/>
    </row>
    <row r="196" spans="1:15" s="120" customFormat="1" ht="12.75">
      <c r="A196" s="23" t="s">
        <v>688</v>
      </c>
      <c r="B196" s="23"/>
      <c r="C196" s="23"/>
      <c r="D196" s="23"/>
      <c r="E196" s="23"/>
      <c r="F196" s="171"/>
      <c r="G196" s="171"/>
      <c r="H196" s="171"/>
      <c r="I196" s="23"/>
      <c r="J196" s="23"/>
      <c r="K196" s="23"/>
      <c r="L196" s="23"/>
      <c r="M196" s="171"/>
      <c r="N196" s="171"/>
      <c r="O196" s="171"/>
    </row>
    <row r="197" spans="1:15" ht="12.75">
      <c r="A197" s="23" t="s">
        <v>406</v>
      </c>
      <c r="B197" s="23"/>
      <c r="C197" s="23"/>
      <c r="D197" s="23"/>
      <c r="E197" s="23"/>
      <c r="F197" s="171"/>
      <c r="G197" s="171"/>
      <c r="H197" s="171"/>
      <c r="I197" s="23"/>
      <c r="J197" s="23"/>
      <c r="K197" s="23"/>
      <c r="L197" s="23"/>
      <c r="M197" s="171"/>
      <c r="N197" s="171"/>
      <c r="O197" s="171"/>
    </row>
    <row r="198" spans="1:12" ht="12.75">
      <c r="A198" s="3"/>
      <c r="B198" s="3"/>
      <c r="C198" s="33"/>
      <c r="D198" s="3"/>
      <c r="E198" s="3"/>
      <c r="I198" s="3"/>
      <c r="J198" s="3"/>
      <c r="K198" s="3"/>
      <c r="L198" s="3"/>
    </row>
    <row r="199" spans="1:15" ht="12.75">
      <c r="A199" s="15" t="s">
        <v>65</v>
      </c>
      <c r="B199" s="15"/>
      <c r="C199" s="15"/>
      <c r="D199" s="15"/>
      <c r="E199" s="161"/>
      <c r="F199" s="399" t="s">
        <v>4</v>
      </c>
      <c r="G199" s="372"/>
      <c r="H199" s="372"/>
      <c r="I199" s="141" t="s">
        <v>65</v>
      </c>
      <c r="J199" s="15"/>
      <c r="K199" s="15"/>
      <c r="L199" s="161"/>
      <c r="M199" s="399" t="s">
        <v>4</v>
      </c>
      <c r="N199" s="325"/>
      <c r="O199" s="325"/>
    </row>
    <row r="200" spans="1:15" ht="12.75">
      <c r="A200" s="10" t="s">
        <v>67</v>
      </c>
      <c r="B200" s="10"/>
      <c r="C200" s="10"/>
      <c r="D200" s="10"/>
      <c r="E200" s="162" t="s">
        <v>398</v>
      </c>
      <c r="F200" s="401"/>
      <c r="G200" s="373"/>
      <c r="H200" s="373"/>
      <c r="I200" s="163" t="s">
        <v>67</v>
      </c>
      <c r="J200" s="10"/>
      <c r="K200" s="10"/>
      <c r="L200" s="162" t="s">
        <v>398</v>
      </c>
      <c r="M200" s="435"/>
      <c r="N200" s="436"/>
      <c r="O200" s="436"/>
    </row>
    <row r="201" spans="1:15" ht="12.75">
      <c r="A201" s="20" t="s">
        <v>68</v>
      </c>
      <c r="B201" s="20"/>
      <c r="C201" s="20"/>
      <c r="D201" s="20"/>
      <c r="E201" s="164"/>
      <c r="F201" s="172" t="s">
        <v>19</v>
      </c>
      <c r="G201" s="173" t="s">
        <v>20</v>
      </c>
      <c r="H201" s="172" t="s">
        <v>21</v>
      </c>
      <c r="I201" s="165" t="s">
        <v>68</v>
      </c>
      <c r="J201" s="20"/>
      <c r="K201" s="20"/>
      <c r="L201" s="164"/>
      <c r="M201" s="172" t="s">
        <v>19</v>
      </c>
      <c r="N201" s="173" t="s">
        <v>20</v>
      </c>
      <c r="O201" s="172" t="s">
        <v>21</v>
      </c>
    </row>
    <row r="202" spans="1:12" ht="12.75">
      <c r="A202" s="3"/>
      <c r="B202" s="3"/>
      <c r="C202" s="33"/>
      <c r="D202" s="3"/>
      <c r="E202" s="9"/>
      <c r="I202" s="115"/>
      <c r="J202" s="3"/>
      <c r="K202" s="3"/>
      <c r="L202" s="9"/>
    </row>
    <row r="203" spans="1:15" ht="12" customHeight="1">
      <c r="A203" s="3">
        <v>0</v>
      </c>
      <c r="B203" s="5" t="s">
        <v>35</v>
      </c>
      <c r="C203" s="33">
        <v>1</v>
      </c>
      <c r="D203" s="156"/>
      <c r="E203" s="38">
        <v>2004</v>
      </c>
      <c r="F203" s="66">
        <v>241</v>
      </c>
      <c r="G203" s="66">
        <v>104</v>
      </c>
      <c r="H203" s="66">
        <v>137</v>
      </c>
      <c r="I203" s="115">
        <f>SUM(C254)</f>
        <v>40</v>
      </c>
      <c r="J203" s="5" t="s">
        <v>35</v>
      </c>
      <c r="K203" s="156">
        <f>SUM(I203+1)</f>
        <v>41</v>
      </c>
      <c r="L203" s="38">
        <f>SUM(E254-1)</f>
        <v>1964</v>
      </c>
      <c r="M203" s="66">
        <v>731</v>
      </c>
      <c r="N203" s="66">
        <v>365</v>
      </c>
      <c r="O203" s="66">
        <v>366</v>
      </c>
    </row>
    <row r="204" spans="1:15" ht="12" customHeight="1">
      <c r="A204" s="3">
        <v>1</v>
      </c>
      <c r="B204" s="5" t="s">
        <v>35</v>
      </c>
      <c r="C204" s="33">
        <f>SUM(C203+1)</f>
        <v>2</v>
      </c>
      <c r="D204" s="156"/>
      <c r="E204" s="38">
        <f>SUM(E203-1)</f>
        <v>2003</v>
      </c>
      <c r="F204" s="66">
        <v>250</v>
      </c>
      <c r="G204" s="66">
        <v>137</v>
      </c>
      <c r="H204" s="66">
        <v>113</v>
      </c>
      <c r="I204" s="115">
        <f>I203+1</f>
        <v>41</v>
      </c>
      <c r="J204" s="5" t="s">
        <v>35</v>
      </c>
      <c r="K204" s="156">
        <f>K203+1</f>
        <v>42</v>
      </c>
      <c r="L204" s="38">
        <f>L203-1</f>
        <v>1963</v>
      </c>
      <c r="M204" s="66">
        <v>793</v>
      </c>
      <c r="N204" s="66">
        <v>401</v>
      </c>
      <c r="O204" s="66">
        <v>392</v>
      </c>
    </row>
    <row r="205" spans="1:15" ht="12" customHeight="1">
      <c r="A205" s="3">
        <f>A204+1</f>
        <v>2</v>
      </c>
      <c r="B205" s="5" t="s">
        <v>35</v>
      </c>
      <c r="C205" s="33">
        <f>C204+1</f>
        <v>3</v>
      </c>
      <c r="D205" s="156"/>
      <c r="E205" s="38">
        <f>SUM(E204-1)</f>
        <v>2002</v>
      </c>
      <c r="F205" s="66">
        <v>227</v>
      </c>
      <c r="G205" s="66">
        <v>126</v>
      </c>
      <c r="H205" s="66">
        <v>101</v>
      </c>
      <c r="I205" s="115">
        <f>I204+1</f>
        <v>42</v>
      </c>
      <c r="J205" s="5" t="s">
        <v>35</v>
      </c>
      <c r="K205" s="156">
        <f>K204+1</f>
        <v>43</v>
      </c>
      <c r="L205" s="38">
        <f>L204-1</f>
        <v>1962</v>
      </c>
      <c r="M205" s="66">
        <v>772</v>
      </c>
      <c r="N205" s="66">
        <v>390</v>
      </c>
      <c r="O205" s="66">
        <v>382</v>
      </c>
    </row>
    <row r="206" spans="1:15" ht="12" customHeight="1">
      <c r="A206" s="3">
        <f>A205+1</f>
        <v>3</v>
      </c>
      <c r="B206" s="5" t="s">
        <v>35</v>
      </c>
      <c r="C206" s="33">
        <f>C205+1</f>
        <v>4</v>
      </c>
      <c r="D206" s="156"/>
      <c r="E206" s="38">
        <f>E205-1</f>
        <v>2001</v>
      </c>
      <c r="F206" s="66">
        <v>271</v>
      </c>
      <c r="G206" s="66">
        <v>136</v>
      </c>
      <c r="H206" s="66">
        <v>135</v>
      </c>
      <c r="I206" s="115">
        <f>I205+1</f>
        <v>43</v>
      </c>
      <c r="J206" s="5" t="s">
        <v>35</v>
      </c>
      <c r="K206" s="156">
        <f>K205+1</f>
        <v>44</v>
      </c>
      <c r="L206" s="38">
        <f>L205-1</f>
        <v>1961</v>
      </c>
      <c r="M206" s="66">
        <v>748</v>
      </c>
      <c r="N206" s="66">
        <v>375</v>
      </c>
      <c r="O206" s="66">
        <v>373</v>
      </c>
    </row>
    <row r="207" spans="1:15" ht="12" customHeight="1">
      <c r="A207" s="3">
        <f>A206+1</f>
        <v>4</v>
      </c>
      <c r="B207" s="5" t="s">
        <v>35</v>
      </c>
      <c r="C207" s="33">
        <f>C206+1</f>
        <v>5</v>
      </c>
      <c r="D207" s="156"/>
      <c r="E207" s="38">
        <f>E206-1</f>
        <v>2000</v>
      </c>
      <c r="F207" s="66">
        <v>252</v>
      </c>
      <c r="G207" s="66">
        <v>140</v>
      </c>
      <c r="H207" s="66">
        <v>112</v>
      </c>
      <c r="I207" s="115">
        <f>I206+1</f>
        <v>44</v>
      </c>
      <c r="J207" s="5" t="s">
        <v>35</v>
      </c>
      <c r="K207" s="156">
        <f>K206+1</f>
        <v>45</v>
      </c>
      <c r="L207" s="38">
        <f>L206-1</f>
        <v>1960</v>
      </c>
      <c r="M207" s="66">
        <v>718</v>
      </c>
      <c r="N207" s="66">
        <v>380</v>
      </c>
      <c r="O207" s="66">
        <v>338</v>
      </c>
    </row>
    <row r="208" spans="1:15" ht="12" customHeight="1">
      <c r="A208" s="3">
        <f>A207+1</f>
        <v>5</v>
      </c>
      <c r="B208" s="5" t="s">
        <v>35</v>
      </c>
      <c r="C208" s="33">
        <f>C207+1</f>
        <v>6</v>
      </c>
      <c r="D208" s="156"/>
      <c r="E208" s="38">
        <f>E207-1</f>
        <v>1999</v>
      </c>
      <c r="F208" s="66">
        <v>230</v>
      </c>
      <c r="G208" s="66">
        <v>114</v>
      </c>
      <c r="H208" s="66">
        <v>116</v>
      </c>
      <c r="I208" s="166">
        <v>40</v>
      </c>
      <c r="J208" s="158" t="s">
        <v>35</v>
      </c>
      <c r="K208" s="157">
        <v>45</v>
      </c>
      <c r="L208" s="167"/>
      <c r="M208" s="67">
        <v>3762</v>
      </c>
      <c r="N208" s="67">
        <v>1911</v>
      </c>
      <c r="O208" s="67">
        <v>1851</v>
      </c>
    </row>
    <row r="209" spans="1:15" ht="12" customHeight="1">
      <c r="A209" s="19">
        <v>0</v>
      </c>
      <c r="B209" s="158" t="s">
        <v>35</v>
      </c>
      <c r="C209" s="64">
        <v>6</v>
      </c>
      <c r="D209" s="157"/>
      <c r="E209" s="167"/>
      <c r="F209" s="67">
        <v>1471</v>
      </c>
      <c r="G209" s="67">
        <v>757</v>
      </c>
      <c r="H209" s="67">
        <v>714</v>
      </c>
      <c r="I209" s="115"/>
      <c r="J209" s="5"/>
      <c r="K209" s="156"/>
      <c r="L209" s="38"/>
      <c r="M209" s="66"/>
      <c r="N209" s="66"/>
      <c r="O209" s="66"/>
    </row>
    <row r="210" spans="1:15" ht="12" customHeight="1">
      <c r="A210" s="3"/>
      <c r="B210" s="5"/>
      <c r="C210" s="33"/>
      <c r="D210" s="156"/>
      <c r="E210" s="38"/>
      <c r="F210" s="66"/>
      <c r="G210" s="66"/>
      <c r="H210" s="66"/>
      <c r="I210" s="115">
        <f>I207+1</f>
        <v>45</v>
      </c>
      <c r="J210" s="5" t="s">
        <v>35</v>
      </c>
      <c r="K210" s="156">
        <f>K207+1</f>
        <v>46</v>
      </c>
      <c r="L210" s="38">
        <f>L207-1</f>
        <v>1959</v>
      </c>
      <c r="M210" s="66">
        <v>737</v>
      </c>
      <c r="N210" s="66">
        <v>381</v>
      </c>
      <c r="O210" s="66">
        <v>356</v>
      </c>
    </row>
    <row r="211" spans="1:15" ht="12" customHeight="1">
      <c r="A211" s="3">
        <f>A208+1</f>
        <v>6</v>
      </c>
      <c r="B211" s="5" t="s">
        <v>35</v>
      </c>
      <c r="C211" s="33">
        <f>C208+1</f>
        <v>7</v>
      </c>
      <c r="D211" s="156"/>
      <c r="E211" s="38">
        <f>E208-1</f>
        <v>1998</v>
      </c>
      <c r="F211" s="66">
        <v>272</v>
      </c>
      <c r="G211" s="66">
        <v>142</v>
      </c>
      <c r="H211" s="66">
        <v>130</v>
      </c>
      <c r="I211" s="115">
        <f>I210+1</f>
        <v>46</v>
      </c>
      <c r="J211" s="5" t="s">
        <v>35</v>
      </c>
      <c r="K211" s="156">
        <f>K210+1</f>
        <v>47</v>
      </c>
      <c r="L211" s="38">
        <f>L210-1</f>
        <v>1958</v>
      </c>
      <c r="M211" s="66">
        <v>670</v>
      </c>
      <c r="N211" s="66">
        <v>335</v>
      </c>
      <c r="O211" s="66">
        <v>335</v>
      </c>
    </row>
    <row r="212" spans="1:15" ht="12" customHeight="1">
      <c r="A212" s="3">
        <f aca="true" t="shared" si="18" ref="A212:A219">A211+1</f>
        <v>7</v>
      </c>
      <c r="B212" s="5" t="s">
        <v>35</v>
      </c>
      <c r="C212" s="33">
        <f aca="true" t="shared" si="19" ref="C212:C219">C211+1</f>
        <v>8</v>
      </c>
      <c r="D212" s="156"/>
      <c r="E212" s="38">
        <f aca="true" t="shared" si="20" ref="E212:E219">E211-1</f>
        <v>1997</v>
      </c>
      <c r="F212" s="66">
        <v>272</v>
      </c>
      <c r="G212" s="66">
        <v>134</v>
      </c>
      <c r="H212" s="66">
        <v>138</v>
      </c>
      <c r="I212" s="115">
        <f>I211+1</f>
        <v>47</v>
      </c>
      <c r="J212" s="5" t="s">
        <v>35</v>
      </c>
      <c r="K212" s="156">
        <f>K211+1</f>
        <v>48</v>
      </c>
      <c r="L212" s="38">
        <f>L211-1</f>
        <v>1957</v>
      </c>
      <c r="M212" s="66">
        <v>671</v>
      </c>
      <c r="N212" s="66">
        <v>336</v>
      </c>
      <c r="O212" s="66">
        <v>335</v>
      </c>
    </row>
    <row r="213" spans="1:15" ht="12" customHeight="1">
      <c r="A213" s="3">
        <f t="shared" si="18"/>
        <v>8</v>
      </c>
      <c r="B213" s="5" t="s">
        <v>35</v>
      </c>
      <c r="C213" s="33">
        <f t="shared" si="19"/>
        <v>9</v>
      </c>
      <c r="D213" s="156"/>
      <c r="E213" s="38">
        <f t="shared" si="20"/>
        <v>1996</v>
      </c>
      <c r="F213" s="66">
        <v>225</v>
      </c>
      <c r="G213" s="66">
        <v>117</v>
      </c>
      <c r="H213" s="66">
        <v>108</v>
      </c>
      <c r="I213" s="115">
        <f>I212+1</f>
        <v>48</v>
      </c>
      <c r="J213" s="5" t="s">
        <v>35</v>
      </c>
      <c r="K213" s="156">
        <f>K212+1</f>
        <v>49</v>
      </c>
      <c r="L213" s="38">
        <f>L212-1</f>
        <v>1956</v>
      </c>
      <c r="M213" s="66">
        <v>712</v>
      </c>
      <c r="N213" s="66">
        <v>346</v>
      </c>
      <c r="O213" s="66">
        <v>366</v>
      </c>
    </row>
    <row r="214" spans="1:15" ht="12" customHeight="1">
      <c r="A214" s="3">
        <f t="shared" si="18"/>
        <v>9</v>
      </c>
      <c r="B214" s="5" t="s">
        <v>35</v>
      </c>
      <c r="C214" s="33">
        <f t="shared" si="19"/>
        <v>10</v>
      </c>
      <c r="D214" s="156"/>
      <c r="E214" s="38">
        <f t="shared" si="20"/>
        <v>1995</v>
      </c>
      <c r="F214" s="66">
        <v>204</v>
      </c>
      <c r="G214" s="66">
        <v>116</v>
      </c>
      <c r="H214" s="66">
        <v>88</v>
      </c>
      <c r="I214" s="115">
        <f>I213+1</f>
        <v>49</v>
      </c>
      <c r="J214" s="5" t="s">
        <v>35</v>
      </c>
      <c r="K214" s="156">
        <f>K213+1</f>
        <v>50</v>
      </c>
      <c r="L214" s="38">
        <f>L213-1</f>
        <v>1955</v>
      </c>
      <c r="M214" s="66">
        <v>766</v>
      </c>
      <c r="N214" s="66">
        <v>362</v>
      </c>
      <c r="O214" s="66">
        <v>404</v>
      </c>
    </row>
    <row r="215" spans="1:15" ht="12" customHeight="1">
      <c r="A215" s="3">
        <f t="shared" si="18"/>
        <v>10</v>
      </c>
      <c r="B215" s="5" t="s">
        <v>35</v>
      </c>
      <c r="C215" s="33">
        <f t="shared" si="19"/>
        <v>11</v>
      </c>
      <c r="D215" s="156"/>
      <c r="E215" s="38">
        <f t="shared" si="20"/>
        <v>1994</v>
      </c>
      <c r="F215" s="66">
        <v>178</v>
      </c>
      <c r="G215" s="66">
        <v>92</v>
      </c>
      <c r="H215" s="66">
        <v>86</v>
      </c>
      <c r="I215" s="166">
        <v>45</v>
      </c>
      <c r="J215" s="158" t="s">
        <v>35</v>
      </c>
      <c r="K215" s="157">
        <v>50</v>
      </c>
      <c r="L215" s="167"/>
      <c r="M215" s="67">
        <v>3556</v>
      </c>
      <c r="N215" s="67">
        <v>1760</v>
      </c>
      <c r="O215" s="67">
        <v>1796</v>
      </c>
    </row>
    <row r="216" spans="1:15" ht="12" customHeight="1">
      <c r="A216" s="3">
        <f t="shared" si="18"/>
        <v>11</v>
      </c>
      <c r="B216" s="5" t="s">
        <v>35</v>
      </c>
      <c r="C216" s="33">
        <f t="shared" si="19"/>
        <v>12</v>
      </c>
      <c r="D216" s="156"/>
      <c r="E216" s="38">
        <f t="shared" si="20"/>
        <v>1993</v>
      </c>
      <c r="F216" s="66">
        <v>225</v>
      </c>
      <c r="G216" s="66">
        <v>122</v>
      </c>
      <c r="H216" s="66">
        <v>103</v>
      </c>
      <c r="I216" s="115"/>
      <c r="J216" s="5"/>
      <c r="K216" s="156"/>
      <c r="L216" s="38"/>
      <c r="M216" s="66"/>
      <c r="N216" s="66"/>
      <c r="O216" s="66"/>
    </row>
    <row r="217" spans="1:15" ht="12" customHeight="1">
      <c r="A217" s="3">
        <f t="shared" si="18"/>
        <v>12</v>
      </c>
      <c r="B217" s="5" t="s">
        <v>35</v>
      </c>
      <c r="C217" s="33">
        <f t="shared" si="19"/>
        <v>13</v>
      </c>
      <c r="D217" s="156"/>
      <c r="E217" s="38">
        <f t="shared" si="20"/>
        <v>1992</v>
      </c>
      <c r="F217" s="66">
        <v>237</v>
      </c>
      <c r="G217" s="66">
        <v>115</v>
      </c>
      <c r="H217" s="66">
        <v>122</v>
      </c>
      <c r="I217" s="115">
        <f>I214+1</f>
        <v>50</v>
      </c>
      <c r="J217" s="5" t="s">
        <v>35</v>
      </c>
      <c r="K217" s="156">
        <f>K214+1</f>
        <v>51</v>
      </c>
      <c r="L217" s="38">
        <f>L214-1</f>
        <v>1954</v>
      </c>
      <c r="M217" s="66">
        <v>759</v>
      </c>
      <c r="N217" s="66">
        <v>355</v>
      </c>
      <c r="O217" s="66">
        <v>404</v>
      </c>
    </row>
    <row r="218" spans="1:15" ht="12" customHeight="1">
      <c r="A218" s="3">
        <f t="shared" si="18"/>
        <v>13</v>
      </c>
      <c r="B218" s="5" t="s">
        <v>35</v>
      </c>
      <c r="C218" s="33">
        <f t="shared" si="19"/>
        <v>14</v>
      </c>
      <c r="D218" s="156"/>
      <c r="E218" s="38">
        <f t="shared" si="20"/>
        <v>1991</v>
      </c>
      <c r="F218" s="66">
        <v>274</v>
      </c>
      <c r="G218" s="66">
        <v>136</v>
      </c>
      <c r="H218" s="66">
        <v>138</v>
      </c>
      <c r="I218" s="115">
        <f>I217+1</f>
        <v>51</v>
      </c>
      <c r="J218" s="5" t="s">
        <v>35</v>
      </c>
      <c r="K218" s="156">
        <f>K217+1</f>
        <v>52</v>
      </c>
      <c r="L218" s="38">
        <f>L217-1</f>
        <v>1953</v>
      </c>
      <c r="M218" s="66">
        <v>767</v>
      </c>
      <c r="N218" s="66">
        <v>361</v>
      </c>
      <c r="O218" s="66">
        <v>406</v>
      </c>
    </row>
    <row r="219" spans="1:15" ht="12" customHeight="1">
      <c r="A219" s="3">
        <f t="shared" si="18"/>
        <v>14</v>
      </c>
      <c r="B219" s="5" t="s">
        <v>35</v>
      </c>
      <c r="C219" s="33">
        <f t="shared" si="19"/>
        <v>15</v>
      </c>
      <c r="D219" s="156"/>
      <c r="E219" s="38">
        <f t="shared" si="20"/>
        <v>1990</v>
      </c>
      <c r="F219" s="66">
        <v>521</v>
      </c>
      <c r="G219" s="66">
        <v>255</v>
      </c>
      <c r="H219" s="66">
        <v>266</v>
      </c>
      <c r="I219" s="115">
        <f>I218+1</f>
        <v>52</v>
      </c>
      <c r="J219" s="5" t="s">
        <v>35</v>
      </c>
      <c r="K219" s="156">
        <f>K218+1</f>
        <v>53</v>
      </c>
      <c r="L219" s="38">
        <f>L218-1</f>
        <v>1952</v>
      </c>
      <c r="M219" s="66">
        <v>810</v>
      </c>
      <c r="N219" s="66">
        <v>373</v>
      </c>
      <c r="O219" s="66">
        <v>437</v>
      </c>
    </row>
    <row r="220" spans="1:15" ht="12" customHeight="1">
      <c r="A220" s="19">
        <v>6</v>
      </c>
      <c r="B220" s="158" t="s">
        <v>35</v>
      </c>
      <c r="C220" s="64">
        <v>15</v>
      </c>
      <c r="D220" s="157"/>
      <c r="E220" s="167"/>
      <c r="F220" s="67">
        <v>2408</v>
      </c>
      <c r="G220" s="67">
        <v>1229</v>
      </c>
      <c r="H220" s="67">
        <v>1179</v>
      </c>
      <c r="I220" s="115">
        <f>I219+1</f>
        <v>53</v>
      </c>
      <c r="J220" s="5" t="s">
        <v>35</v>
      </c>
      <c r="K220" s="156">
        <f>K219+1</f>
        <v>54</v>
      </c>
      <c r="L220" s="38">
        <f>L219-1</f>
        <v>1951</v>
      </c>
      <c r="M220" s="66">
        <v>808</v>
      </c>
      <c r="N220" s="66">
        <v>380</v>
      </c>
      <c r="O220" s="66">
        <v>428</v>
      </c>
    </row>
    <row r="221" spans="1:15" ht="12" customHeight="1">
      <c r="A221" s="3"/>
      <c r="B221" s="5"/>
      <c r="C221" s="33"/>
      <c r="D221" s="156"/>
      <c r="E221" s="38"/>
      <c r="F221" s="66"/>
      <c r="G221" s="66"/>
      <c r="H221" s="66"/>
      <c r="I221" s="115">
        <f>I220+1</f>
        <v>54</v>
      </c>
      <c r="J221" s="5" t="s">
        <v>35</v>
      </c>
      <c r="K221" s="156">
        <f>K220+1</f>
        <v>55</v>
      </c>
      <c r="L221" s="38">
        <f>L220-1</f>
        <v>1950</v>
      </c>
      <c r="M221" s="66">
        <v>793</v>
      </c>
      <c r="N221" s="66">
        <v>406</v>
      </c>
      <c r="O221" s="66">
        <v>387</v>
      </c>
    </row>
    <row r="222" spans="1:15" ht="12" customHeight="1">
      <c r="A222" s="3">
        <f>A219+1</f>
        <v>15</v>
      </c>
      <c r="B222" s="5" t="s">
        <v>35</v>
      </c>
      <c r="C222" s="33">
        <f>C219+1</f>
        <v>16</v>
      </c>
      <c r="D222" s="156"/>
      <c r="E222" s="38">
        <f>E219-1</f>
        <v>1989</v>
      </c>
      <c r="F222" s="66">
        <v>511</v>
      </c>
      <c r="G222" s="66">
        <v>265</v>
      </c>
      <c r="H222" s="66">
        <v>246</v>
      </c>
      <c r="I222" s="166">
        <v>50</v>
      </c>
      <c r="J222" s="158" t="s">
        <v>35</v>
      </c>
      <c r="K222" s="157">
        <v>55</v>
      </c>
      <c r="L222" s="167"/>
      <c r="M222" s="67">
        <v>3937</v>
      </c>
      <c r="N222" s="67">
        <v>1875</v>
      </c>
      <c r="O222" s="67">
        <v>2062</v>
      </c>
    </row>
    <row r="223" spans="1:15" ht="12" customHeight="1">
      <c r="A223" s="3">
        <f>A222+1</f>
        <v>16</v>
      </c>
      <c r="B223" s="5" t="s">
        <v>35</v>
      </c>
      <c r="C223" s="33">
        <f>C222+1</f>
        <v>17</v>
      </c>
      <c r="D223" s="156"/>
      <c r="E223" s="38">
        <f>E222-1</f>
        <v>1988</v>
      </c>
      <c r="F223" s="66">
        <v>579</v>
      </c>
      <c r="G223" s="66">
        <v>302</v>
      </c>
      <c r="H223" s="66">
        <v>277</v>
      </c>
      <c r="I223" s="115"/>
      <c r="J223" s="5"/>
      <c r="K223" s="156"/>
      <c r="L223" s="38"/>
      <c r="M223" s="66"/>
      <c r="N223" s="66"/>
      <c r="O223" s="66"/>
    </row>
    <row r="224" spans="1:15" ht="12" customHeight="1">
      <c r="A224" s="3">
        <f>A223+1</f>
        <v>17</v>
      </c>
      <c r="B224" s="5" t="s">
        <v>35</v>
      </c>
      <c r="C224" s="33">
        <f>C223+1</f>
        <v>18</v>
      </c>
      <c r="D224" s="156"/>
      <c r="E224" s="38">
        <f>E223-1</f>
        <v>1987</v>
      </c>
      <c r="F224" s="66">
        <v>611</v>
      </c>
      <c r="G224" s="66">
        <v>310</v>
      </c>
      <c r="H224" s="66">
        <v>301</v>
      </c>
      <c r="I224" s="115">
        <f>I221+1</f>
        <v>55</v>
      </c>
      <c r="J224" s="5" t="s">
        <v>35</v>
      </c>
      <c r="K224" s="156">
        <f>K221+1</f>
        <v>56</v>
      </c>
      <c r="L224" s="38">
        <f>L221-1</f>
        <v>1949</v>
      </c>
      <c r="M224" s="66">
        <v>732</v>
      </c>
      <c r="N224" s="66">
        <v>361</v>
      </c>
      <c r="O224" s="66">
        <v>371</v>
      </c>
    </row>
    <row r="225" spans="1:15" ht="12" customHeight="1">
      <c r="A225" s="19">
        <v>15</v>
      </c>
      <c r="B225" s="158" t="s">
        <v>35</v>
      </c>
      <c r="C225" s="64">
        <v>18</v>
      </c>
      <c r="D225" s="157"/>
      <c r="E225" s="167"/>
      <c r="F225" s="67">
        <v>1701</v>
      </c>
      <c r="G225" s="67">
        <v>877</v>
      </c>
      <c r="H225" s="67">
        <v>824</v>
      </c>
      <c r="I225" s="115">
        <f>I224+1</f>
        <v>56</v>
      </c>
      <c r="J225" s="5" t="s">
        <v>35</v>
      </c>
      <c r="K225" s="156">
        <f>K224+1</f>
        <v>57</v>
      </c>
      <c r="L225" s="38">
        <f>L224-1</f>
        <v>1948</v>
      </c>
      <c r="M225" s="66">
        <v>590</v>
      </c>
      <c r="N225" s="66">
        <v>313</v>
      </c>
      <c r="O225" s="66">
        <v>277</v>
      </c>
    </row>
    <row r="226" spans="1:15" ht="12" customHeight="1">
      <c r="A226" s="3"/>
      <c r="B226" s="5"/>
      <c r="C226" s="33"/>
      <c r="D226" s="156"/>
      <c r="E226" s="38"/>
      <c r="F226" s="66"/>
      <c r="G226" s="66"/>
      <c r="H226" s="66"/>
      <c r="I226" s="115">
        <f>I225+1</f>
        <v>57</v>
      </c>
      <c r="J226" s="5" t="s">
        <v>35</v>
      </c>
      <c r="K226" s="156">
        <f>K225+1</f>
        <v>58</v>
      </c>
      <c r="L226" s="38">
        <f>L225-1</f>
        <v>1947</v>
      </c>
      <c r="M226" s="66">
        <v>612</v>
      </c>
      <c r="N226" s="66">
        <v>276</v>
      </c>
      <c r="O226" s="66">
        <v>336</v>
      </c>
    </row>
    <row r="227" spans="1:15" ht="12" customHeight="1">
      <c r="A227" s="3">
        <f>A224+1</f>
        <v>18</v>
      </c>
      <c r="B227" s="5" t="s">
        <v>35</v>
      </c>
      <c r="C227" s="33">
        <f>C224+1</f>
        <v>19</v>
      </c>
      <c r="D227" s="156"/>
      <c r="E227" s="38">
        <f>E224-1</f>
        <v>1986</v>
      </c>
      <c r="F227" s="66">
        <v>596</v>
      </c>
      <c r="G227" s="66">
        <v>310</v>
      </c>
      <c r="H227" s="66">
        <v>286</v>
      </c>
      <c r="I227" s="115">
        <f>I226+1</f>
        <v>58</v>
      </c>
      <c r="J227" s="5" t="s">
        <v>35</v>
      </c>
      <c r="K227" s="156">
        <f>K226+1</f>
        <v>59</v>
      </c>
      <c r="L227" s="38">
        <f>L226-1</f>
        <v>1946</v>
      </c>
      <c r="M227" s="66">
        <v>471</v>
      </c>
      <c r="N227" s="66">
        <v>228</v>
      </c>
      <c r="O227" s="66">
        <v>243</v>
      </c>
    </row>
    <row r="228" spans="1:15" ht="12" customHeight="1">
      <c r="A228" s="3">
        <f aca="true" t="shared" si="21" ref="A228:A233">A227+1</f>
        <v>19</v>
      </c>
      <c r="B228" s="5" t="s">
        <v>35</v>
      </c>
      <c r="C228" s="33">
        <f aca="true" t="shared" si="22" ref="C228:C233">C227+1</f>
        <v>20</v>
      </c>
      <c r="D228" s="156"/>
      <c r="E228" s="38">
        <f aca="true" t="shared" si="23" ref="E228:E233">E227-1</f>
        <v>1985</v>
      </c>
      <c r="F228" s="66">
        <v>533</v>
      </c>
      <c r="G228" s="66">
        <v>281</v>
      </c>
      <c r="H228" s="66">
        <v>252</v>
      </c>
      <c r="I228" s="115">
        <f>I227+1</f>
        <v>59</v>
      </c>
      <c r="J228" s="5" t="s">
        <v>35</v>
      </c>
      <c r="K228" s="156">
        <f>K227+1</f>
        <v>60</v>
      </c>
      <c r="L228" s="38">
        <f>L227-1</f>
        <v>1945</v>
      </c>
      <c r="M228" s="66">
        <v>502</v>
      </c>
      <c r="N228" s="66">
        <v>247</v>
      </c>
      <c r="O228" s="66">
        <v>255</v>
      </c>
    </row>
    <row r="229" spans="1:15" ht="12" customHeight="1">
      <c r="A229" s="3">
        <f t="shared" si="21"/>
        <v>20</v>
      </c>
      <c r="B229" s="5" t="s">
        <v>35</v>
      </c>
      <c r="C229" s="33">
        <f t="shared" si="22"/>
        <v>21</v>
      </c>
      <c r="D229" s="156"/>
      <c r="E229" s="38">
        <f t="shared" si="23"/>
        <v>1984</v>
      </c>
      <c r="F229" s="66">
        <v>610</v>
      </c>
      <c r="G229" s="66">
        <v>337</v>
      </c>
      <c r="H229" s="66">
        <v>273</v>
      </c>
      <c r="I229" s="166">
        <v>55</v>
      </c>
      <c r="J229" s="158" t="s">
        <v>35</v>
      </c>
      <c r="K229" s="157">
        <v>60</v>
      </c>
      <c r="L229" s="167"/>
      <c r="M229" s="67">
        <v>2907</v>
      </c>
      <c r="N229" s="67">
        <v>1425</v>
      </c>
      <c r="O229" s="67">
        <v>1482</v>
      </c>
    </row>
    <row r="230" spans="1:15" ht="12" customHeight="1">
      <c r="A230" s="3">
        <f t="shared" si="21"/>
        <v>21</v>
      </c>
      <c r="B230" s="5" t="s">
        <v>35</v>
      </c>
      <c r="C230" s="33">
        <f t="shared" si="22"/>
        <v>22</v>
      </c>
      <c r="D230" s="156"/>
      <c r="E230" s="38">
        <f t="shared" si="23"/>
        <v>1983</v>
      </c>
      <c r="F230" s="66">
        <v>502</v>
      </c>
      <c r="G230" s="66">
        <v>273</v>
      </c>
      <c r="H230" s="66">
        <v>229</v>
      </c>
      <c r="I230" s="115"/>
      <c r="J230" s="5"/>
      <c r="K230" s="156"/>
      <c r="L230" s="38"/>
      <c r="M230" s="66"/>
      <c r="N230" s="66"/>
      <c r="O230" s="66"/>
    </row>
    <row r="231" spans="1:15" ht="12" customHeight="1">
      <c r="A231" s="3">
        <f t="shared" si="21"/>
        <v>22</v>
      </c>
      <c r="B231" s="5" t="s">
        <v>35</v>
      </c>
      <c r="C231" s="33">
        <f t="shared" si="22"/>
        <v>23</v>
      </c>
      <c r="D231" s="156"/>
      <c r="E231" s="38">
        <f t="shared" si="23"/>
        <v>1982</v>
      </c>
      <c r="F231" s="66">
        <v>569</v>
      </c>
      <c r="G231" s="66">
        <v>298</v>
      </c>
      <c r="H231" s="66">
        <v>271</v>
      </c>
      <c r="I231" s="115">
        <f>I228+1</f>
        <v>60</v>
      </c>
      <c r="J231" s="5" t="s">
        <v>35</v>
      </c>
      <c r="K231" s="156">
        <f>K228+1</f>
        <v>61</v>
      </c>
      <c r="L231" s="38">
        <f>L228-1</f>
        <v>1944</v>
      </c>
      <c r="M231" s="66">
        <v>748</v>
      </c>
      <c r="N231" s="66">
        <v>365</v>
      </c>
      <c r="O231" s="66">
        <v>383</v>
      </c>
    </row>
    <row r="232" spans="1:15" ht="12" customHeight="1">
      <c r="A232" s="3">
        <f t="shared" si="21"/>
        <v>23</v>
      </c>
      <c r="B232" s="5" t="s">
        <v>35</v>
      </c>
      <c r="C232" s="33">
        <f t="shared" si="22"/>
        <v>24</v>
      </c>
      <c r="D232" s="156"/>
      <c r="E232" s="38">
        <f t="shared" si="23"/>
        <v>1981</v>
      </c>
      <c r="F232" s="66">
        <v>590</v>
      </c>
      <c r="G232" s="66">
        <v>321</v>
      </c>
      <c r="H232" s="66">
        <v>269</v>
      </c>
      <c r="I232" s="115">
        <f>I231+1</f>
        <v>61</v>
      </c>
      <c r="J232" s="5" t="s">
        <v>35</v>
      </c>
      <c r="K232" s="156">
        <f>K231+1</f>
        <v>62</v>
      </c>
      <c r="L232" s="38">
        <f>L231-1</f>
        <v>1943</v>
      </c>
      <c r="M232" s="66">
        <v>687</v>
      </c>
      <c r="N232" s="66">
        <v>348</v>
      </c>
      <c r="O232" s="66">
        <v>339</v>
      </c>
    </row>
    <row r="233" spans="1:15" ht="12" customHeight="1">
      <c r="A233" s="3">
        <f t="shared" si="21"/>
        <v>24</v>
      </c>
      <c r="B233" s="5" t="s">
        <v>35</v>
      </c>
      <c r="C233" s="33">
        <f t="shared" si="22"/>
        <v>25</v>
      </c>
      <c r="D233" s="156"/>
      <c r="E233" s="38">
        <f t="shared" si="23"/>
        <v>1980</v>
      </c>
      <c r="F233" s="66">
        <v>514</v>
      </c>
      <c r="G233" s="66">
        <v>300</v>
      </c>
      <c r="H233" s="66">
        <v>214</v>
      </c>
      <c r="I233" s="115">
        <f>I232+1</f>
        <v>62</v>
      </c>
      <c r="J233" s="5" t="s">
        <v>35</v>
      </c>
      <c r="K233" s="156">
        <f>K232+1</f>
        <v>63</v>
      </c>
      <c r="L233" s="38">
        <f>L232-1</f>
        <v>1942</v>
      </c>
      <c r="M233" s="66">
        <v>649</v>
      </c>
      <c r="N233" s="66">
        <v>313</v>
      </c>
      <c r="O233" s="66">
        <v>336</v>
      </c>
    </row>
    <row r="234" spans="1:15" ht="12" customHeight="1">
      <c r="A234" s="19">
        <v>18</v>
      </c>
      <c r="B234" s="158" t="s">
        <v>35</v>
      </c>
      <c r="C234" s="64">
        <v>25</v>
      </c>
      <c r="D234" s="157"/>
      <c r="E234" s="167"/>
      <c r="F234" s="67">
        <v>3914</v>
      </c>
      <c r="G234" s="67">
        <v>2120</v>
      </c>
      <c r="H234" s="67">
        <v>1794</v>
      </c>
      <c r="I234" s="115">
        <f>I233+1</f>
        <v>63</v>
      </c>
      <c r="J234" s="5" t="s">
        <v>35</v>
      </c>
      <c r="K234" s="156">
        <f>K233+1</f>
        <v>64</v>
      </c>
      <c r="L234" s="38">
        <f>L233-1</f>
        <v>1941</v>
      </c>
      <c r="M234" s="66">
        <v>789</v>
      </c>
      <c r="N234" s="66">
        <v>387</v>
      </c>
      <c r="O234" s="66">
        <v>402</v>
      </c>
    </row>
    <row r="235" spans="1:15" ht="12" customHeight="1">
      <c r="A235" s="3"/>
      <c r="B235" s="5"/>
      <c r="C235" s="33"/>
      <c r="D235" s="156"/>
      <c r="E235" s="38"/>
      <c r="F235" s="66"/>
      <c r="G235" s="66"/>
      <c r="H235" s="66"/>
      <c r="I235" s="115">
        <f>I234+1</f>
        <v>64</v>
      </c>
      <c r="J235" s="5" t="s">
        <v>35</v>
      </c>
      <c r="K235" s="156">
        <f>K234+1</f>
        <v>65</v>
      </c>
      <c r="L235" s="38">
        <f>L234-1</f>
        <v>1940</v>
      </c>
      <c r="M235" s="66">
        <v>821</v>
      </c>
      <c r="N235" s="66">
        <v>400</v>
      </c>
      <c r="O235" s="66">
        <v>421</v>
      </c>
    </row>
    <row r="236" spans="1:15" ht="12" customHeight="1">
      <c r="A236" s="3">
        <f>A233+1</f>
        <v>25</v>
      </c>
      <c r="B236" s="5" t="s">
        <v>35</v>
      </c>
      <c r="C236" s="33">
        <f>C233+1</f>
        <v>26</v>
      </c>
      <c r="D236" s="156"/>
      <c r="E236" s="38">
        <f>E233-1</f>
        <v>1979</v>
      </c>
      <c r="F236" s="66">
        <v>484</v>
      </c>
      <c r="G236" s="66">
        <v>260</v>
      </c>
      <c r="H236" s="66">
        <v>224</v>
      </c>
      <c r="I236" s="166">
        <v>60</v>
      </c>
      <c r="J236" s="158" t="s">
        <v>35</v>
      </c>
      <c r="K236" s="157">
        <v>65</v>
      </c>
      <c r="L236" s="167"/>
      <c r="M236" s="67">
        <v>3694</v>
      </c>
      <c r="N236" s="67">
        <v>1813</v>
      </c>
      <c r="O236" s="67">
        <v>1881</v>
      </c>
    </row>
    <row r="237" spans="1:15" ht="12" customHeight="1">
      <c r="A237" s="3">
        <f>A236+1</f>
        <v>26</v>
      </c>
      <c r="B237" s="5" t="s">
        <v>35</v>
      </c>
      <c r="C237" s="33">
        <f>C236+1</f>
        <v>27</v>
      </c>
      <c r="D237" s="156"/>
      <c r="E237" s="38">
        <f>E236-1</f>
        <v>1978</v>
      </c>
      <c r="F237" s="66">
        <v>493</v>
      </c>
      <c r="G237" s="66">
        <v>271</v>
      </c>
      <c r="H237" s="66">
        <v>222</v>
      </c>
      <c r="I237" s="115"/>
      <c r="J237" s="5"/>
      <c r="K237" s="156"/>
      <c r="L237" s="38"/>
      <c r="M237" s="66"/>
      <c r="N237" s="66"/>
      <c r="O237" s="66"/>
    </row>
    <row r="238" spans="1:15" ht="12" customHeight="1">
      <c r="A238" s="3">
        <f>A237+1</f>
        <v>27</v>
      </c>
      <c r="B238" s="5" t="s">
        <v>35</v>
      </c>
      <c r="C238" s="33">
        <f>C237+1</f>
        <v>28</v>
      </c>
      <c r="D238" s="156"/>
      <c r="E238" s="38">
        <f>E237-1</f>
        <v>1977</v>
      </c>
      <c r="F238" s="66">
        <v>463</v>
      </c>
      <c r="G238" s="66">
        <v>259</v>
      </c>
      <c r="H238" s="66">
        <v>204</v>
      </c>
      <c r="I238" s="115">
        <f>I235+1</f>
        <v>65</v>
      </c>
      <c r="J238" s="5" t="s">
        <v>35</v>
      </c>
      <c r="K238" s="156">
        <f>K235+1</f>
        <v>66</v>
      </c>
      <c r="L238" s="38">
        <f>L235-1</f>
        <v>1939</v>
      </c>
      <c r="M238" s="66">
        <v>806</v>
      </c>
      <c r="N238" s="66">
        <v>424</v>
      </c>
      <c r="O238" s="66">
        <v>382</v>
      </c>
    </row>
    <row r="239" spans="1:15" ht="12" customHeight="1">
      <c r="A239" s="3">
        <f>A238+1</f>
        <v>28</v>
      </c>
      <c r="B239" s="5" t="s">
        <v>35</v>
      </c>
      <c r="C239" s="33">
        <f>C238+1</f>
        <v>29</v>
      </c>
      <c r="D239" s="156"/>
      <c r="E239" s="38">
        <f>E238-1</f>
        <v>1976</v>
      </c>
      <c r="F239" s="66">
        <v>397</v>
      </c>
      <c r="G239" s="66">
        <v>228</v>
      </c>
      <c r="H239" s="66">
        <v>169</v>
      </c>
      <c r="I239" s="115">
        <f>I238+1</f>
        <v>66</v>
      </c>
      <c r="J239" s="5" t="s">
        <v>35</v>
      </c>
      <c r="K239" s="156">
        <f>K238+1</f>
        <v>67</v>
      </c>
      <c r="L239" s="38">
        <f>L238-1</f>
        <v>1938</v>
      </c>
      <c r="M239" s="66">
        <v>693</v>
      </c>
      <c r="N239" s="66">
        <v>314</v>
      </c>
      <c r="O239" s="66">
        <v>379</v>
      </c>
    </row>
    <row r="240" spans="1:15" ht="12" customHeight="1">
      <c r="A240" s="3">
        <f>A239+1</f>
        <v>29</v>
      </c>
      <c r="B240" s="5" t="s">
        <v>35</v>
      </c>
      <c r="C240" s="33">
        <f>C239+1</f>
        <v>30</v>
      </c>
      <c r="D240" s="156"/>
      <c r="E240" s="38">
        <f>E239-1</f>
        <v>1975</v>
      </c>
      <c r="F240" s="66">
        <v>356</v>
      </c>
      <c r="G240" s="66">
        <v>214</v>
      </c>
      <c r="H240" s="66">
        <v>142</v>
      </c>
      <c r="I240" s="115">
        <f>I239+1</f>
        <v>67</v>
      </c>
      <c r="J240" s="5" t="s">
        <v>35</v>
      </c>
      <c r="K240" s="156">
        <f>K239+1</f>
        <v>68</v>
      </c>
      <c r="L240" s="38">
        <f>L239-1</f>
        <v>1937</v>
      </c>
      <c r="M240" s="66">
        <v>614</v>
      </c>
      <c r="N240" s="66">
        <v>307</v>
      </c>
      <c r="O240" s="66">
        <v>307</v>
      </c>
    </row>
    <row r="241" spans="1:15" ht="12" customHeight="1">
      <c r="A241" s="19">
        <v>25</v>
      </c>
      <c r="B241" s="158" t="s">
        <v>35</v>
      </c>
      <c r="C241" s="64">
        <v>30</v>
      </c>
      <c r="D241" s="157"/>
      <c r="E241" s="167"/>
      <c r="F241" s="67">
        <v>2193</v>
      </c>
      <c r="G241" s="67">
        <v>1232</v>
      </c>
      <c r="H241" s="67">
        <v>961</v>
      </c>
      <c r="I241" s="115">
        <f>I240+1</f>
        <v>68</v>
      </c>
      <c r="J241" s="5" t="s">
        <v>35</v>
      </c>
      <c r="K241" s="156">
        <f>K240+1</f>
        <v>69</v>
      </c>
      <c r="L241" s="38">
        <f>L240-1</f>
        <v>1936</v>
      </c>
      <c r="M241" s="66">
        <v>563</v>
      </c>
      <c r="N241" s="66">
        <v>259</v>
      </c>
      <c r="O241" s="66">
        <v>304</v>
      </c>
    </row>
    <row r="242" spans="1:15" ht="12" customHeight="1">
      <c r="A242" s="3"/>
      <c r="B242" s="5"/>
      <c r="C242" s="33"/>
      <c r="D242" s="156"/>
      <c r="E242" s="38"/>
      <c r="F242" s="66"/>
      <c r="G242" s="66"/>
      <c r="H242" s="66"/>
      <c r="I242" s="115">
        <f>I241+1</f>
        <v>69</v>
      </c>
      <c r="J242" s="5" t="s">
        <v>35</v>
      </c>
      <c r="K242" s="156">
        <f>K241+1</f>
        <v>70</v>
      </c>
      <c r="L242" s="38">
        <f>L241-1</f>
        <v>1935</v>
      </c>
      <c r="M242" s="66">
        <v>559</v>
      </c>
      <c r="N242" s="66">
        <v>252</v>
      </c>
      <c r="O242" s="66">
        <v>307</v>
      </c>
    </row>
    <row r="243" spans="1:15" ht="12" customHeight="1">
      <c r="A243" s="3">
        <f>A240+1</f>
        <v>30</v>
      </c>
      <c r="B243" s="5" t="s">
        <v>35</v>
      </c>
      <c r="C243" s="33">
        <f>C240+1</f>
        <v>31</v>
      </c>
      <c r="D243" s="156"/>
      <c r="E243" s="38">
        <f>E240-1</f>
        <v>1974</v>
      </c>
      <c r="F243" s="66">
        <v>354</v>
      </c>
      <c r="G243" s="66">
        <v>189</v>
      </c>
      <c r="H243" s="66">
        <v>165</v>
      </c>
      <c r="I243" s="166">
        <v>65</v>
      </c>
      <c r="J243" s="158" t="s">
        <v>35</v>
      </c>
      <c r="K243" s="157">
        <v>70</v>
      </c>
      <c r="L243" s="167"/>
      <c r="M243" s="67">
        <v>3235</v>
      </c>
      <c r="N243" s="67">
        <v>1556</v>
      </c>
      <c r="O243" s="67">
        <v>1679</v>
      </c>
    </row>
    <row r="244" spans="1:15" ht="12" customHeight="1">
      <c r="A244" s="3">
        <f>A243+1</f>
        <v>31</v>
      </c>
      <c r="B244" s="5" t="s">
        <v>35</v>
      </c>
      <c r="C244" s="33">
        <f>C243+1</f>
        <v>32</v>
      </c>
      <c r="D244" s="156"/>
      <c r="E244" s="38">
        <f>E243-1</f>
        <v>1973</v>
      </c>
      <c r="F244" s="66">
        <v>388</v>
      </c>
      <c r="G244" s="66">
        <v>222</v>
      </c>
      <c r="H244" s="66">
        <v>166</v>
      </c>
      <c r="I244" s="115"/>
      <c r="J244" s="5"/>
      <c r="K244" s="156"/>
      <c r="L244" s="38"/>
      <c r="M244" s="66"/>
      <c r="N244" s="66"/>
      <c r="O244" s="66"/>
    </row>
    <row r="245" spans="1:15" ht="12" customHeight="1">
      <c r="A245" s="3">
        <f>A244+1</f>
        <v>32</v>
      </c>
      <c r="B245" s="5" t="s">
        <v>35</v>
      </c>
      <c r="C245" s="33">
        <f>C244+1</f>
        <v>33</v>
      </c>
      <c r="D245" s="156"/>
      <c r="E245" s="38">
        <f>E244-1</f>
        <v>1972</v>
      </c>
      <c r="F245" s="66">
        <v>501</v>
      </c>
      <c r="G245" s="66">
        <v>281</v>
      </c>
      <c r="H245" s="66">
        <v>220</v>
      </c>
      <c r="I245" s="115">
        <f>I242+1</f>
        <v>70</v>
      </c>
      <c r="J245" s="5" t="s">
        <v>35</v>
      </c>
      <c r="K245" s="156">
        <f>K242+1</f>
        <v>71</v>
      </c>
      <c r="L245" s="38">
        <f>L242-1</f>
        <v>1934</v>
      </c>
      <c r="M245" s="66">
        <v>490</v>
      </c>
      <c r="N245" s="66">
        <v>232</v>
      </c>
      <c r="O245" s="66">
        <v>258</v>
      </c>
    </row>
    <row r="246" spans="1:15" ht="12" customHeight="1">
      <c r="A246" s="3">
        <f>A245+1</f>
        <v>33</v>
      </c>
      <c r="B246" s="5" t="s">
        <v>35</v>
      </c>
      <c r="C246" s="33">
        <f>C245+1</f>
        <v>34</v>
      </c>
      <c r="D246" s="156"/>
      <c r="E246" s="38">
        <f>E245-1</f>
        <v>1971</v>
      </c>
      <c r="F246" s="66">
        <v>540</v>
      </c>
      <c r="G246" s="66">
        <v>307</v>
      </c>
      <c r="H246" s="66">
        <v>233</v>
      </c>
      <c r="I246" s="115">
        <f>I245+1</f>
        <v>71</v>
      </c>
      <c r="J246" s="5" t="s">
        <v>35</v>
      </c>
      <c r="K246" s="156">
        <f>K245+1</f>
        <v>72</v>
      </c>
      <c r="L246" s="38">
        <f>L245-1</f>
        <v>1933</v>
      </c>
      <c r="M246" s="66">
        <v>407</v>
      </c>
      <c r="N246" s="66">
        <v>171</v>
      </c>
      <c r="O246" s="66">
        <v>236</v>
      </c>
    </row>
    <row r="247" spans="1:15" ht="12" customHeight="1">
      <c r="A247" s="3">
        <f>A246+1</f>
        <v>34</v>
      </c>
      <c r="B247" s="5" t="s">
        <v>35</v>
      </c>
      <c r="C247" s="33">
        <f>C246+1</f>
        <v>35</v>
      </c>
      <c r="D247" s="156"/>
      <c r="E247" s="38">
        <f>E246-1</f>
        <v>1970</v>
      </c>
      <c r="F247" s="66">
        <v>572</v>
      </c>
      <c r="G247" s="66">
        <v>307</v>
      </c>
      <c r="H247" s="66">
        <v>265</v>
      </c>
      <c r="I247" s="115">
        <f>I246+1</f>
        <v>72</v>
      </c>
      <c r="J247" s="5" t="s">
        <v>35</v>
      </c>
      <c r="K247" s="156">
        <f>K246+1</f>
        <v>73</v>
      </c>
      <c r="L247" s="38">
        <f>L246-1</f>
        <v>1932</v>
      </c>
      <c r="M247" s="66">
        <v>384</v>
      </c>
      <c r="N247" s="66">
        <v>171</v>
      </c>
      <c r="O247" s="66">
        <v>213</v>
      </c>
    </row>
    <row r="248" spans="1:15" ht="12" customHeight="1">
      <c r="A248" s="19">
        <v>30</v>
      </c>
      <c r="B248" s="158" t="s">
        <v>35</v>
      </c>
      <c r="C248" s="64">
        <v>35</v>
      </c>
      <c r="D248" s="157"/>
      <c r="E248" s="167"/>
      <c r="F248" s="67">
        <v>2355</v>
      </c>
      <c r="G248" s="67">
        <v>1306</v>
      </c>
      <c r="H248" s="67">
        <v>1049</v>
      </c>
      <c r="I248" s="115">
        <f>I247+1</f>
        <v>73</v>
      </c>
      <c r="J248" s="5" t="s">
        <v>35</v>
      </c>
      <c r="K248" s="156">
        <f>K247+1</f>
        <v>74</v>
      </c>
      <c r="L248" s="38">
        <f>L247-1</f>
        <v>1931</v>
      </c>
      <c r="M248" s="66">
        <v>374</v>
      </c>
      <c r="N248" s="66">
        <v>178</v>
      </c>
      <c r="O248" s="66">
        <v>196</v>
      </c>
    </row>
    <row r="249" spans="1:15" ht="12" customHeight="1">
      <c r="A249" s="3"/>
      <c r="B249" s="5"/>
      <c r="C249" s="33"/>
      <c r="D249" s="156"/>
      <c r="E249" s="38"/>
      <c r="F249" s="66"/>
      <c r="G249" s="66"/>
      <c r="H249" s="66"/>
      <c r="I249" s="115">
        <f>I248+1</f>
        <v>74</v>
      </c>
      <c r="J249" s="5" t="s">
        <v>35</v>
      </c>
      <c r="K249" s="156">
        <f>K248+1</f>
        <v>75</v>
      </c>
      <c r="L249" s="38">
        <f>L248-1</f>
        <v>1930</v>
      </c>
      <c r="M249" s="66">
        <v>384</v>
      </c>
      <c r="N249" s="66">
        <v>177</v>
      </c>
      <c r="O249" s="66">
        <v>207</v>
      </c>
    </row>
    <row r="250" spans="1:15" ht="12" customHeight="1">
      <c r="A250" s="3">
        <f>A247+1</f>
        <v>35</v>
      </c>
      <c r="B250" s="5" t="s">
        <v>35</v>
      </c>
      <c r="C250" s="33">
        <f>C247+1</f>
        <v>36</v>
      </c>
      <c r="D250" s="156"/>
      <c r="E250" s="38">
        <f>E247-1</f>
        <v>1969</v>
      </c>
      <c r="F250" s="66">
        <v>576</v>
      </c>
      <c r="G250" s="66">
        <v>317</v>
      </c>
      <c r="H250" s="66">
        <v>259</v>
      </c>
      <c r="I250" s="166">
        <v>70</v>
      </c>
      <c r="J250" s="158" t="s">
        <v>35</v>
      </c>
      <c r="K250" s="157">
        <v>75</v>
      </c>
      <c r="L250" s="167"/>
      <c r="M250" s="67">
        <v>2039</v>
      </c>
      <c r="N250" s="67">
        <v>929</v>
      </c>
      <c r="O250" s="67">
        <v>1110</v>
      </c>
    </row>
    <row r="251" spans="1:15" ht="12" customHeight="1">
      <c r="A251" s="3">
        <f>A250+1</f>
        <v>36</v>
      </c>
      <c r="B251" s="5" t="s">
        <v>35</v>
      </c>
      <c r="C251" s="33">
        <f>C250+1</f>
        <v>37</v>
      </c>
      <c r="D251" s="156"/>
      <c r="E251" s="38">
        <f>E250-1</f>
        <v>1968</v>
      </c>
      <c r="F251" s="66">
        <v>624</v>
      </c>
      <c r="G251" s="66">
        <v>349</v>
      </c>
      <c r="H251" s="66">
        <v>275</v>
      </c>
      <c r="I251" s="115"/>
      <c r="J251" s="5"/>
      <c r="K251" s="156"/>
      <c r="L251" s="38"/>
      <c r="M251" s="66"/>
      <c r="N251" s="66"/>
      <c r="O251" s="66"/>
    </row>
    <row r="252" spans="1:15" ht="12" customHeight="1">
      <c r="A252" s="3">
        <f>A251+1</f>
        <v>37</v>
      </c>
      <c r="B252" s="5" t="s">
        <v>35</v>
      </c>
      <c r="C252" s="33">
        <f>C251+1</f>
        <v>38</v>
      </c>
      <c r="D252" s="156"/>
      <c r="E252" s="38">
        <f>E251-1</f>
        <v>1967</v>
      </c>
      <c r="F252" s="66">
        <v>585</v>
      </c>
      <c r="G252" s="66">
        <v>297</v>
      </c>
      <c r="H252" s="66">
        <v>288</v>
      </c>
      <c r="I252" s="166">
        <v>75</v>
      </c>
      <c r="J252" s="158" t="s">
        <v>35</v>
      </c>
      <c r="K252" s="157">
        <v>80</v>
      </c>
      <c r="L252" s="38"/>
      <c r="M252" s="67">
        <v>1557</v>
      </c>
      <c r="N252" s="67">
        <v>576</v>
      </c>
      <c r="O252" s="67">
        <v>981</v>
      </c>
    </row>
    <row r="253" spans="1:15" ht="12" customHeight="1">
      <c r="A253" s="3">
        <f>A252+1</f>
        <v>38</v>
      </c>
      <c r="B253" s="5" t="s">
        <v>35</v>
      </c>
      <c r="C253" s="33">
        <f>C252+1</f>
        <v>39</v>
      </c>
      <c r="D253" s="156"/>
      <c r="E253" s="38">
        <f>E252-1</f>
        <v>1966</v>
      </c>
      <c r="F253" s="66">
        <v>620</v>
      </c>
      <c r="G253" s="66">
        <v>326</v>
      </c>
      <c r="H253" s="66">
        <v>294</v>
      </c>
      <c r="I253" s="166">
        <v>80</v>
      </c>
      <c r="J253" s="158" t="s">
        <v>35</v>
      </c>
      <c r="K253" s="157">
        <v>85</v>
      </c>
      <c r="L253" s="38"/>
      <c r="M253" s="67">
        <v>1102</v>
      </c>
      <c r="N253" s="67">
        <v>322</v>
      </c>
      <c r="O253" s="67">
        <v>780</v>
      </c>
    </row>
    <row r="254" spans="1:15" ht="12" customHeight="1">
      <c r="A254" s="3">
        <f>A253+1</f>
        <v>39</v>
      </c>
      <c r="B254" s="5" t="s">
        <v>35</v>
      </c>
      <c r="C254" s="33">
        <f>C253+1</f>
        <v>40</v>
      </c>
      <c r="D254" s="156"/>
      <c r="E254" s="38">
        <f>E253-1</f>
        <v>1965</v>
      </c>
      <c r="F254" s="66">
        <v>706</v>
      </c>
      <c r="G254" s="66">
        <v>375</v>
      </c>
      <c r="H254" s="66">
        <v>331</v>
      </c>
      <c r="I254" s="170" t="s">
        <v>402</v>
      </c>
      <c r="J254" s="6"/>
      <c r="K254" s="6"/>
      <c r="L254" s="38"/>
      <c r="M254" s="67">
        <v>710</v>
      </c>
      <c r="N254" s="67">
        <v>171</v>
      </c>
      <c r="O254" s="67">
        <v>539</v>
      </c>
    </row>
    <row r="255" spans="1:15" ht="12" customHeight="1">
      <c r="A255" s="19">
        <v>35</v>
      </c>
      <c r="B255" s="158" t="s">
        <v>35</v>
      </c>
      <c r="C255" s="64">
        <v>40</v>
      </c>
      <c r="D255" s="157"/>
      <c r="E255" s="167"/>
      <c r="F255" s="67">
        <v>3111</v>
      </c>
      <c r="G255" s="67">
        <v>1664</v>
      </c>
      <c r="H255" s="67">
        <v>1447</v>
      </c>
      <c r="I255" s="170" t="s">
        <v>403</v>
      </c>
      <c r="J255" s="10"/>
      <c r="K255" s="3"/>
      <c r="L255" s="38"/>
      <c r="M255" s="67">
        <v>43652</v>
      </c>
      <c r="N255" s="67">
        <v>21523</v>
      </c>
      <c r="O255" s="67">
        <v>22129</v>
      </c>
    </row>
    <row r="256" spans="1:15" ht="12" customHeight="1">
      <c r="A256" s="19"/>
      <c r="B256" s="158"/>
      <c r="C256" s="64"/>
      <c r="D256" s="157"/>
      <c r="E256" s="191"/>
      <c r="F256" s="67"/>
      <c r="G256" s="67"/>
      <c r="H256" s="67"/>
      <c r="I256" s="181"/>
      <c r="J256" s="10"/>
      <c r="K256" s="3"/>
      <c r="L256" s="8"/>
      <c r="M256" s="67"/>
      <c r="N256" s="67"/>
      <c r="O256" s="67"/>
    </row>
    <row r="257" spans="1:15" ht="12" customHeight="1">
      <c r="A257" s="19"/>
      <c r="B257" s="158"/>
      <c r="C257" s="64"/>
      <c r="D257" s="157"/>
      <c r="E257" s="191"/>
      <c r="F257" s="67"/>
      <c r="G257" s="67"/>
      <c r="H257" s="67"/>
      <c r="I257" s="181"/>
      <c r="J257" s="10"/>
      <c r="K257" s="3"/>
      <c r="L257" s="8"/>
      <c r="M257" s="67"/>
      <c r="N257" s="67"/>
      <c r="O257" s="67"/>
    </row>
    <row r="258" spans="1:15" ht="12" customHeight="1">
      <c r="A258" s="19"/>
      <c r="B258" s="158"/>
      <c r="C258" s="64"/>
      <c r="D258" s="157"/>
      <c r="E258" s="191"/>
      <c r="F258" s="67"/>
      <c r="G258" s="67"/>
      <c r="H258" s="67"/>
      <c r="I258" s="181"/>
      <c r="J258" s="10"/>
      <c r="K258" s="3"/>
      <c r="L258" s="8"/>
      <c r="M258" s="67"/>
      <c r="N258" s="67"/>
      <c r="O258" s="67"/>
    </row>
    <row r="259" spans="1:15" ht="12" customHeight="1">
      <c r="A259" s="19"/>
      <c r="B259" s="158"/>
      <c r="C259" s="64"/>
      <c r="D259" s="157"/>
      <c r="E259" s="191"/>
      <c r="F259" s="67"/>
      <c r="G259" s="67"/>
      <c r="H259" s="67"/>
      <c r="I259" s="181"/>
      <c r="J259" s="10"/>
      <c r="K259" s="3"/>
      <c r="L259" s="8"/>
      <c r="M259" s="67"/>
      <c r="N259" s="67"/>
      <c r="O259" s="67"/>
    </row>
    <row r="260" spans="1:15" ht="12" customHeight="1">
      <c r="A260" s="19"/>
      <c r="B260" s="158"/>
      <c r="C260" s="64"/>
      <c r="D260" s="157"/>
      <c r="E260" s="191"/>
      <c r="F260" s="67"/>
      <c r="G260" s="67"/>
      <c r="H260" s="67"/>
      <c r="I260" s="181"/>
      <c r="J260" s="10"/>
      <c r="K260" s="3"/>
      <c r="L260" s="8"/>
      <c r="M260" s="67"/>
      <c r="N260" s="67"/>
      <c r="O260" s="67"/>
    </row>
    <row r="261" spans="1:15" s="120" customFormat="1" ht="12.75">
      <c r="A261" s="23" t="s">
        <v>688</v>
      </c>
      <c r="B261" s="23"/>
      <c r="C261" s="23"/>
      <c r="D261" s="23"/>
      <c r="E261" s="23"/>
      <c r="F261" s="171"/>
      <c r="G261" s="171"/>
      <c r="H261" s="171"/>
      <c r="I261" s="23"/>
      <c r="J261" s="23"/>
      <c r="K261" s="23"/>
      <c r="L261" s="23"/>
      <c r="M261" s="171"/>
      <c r="N261" s="171"/>
      <c r="O261" s="171"/>
    </row>
    <row r="262" spans="1:15" ht="12.75">
      <c r="A262" s="23" t="s">
        <v>407</v>
      </c>
      <c r="B262" s="23"/>
      <c r="C262" s="23"/>
      <c r="D262" s="23"/>
      <c r="E262" s="23"/>
      <c r="F262" s="171"/>
      <c r="G262" s="171"/>
      <c r="H262" s="171"/>
      <c r="I262" s="23"/>
      <c r="J262" s="23"/>
      <c r="K262" s="23"/>
      <c r="L262" s="23"/>
      <c r="M262" s="171"/>
      <c r="N262" s="171"/>
      <c r="O262" s="171"/>
    </row>
    <row r="263" spans="1:12" ht="12.75">
      <c r="A263" s="3"/>
      <c r="B263" s="3"/>
      <c r="C263" s="33"/>
      <c r="D263" s="3"/>
      <c r="E263" s="3"/>
      <c r="I263" s="3"/>
      <c r="J263" s="3"/>
      <c r="K263" s="3"/>
      <c r="L263" s="3"/>
    </row>
    <row r="264" spans="1:15" ht="12.75">
      <c r="A264" s="15" t="s">
        <v>65</v>
      </c>
      <c r="B264" s="15"/>
      <c r="C264" s="15"/>
      <c r="D264" s="15"/>
      <c r="E264" s="161"/>
      <c r="F264" s="399" t="s">
        <v>4</v>
      </c>
      <c r="G264" s="372"/>
      <c r="H264" s="372"/>
      <c r="I264" s="141" t="s">
        <v>65</v>
      </c>
      <c r="J264" s="15"/>
      <c r="K264" s="15"/>
      <c r="L264" s="161"/>
      <c r="M264" s="399" t="s">
        <v>4</v>
      </c>
      <c r="N264" s="325"/>
      <c r="O264" s="325"/>
    </row>
    <row r="265" spans="1:15" ht="12.75">
      <c r="A265" s="10" t="s">
        <v>67</v>
      </c>
      <c r="B265" s="10"/>
      <c r="C265" s="10"/>
      <c r="D265" s="10"/>
      <c r="E265" s="162" t="s">
        <v>398</v>
      </c>
      <c r="F265" s="401"/>
      <c r="G265" s="373"/>
      <c r="H265" s="373"/>
      <c r="I265" s="163" t="s">
        <v>67</v>
      </c>
      <c r="J265" s="10"/>
      <c r="K265" s="10"/>
      <c r="L265" s="162" t="s">
        <v>398</v>
      </c>
      <c r="M265" s="435"/>
      <c r="N265" s="436"/>
      <c r="O265" s="436"/>
    </row>
    <row r="266" spans="1:15" ht="12.75">
      <c r="A266" s="20" t="s">
        <v>68</v>
      </c>
      <c r="B266" s="20"/>
      <c r="C266" s="20"/>
      <c r="D266" s="20"/>
      <c r="E266" s="164"/>
      <c r="F266" s="172" t="s">
        <v>19</v>
      </c>
      <c r="G266" s="173" t="s">
        <v>20</v>
      </c>
      <c r="H266" s="172" t="s">
        <v>21</v>
      </c>
      <c r="I266" s="165" t="s">
        <v>68</v>
      </c>
      <c r="J266" s="20"/>
      <c r="K266" s="20"/>
      <c r="L266" s="164"/>
      <c r="M266" s="172" t="s">
        <v>19</v>
      </c>
      <c r="N266" s="173" t="s">
        <v>20</v>
      </c>
      <c r="O266" s="172" t="s">
        <v>21</v>
      </c>
    </row>
    <row r="267" spans="1:12" ht="12.75">
      <c r="A267" s="3"/>
      <c r="B267" s="3"/>
      <c r="C267" s="33"/>
      <c r="D267" s="3"/>
      <c r="E267" s="9"/>
      <c r="G267" s="175"/>
      <c r="H267" s="195"/>
      <c r="I267" s="115"/>
      <c r="J267" s="3"/>
      <c r="K267" s="3"/>
      <c r="L267" s="9"/>
    </row>
    <row r="268" spans="1:15" ht="12" customHeight="1">
      <c r="A268" s="3">
        <v>0</v>
      </c>
      <c r="B268" s="5" t="s">
        <v>35</v>
      </c>
      <c r="C268" s="33">
        <v>1</v>
      </c>
      <c r="D268" s="156"/>
      <c r="E268" s="38">
        <v>2004</v>
      </c>
      <c r="F268" s="66">
        <v>550</v>
      </c>
      <c r="G268" s="66">
        <v>267</v>
      </c>
      <c r="H268" s="66">
        <v>283</v>
      </c>
      <c r="I268" s="115">
        <f>SUM(C319)</f>
        <v>40</v>
      </c>
      <c r="J268" s="5" t="s">
        <v>35</v>
      </c>
      <c r="K268" s="156">
        <f>SUM(I268+1)</f>
        <v>41</v>
      </c>
      <c r="L268" s="38">
        <f>SUM(E319-1)</f>
        <v>1964</v>
      </c>
      <c r="M268" s="66">
        <v>1034</v>
      </c>
      <c r="N268" s="66">
        <v>516</v>
      </c>
      <c r="O268" s="66">
        <v>518</v>
      </c>
    </row>
    <row r="269" spans="1:15" ht="12" customHeight="1">
      <c r="A269" s="3">
        <v>1</v>
      </c>
      <c r="B269" s="5" t="s">
        <v>35</v>
      </c>
      <c r="C269" s="33">
        <f>SUM(C268+1)</f>
        <v>2</v>
      </c>
      <c r="D269" s="156"/>
      <c r="E269" s="38">
        <f>SUM(E268-1)</f>
        <v>2003</v>
      </c>
      <c r="F269" s="66">
        <v>549</v>
      </c>
      <c r="G269" s="66">
        <v>296</v>
      </c>
      <c r="H269" s="66">
        <v>253</v>
      </c>
      <c r="I269" s="115">
        <f>I268+1</f>
        <v>41</v>
      </c>
      <c r="J269" s="5" t="s">
        <v>35</v>
      </c>
      <c r="K269" s="156">
        <f>K268+1</f>
        <v>42</v>
      </c>
      <c r="L269" s="38">
        <f>L268-1</f>
        <v>1963</v>
      </c>
      <c r="M269" s="66">
        <v>1034</v>
      </c>
      <c r="N269" s="66">
        <v>547</v>
      </c>
      <c r="O269" s="66">
        <v>487</v>
      </c>
    </row>
    <row r="270" spans="1:15" ht="12" customHeight="1">
      <c r="A270" s="3">
        <f>A269+1</f>
        <v>2</v>
      </c>
      <c r="B270" s="5" t="s">
        <v>35</v>
      </c>
      <c r="C270" s="33">
        <f>C269+1</f>
        <v>3</v>
      </c>
      <c r="D270" s="156"/>
      <c r="E270" s="38">
        <f>SUM(E269-1)</f>
        <v>2002</v>
      </c>
      <c r="F270" s="66">
        <v>547</v>
      </c>
      <c r="G270" s="66">
        <v>276</v>
      </c>
      <c r="H270" s="66">
        <v>271</v>
      </c>
      <c r="I270" s="115">
        <f>I269+1</f>
        <v>42</v>
      </c>
      <c r="J270" s="5" t="s">
        <v>35</v>
      </c>
      <c r="K270" s="156">
        <f>K269+1</f>
        <v>43</v>
      </c>
      <c r="L270" s="38">
        <f>L269-1</f>
        <v>1962</v>
      </c>
      <c r="M270" s="66">
        <v>1012</v>
      </c>
      <c r="N270" s="66">
        <v>482</v>
      </c>
      <c r="O270" s="66">
        <v>530</v>
      </c>
    </row>
    <row r="271" spans="1:15" ht="12" customHeight="1">
      <c r="A271" s="3">
        <f>A270+1</f>
        <v>3</v>
      </c>
      <c r="B271" s="5" t="s">
        <v>35</v>
      </c>
      <c r="C271" s="33">
        <f>C270+1</f>
        <v>4</v>
      </c>
      <c r="D271" s="156"/>
      <c r="E271" s="38">
        <f>E270-1</f>
        <v>2001</v>
      </c>
      <c r="F271" s="66">
        <v>540</v>
      </c>
      <c r="G271" s="66">
        <v>273</v>
      </c>
      <c r="H271" s="66">
        <v>267</v>
      </c>
      <c r="I271" s="115">
        <f>I270+1</f>
        <v>43</v>
      </c>
      <c r="J271" s="5" t="s">
        <v>35</v>
      </c>
      <c r="K271" s="156">
        <f>K270+1</f>
        <v>44</v>
      </c>
      <c r="L271" s="38">
        <f>L270-1</f>
        <v>1961</v>
      </c>
      <c r="M271" s="66">
        <v>1023</v>
      </c>
      <c r="N271" s="66">
        <v>540</v>
      </c>
      <c r="O271" s="66">
        <v>483</v>
      </c>
    </row>
    <row r="272" spans="1:15" ht="12" customHeight="1">
      <c r="A272" s="3">
        <f>A271+1</f>
        <v>4</v>
      </c>
      <c r="B272" s="5" t="s">
        <v>35</v>
      </c>
      <c r="C272" s="33">
        <f>C271+1</f>
        <v>5</v>
      </c>
      <c r="D272" s="156"/>
      <c r="E272" s="38">
        <f>E271-1</f>
        <v>2000</v>
      </c>
      <c r="F272" s="66">
        <v>548</v>
      </c>
      <c r="G272" s="66">
        <v>283</v>
      </c>
      <c r="H272" s="66">
        <v>265</v>
      </c>
      <c r="I272" s="115">
        <f>I271+1</f>
        <v>44</v>
      </c>
      <c r="J272" s="5" t="s">
        <v>35</v>
      </c>
      <c r="K272" s="156">
        <f>K271+1</f>
        <v>45</v>
      </c>
      <c r="L272" s="38">
        <f>L271-1</f>
        <v>1960</v>
      </c>
      <c r="M272" s="66">
        <v>945</v>
      </c>
      <c r="N272" s="66">
        <v>478</v>
      </c>
      <c r="O272" s="66">
        <v>467</v>
      </c>
    </row>
    <row r="273" spans="1:15" ht="12" customHeight="1">
      <c r="A273" s="3">
        <f>A272+1</f>
        <v>5</v>
      </c>
      <c r="B273" s="5" t="s">
        <v>35</v>
      </c>
      <c r="C273" s="33">
        <f>C272+1</f>
        <v>6</v>
      </c>
      <c r="D273" s="156"/>
      <c r="E273" s="38">
        <f>E272-1</f>
        <v>1999</v>
      </c>
      <c r="F273" s="66">
        <v>497</v>
      </c>
      <c r="G273" s="66">
        <v>267</v>
      </c>
      <c r="H273" s="66">
        <v>230</v>
      </c>
      <c r="I273" s="166">
        <v>40</v>
      </c>
      <c r="J273" s="158" t="s">
        <v>35</v>
      </c>
      <c r="K273" s="157">
        <v>45</v>
      </c>
      <c r="L273" s="167"/>
      <c r="M273" s="67">
        <v>5048</v>
      </c>
      <c r="N273" s="67">
        <v>2563</v>
      </c>
      <c r="O273" s="67">
        <v>2485</v>
      </c>
    </row>
    <row r="274" spans="1:15" ht="12" customHeight="1">
      <c r="A274" s="19">
        <v>0</v>
      </c>
      <c r="B274" s="158" t="s">
        <v>35</v>
      </c>
      <c r="C274" s="64">
        <v>6</v>
      </c>
      <c r="D274" s="157"/>
      <c r="E274" s="167"/>
      <c r="F274" s="67">
        <v>3231</v>
      </c>
      <c r="G274" s="67">
        <v>1662</v>
      </c>
      <c r="H274" s="67">
        <v>1569</v>
      </c>
      <c r="I274" s="115"/>
      <c r="J274" s="5"/>
      <c r="K274" s="156"/>
      <c r="L274" s="38"/>
      <c r="M274" s="66"/>
      <c r="N274" s="66"/>
      <c r="O274" s="66"/>
    </row>
    <row r="275" spans="1:15" ht="12" customHeight="1">
      <c r="A275" s="3"/>
      <c r="B275" s="5"/>
      <c r="C275" s="33"/>
      <c r="D275" s="156"/>
      <c r="E275" s="38"/>
      <c r="F275" s="66"/>
      <c r="G275" s="66"/>
      <c r="H275" s="66"/>
      <c r="I275" s="115">
        <f>I272+1</f>
        <v>45</v>
      </c>
      <c r="J275" s="5" t="s">
        <v>35</v>
      </c>
      <c r="K275" s="156">
        <f>K272+1</f>
        <v>46</v>
      </c>
      <c r="L275" s="38">
        <f>L272-1</f>
        <v>1959</v>
      </c>
      <c r="M275" s="66">
        <v>944</v>
      </c>
      <c r="N275" s="66">
        <v>469</v>
      </c>
      <c r="O275" s="66">
        <v>475</v>
      </c>
    </row>
    <row r="276" spans="1:15" ht="12" customHeight="1">
      <c r="A276" s="3">
        <f>A273+1</f>
        <v>6</v>
      </c>
      <c r="B276" s="5" t="s">
        <v>35</v>
      </c>
      <c r="C276" s="33">
        <f>C273+1</f>
        <v>7</v>
      </c>
      <c r="D276" s="156"/>
      <c r="E276" s="38">
        <f>E273-1</f>
        <v>1998</v>
      </c>
      <c r="F276" s="66">
        <v>477</v>
      </c>
      <c r="G276" s="66">
        <v>215</v>
      </c>
      <c r="H276" s="66">
        <v>262</v>
      </c>
      <c r="I276" s="115">
        <f>I275+1</f>
        <v>46</v>
      </c>
      <c r="J276" s="5" t="s">
        <v>35</v>
      </c>
      <c r="K276" s="156">
        <f>K275+1</f>
        <v>47</v>
      </c>
      <c r="L276" s="38">
        <f>L275-1</f>
        <v>1958</v>
      </c>
      <c r="M276" s="66">
        <v>847</v>
      </c>
      <c r="N276" s="66">
        <v>430</v>
      </c>
      <c r="O276" s="66">
        <v>417</v>
      </c>
    </row>
    <row r="277" spans="1:15" ht="12" customHeight="1">
      <c r="A277" s="3">
        <f aca="true" t="shared" si="24" ref="A277:A284">A276+1</f>
        <v>7</v>
      </c>
      <c r="B277" s="5" t="s">
        <v>35</v>
      </c>
      <c r="C277" s="33">
        <f aca="true" t="shared" si="25" ref="C277:C284">C276+1</f>
        <v>8</v>
      </c>
      <c r="D277" s="156"/>
      <c r="E277" s="38">
        <f aca="true" t="shared" si="26" ref="E277:E284">E276-1</f>
        <v>1997</v>
      </c>
      <c r="F277" s="66">
        <v>468</v>
      </c>
      <c r="G277" s="66">
        <v>234</v>
      </c>
      <c r="H277" s="66">
        <v>234</v>
      </c>
      <c r="I277" s="115">
        <f>I276+1</f>
        <v>47</v>
      </c>
      <c r="J277" s="5" t="s">
        <v>35</v>
      </c>
      <c r="K277" s="156">
        <f>K276+1</f>
        <v>48</v>
      </c>
      <c r="L277" s="38">
        <f>L276-1</f>
        <v>1957</v>
      </c>
      <c r="M277" s="66">
        <v>848</v>
      </c>
      <c r="N277" s="66">
        <v>394</v>
      </c>
      <c r="O277" s="66">
        <v>454</v>
      </c>
    </row>
    <row r="278" spans="1:15" ht="12" customHeight="1">
      <c r="A278" s="3">
        <f t="shared" si="24"/>
        <v>8</v>
      </c>
      <c r="B278" s="5" t="s">
        <v>35</v>
      </c>
      <c r="C278" s="33">
        <f t="shared" si="25"/>
        <v>9</v>
      </c>
      <c r="D278" s="156"/>
      <c r="E278" s="38">
        <f t="shared" si="26"/>
        <v>1996</v>
      </c>
      <c r="F278" s="66">
        <v>442</v>
      </c>
      <c r="G278" s="66">
        <v>222</v>
      </c>
      <c r="H278" s="66">
        <v>220</v>
      </c>
      <c r="I278" s="115">
        <f>I277+1</f>
        <v>48</v>
      </c>
      <c r="J278" s="5" t="s">
        <v>35</v>
      </c>
      <c r="K278" s="156">
        <f>K277+1</f>
        <v>49</v>
      </c>
      <c r="L278" s="38">
        <f>L277-1</f>
        <v>1956</v>
      </c>
      <c r="M278" s="66">
        <v>861</v>
      </c>
      <c r="N278" s="66">
        <v>420</v>
      </c>
      <c r="O278" s="66">
        <v>441</v>
      </c>
    </row>
    <row r="279" spans="1:15" ht="12" customHeight="1">
      <c r="A279" s="3">
        <f t="shared" si="24"/>
        <v>9</v>
      </c>
      <c r="B279" s="5" t="s">
        <v>35</v>
      </c>
      <c r="C279" s="33">
        <f t="shared" si="25"/>
        <v>10</v>
      </c>
      <c r="D279" s="156"/>
      <c r="E279" s="38">
        <f t="shared" si="26"/>
        <v>1995</v>
      </c>
      <c r="F279" s="66">
        <v>367</v>
      </c>
      <c r="G279" s="66">
        <v>191</v>
      </c>
      <c r="H279" s="66">
        <v>176</v>
      </c>
      <c r="I279" s="115">
        <f>I278+1</f>
        <v>49</v>
      </c>
      <c r="J279" s="5" t="s">
        <v>35</v>
      </c>
      <c r="K279" s="156">
        <f>K278+1</f>
        <v>50</v>
      </c>
      <c r="L279" s="38">
        <f>L278-1</f>
        <v>1955</v>
      </c>
      <c r="M279" s="66">
        <v>895</v>
      </c>
      <c r="N279" s="66">
        <v>429</v>
      </c>
      <c r="O279" s="66">
        <v>466</v>
      </c>
    </row>
    <row r="280" spans="1:15" ht="12" customHeight="1">
      <c r="A280" s="3">
        <f t="shared" si="24"/>
        <v>10</v>
      </c>
      <c r="B280" s="5" t="s">
        <v>35</v>
      </c>
      <c r="C280" s="33">
        <f t="shared" si="25"/>
        <v>11</v>
      </c>
      <c r="D280" s="156"/>
      <c r="E280" s="38">
        <f t="shared" si="26"/>
        <v>1994</v>
      </c>
      <c r="F280" s="66">
        <v>335</v>
      </c>
      <c r="G280" s="66">
        <v>177</v>
      </c>
      <c r="H280" s="66">
        <v>158</v>
      </c>
      <c r="I280" s="166">
        <v>45</v>
      </c>
      <c r="J280" s="158" t="s">
        <v>35</v>
      </c>
      <c r="K280" s="157">
        <v>50</v>
      </c>
      <c r="L280" s="167"/>
      <c r="M280" s="67">
        <v>4395</v>
      </c>
      <c r="N280" s="67">
        <v>2142</v>
      </c>
      <c r="O280" s="67">
        <v>2253</v>
      </c>
    </row>
    <row r="281" spans="1:15" ht="12" customHeight="1">
      <c r="A281" s="3">
        <f t="shared" si="24"/>
        <v>11</v>
      </c>
      <c r="B281" s="5" t="s">
        <v>35</v>
      </c>
      <c r="C281" s="33">
        <f t="shared" si="25"/>
        <v>12</v>
      </c>
      <c r="D281" s="156"/>
      <c r="E281" s="38">
        <f t="shared" si="26"/>
        <v>1993</v>
      </c>
      <c r="F281" s="66">
        <v>357</v>
      </c>
      <c r="G281" s="66">
        <v>170</v>
      </c>
      <c r="H281" s="66">
        <v>187</v>
      </c>
      <c r="I281" s="115"/>
      <c r="J281" s="5"/>
      <c r="K281" s="156"/>
      <c r="L281" s="38"/>
      <c r="M281" s="66"/>
      <c r="N281" s="66"/>
      <c r="O281" s="66"/>
    </row>
    <row r="282" spans="1:15" ht="12" customHeight="1">
      <c r="A282" s="3">
        <f t="shared" si="24"/>
        <v>12</v>
      </c>
      <c r="B282" s="5" t="s">
        <v>35</v>
      </c>
      <c r="C282" s="33">
        <f t="shared" si="25"/>
        <v>13</v>
      </c>
      <c r="D282" s="156"/>
      <c r="E282" s="38">
        <f t="shared" si="26"/>
        <v>1992</v>
      </c>
      <c r="F282" s="66">
        <v>385</v>
      </c>
      <c r="G282" s="66">
        <v>194</v>
      </c>
      <c r="H282" s="66">
        <v>191</v>
      </c>
      <c r="I282" s="115">
        <f>I279+1</f>
        <v>50</v>
      </c>
      <c r="J282" s="5" t="s">
        <v>35</v>
      </c>
      <c r="K282" s="156">
        <f>K279+1</f>
        <v>51</v>
      </c>
      <c r="L282" s="38">
        <f>L279-1</f>
        <v>1954</v>
      </c>
      <c r="M282" s="66">
        <v>887</v>
      </c>
      <c r="N282" s="66">
        <v>438</v>
      </c>
      <c r="O282" s="66">
        <v>449</v>
      </c>
    </row>
    <row r="283" spans="1:15" ht="12" customHeight="1">
      <c r="A283" s="3">
        <f t="shared" si="24"/>
        <v>13</v>
      </c>
      <c r="B283" s="5" t="s">
        <v>35</v>
      </c>
      <c r="C283" s="33">
        <f t="shared" si="25"/>
        <v>14</v>
      </c>
      <c r="D283" s="156"/>
      <c r="E283" s="38">
        <f t="shared" si="26"/>
        <v>1991</v>
      </c>
      <c r="F283" s="66">
        <v>449</v>
      </c>
      <c r="G283" s="66">
        <v>234</v>
      </c>
      <c r="H283" s="66">
        <v>215</v>
      </c>
      <c r="I283" s="115">
        <f>I282+1</f>
        <v>51</v>
      </c>
      <c r="J283" s="5" t="s">
        <v>35</v>
      </c>
      <c r="K283" s="156">
        <f>K282+1</f>
        <v>52</v>
      </c>
      <c r="L283" s="38">
        <f>L282-1</f>
        <v>1953</v>
      </c>
      <c r="M283" s="66">
        <v>868</v>
      </c>
      <c r="N283" s="66">
        <v>432</v>
      </c>
      <c r="O283" s="66">
        <v>436</v>
      </c>
    </row>
    <row r="284" spans="1:15" ht="12" customHeight="1">
      <c r="A284" s="3">
        <f t="shared" si="24"/>
        <v>14</v>
      </c>
      <c r="B284" s="5" t="s">
        <v>35</v>
      </c>
      <c r="C284" s="33">
        <f t="shared" si="25"/>
        <v>15</v>
      </c>
      <c r="D284" s="156"/>
      <c r="E284" s="38">
        <f t="shared" si="26"/>
        <v>1990</v>
      </c>
      <c r="F284" s="66">
        <v>640</v>
      </c>
      <c r="G284" s="66">
        <v>331</v>
      </c>
      <c r="H284" s="66">
        <v>309</v>
      </c>
      <c r="I284" s="115">
        <f>I283+1</f>
        <v>52</v>
      </c>
      <c r="J284" s="5" t="s">
        <v>35</v>
      </c>
      <c r="K284" s="156">
        <f>K283+1</f>
        <v>53</v>
      </c>
      <c r="L284" s="38">
        <f>L283-1</f>
        <v>1952</v>
      </c>
      <c r="M284" s="66">
        <v>877</v>
      </c>
      <c r="N284" s="66">
        <v>433</v>
      </c>
      <c r="O284" s="66">
        <v>444</v>
      </c>
    </row>
    <row r="285" spans="1:15" ht="12" customHeight="1">
      <c r="A285" s="19">
        <v>6</v>
      </c>
      <c r="B285" s="158" t="s">
        <v>35</v>
      </c>
      <c r="C285" s="64">
        <v>15</v>
      </c>
      <c r="D285" s="157"/>
      <c r="E285" s="167"/>
      <c r="F285" s="67">
        <v>3920</v>
      </c>
      <c r="G285" s="67">
        <v>1968</v>
      </c>
      <c r="H285" s="67">
        <v>1952</v>
      </c>
      <c r="I285" s="115">
        <f>I284+1</f>
        <v>53</v>
      </c>
      <c r="J285" s="5" t="s">
        <v>35</v>
      </c>
      <c r="K285" s="156">
        <f>K284+1</f>
        <v>54</v>
      </c>
      <c r="L285" s="38">
        <f>L284-1</f>
        <v>1951</v>
      </c>
      <c r="M285" s="66">
        <v>899</v>
      </c>
      <c r="N285" s="66">
        <v>445</v>
      </c>
      <c r="O285" s="66">
        <v>454</v>
      </c>
    </row>
    <row r="286" spans="1:15" ht="12" customHeight="1">
      <c r="A286" s="3"/>
      <c r="B286" s="5"/>
      <c r="C286" s="33"/>
      <c r="D286" s="156"/>
      <c r="E286" s="38"/>
      <c r="F286" s="66"/>
      <c r="G286" s="66"/>
      <c r="H286" s="66"/>
      <c r="I286" s="115">
        <f>I285+1</f>
        <v>54</v>
      </c>
      <c r="J286" s="5" t="s">
        <v>35</v>
      </c>
      <c r="K286" s="156">
        <f>K285+1</f>
        <v>55</v>
      </c>
      <c r="L286" s="38">
        <f>L285-1</f>
        <v>1950</v>
      </c>
      <c r="M286" s="66">
        <v>765</v>
      </c>
      <c r="N286" s="66">
        <v>384</v>
      </c>
      <c r="O286" s="66">
        <v>381</v>
      </c>
    </row>
    <row r="287" spans="1:15" ht="12" customHeight="1">
      <c r="A287" s="3">
        <f>A284+1</f>
        <v>15</v>
      </c>
      <c r="B287" s="5" t="s">
        <v>35</v>
      </c>
      <c r="C287" s="33">
        <f>C284+1</f>
        <v>16</v>
      </c>
      <c r="D287" s="156"/>
      <c r="E287" s="38">
        <f>E284-1</f>
        <v>1989</v>
      </c>
      <c r="F287" s="66">
        <v>660</v>
      </c>
      <c r="G287" s="66">
        <v>343</v>
      </c>
      <c r="H287" s="66">
        <v>317</v>
      </c>
      <c r="I287" s="166">
        <v>50</v>
      </c>
      <c r="J287" s="158" t="s">
        <v>35</v>
      </c>
      <c r="K287" s="157">
        <v>55</v>
      </c>
      <c r="L287" s="167"/>
      <c r="M287" s="67">
        <v>4296</v>
      </c>
      <c r="N287" s="67">
        <v>2132</v>
      </c>
      <c r="O287" s="67">
        <v>2164</v>
      </c>
    </row>
    <row r="288" spans="1:15" ht="12" customHeight="1">
      <c r="A288" s="3">
        <f>A287+1</f>
        <v>16</v>
      </c>
      <c r="B288" s="5" t="s">
        <v>35</v>
      </c>
      <c r="C288" s="33">
        <f>C287+1</f>
        <v>17</v>
      </c>
      <c r="D288" s="156"/>
      <c r="E288" s="38">
        <f>E287-1</f>
        <v>1988</v>
      </c>
      <c r="F288" s="66">
        <v>755</v>
      </c>
      <c r="G288" s="66">
        <v>404</v>
      </c>
      <c r="H288" s="66">
        <v>351</v>
      </c>
      <c r="I288" s="115"/>
      <c r="J288" s="5"/>
      <c r="K288" s="156"/>
      <c r="L288" s="38"/>
      <c r="M288" s="66"/>
      <c r="N288" s="66"/>
      <c r="O288" s="66"/>
    </row>
    <row r="289" spans="1:15" ht="12" customHeight="1">
      <c r="A289" s="3">
        <f>A288+1</f>
        <v>17</v>
      </c>
      <c r="B289" s="5" t="s">
        <v>35</v>
      </c>
      <c r="C289" s="33">
        <f>C288+1</f>
        <v>18</v>
      </c>
      <c r="D289" s="156"/>
      <c r="E289" s="38">
        <f>E288-1</f>
        <v>1987</v>
      </c>
      <c r="F289" s="66">
        <v>761</v>
      </c>
      <c r="G289" s="66">
        <v>409</v>
      </c>
      <c r="H289" s="66">
        <v>352</v>
      </c>
      <c r="I289" s="115">
        <f>I286+1</f>
        <v>55</v>
      </c>
      <c r="J289" s="5" t="s">
        <v>35</v>
      </c>
      <c r="K289" s="156">
        <f>K286+1</f>
        <v>56</v>
      </c>
      <c r="L289" s="38">
        <f>L286-1</f>
        <v>1949</v>
      </c>
      <c r="M289" s="66">
        <v>832</v>
      </c>
      <c r="N289" s="66">
        <v>415</v>
      </c>
      <c r="O289" s="66">
        <v>417</v>
      </c>
    </row>
    <row r="290" spans="1:15" ht="12" customHeight="1">
      <c r="A290" s="19">
        <v>15</v>
      </c>
      <c r="B290" s="158" t="s">
        <v>35</v>
      </c>
      <c r="C290" s="64">
        <v>18</v>
      </c>
      <c r="D290" s="157"/>
      <c r="E290" s="167"/>
      <c r="F290" s="67">
        <v>2176</v>
      </c>
      <c r="G290" s="67">
        <v>1156</v>
      </c>
      <c r="H290" s="67">
        <v>1020</v>
      </c>
      <c r="I290" s="115">
        <f>I289+1</f>
        <v>56</v>
      </c>
      <c r="J290" s="5" t="s">
        <v>35</v>
      </c>
      <c r="K290" s="156">
        <f>K289+1</f>
        <v>57</v>
      </c>
      <c r="L290" s="38">
        <f>L289-1</f>
        <v>1948</v>
      </c>
      <c r="M290" s="66">
        <v>723</v>
      </c>
      <c r="N290" s="66">
        <v>331</v>
      </c>
      <c r="O290" s="66">
        <v>392</v>
      </c>
    </row>
    <row r="291" spans="1:15" ht="12" customHeight="1">
      <c r="A291" s="3"/>
      <c r="B291" s="5"/>
      <c r="C291" s="33"/>
      <c r="D291" s="156"/>
      <c r="E291" s="38"/>
      <c r="F291" s="66"/>
      <c r="G291" s="66"/>
      <c r="H291" s="66"/>
      <c r="I291" s="115">
        <f>I290+1</f>
        <v>57</v>
      </c>
      <c r="J291" s="5" t="s">
        <v>35</v>
      </c>
      <c r="K291" s="156">
        <f>K290+1</f>
        <v>58</v>
      </c>
      <c r="L291" s="38">
        <f>L290-1</f>
        <v>1947</v>
      </c>
      <c r="M291" s="66">
        <v>691</v>
      </c>
      <c r="N291" s="66">
        <v>332</v>
      </c>
      <c r="O291" s="66">
        <v>359</v>
      </c>
    </row>
    <row r="292" spans="1:15" ht="12" customHeight="1">
      <c r="A292" s="3">
        <f>A289+1</f>
        <v>18</v>
      </c>
      <c r="B292" s="5" t="s">
        <v>35</v>
      </c>
      <c r="C292" s="33">
        <f>C289+1</f>
        <v>19</v>
      </c>
      <c r="D292" s="156"/>
      <c r="E292" s="38">
        <f>E289-1</f>
        <v>1986</v>
      </c>
      <c r="F292" s="66">
        <v>850</v>
      </c>
      <c r="G292" s="66">
        <v>438</v>
      </c>
      <c r="H292" s="66">
        <v>412</v>
      </c>
      <c r="I292" s="115">
        <f>I291+1</f>
        <v>58</v>
      </c>
      <c r="J292" s="5" t="s">
        <v>35</v>
      </c>
      <c r="K292" s="156">
        <f>K291+1</f>
        <v>59</v>
      </c>
      <c r="L292" s="38">
        <f>L291-1</f>
        <v>1946</v>
      </c>
      <c r="M292" s="66">
        <v>589</v>
      </c>
      <c r="N292" s="66">
        <v>280</v>
      </c>
      <c r="O292" s="66">
        <v>309</v>
      </c>
    </row>
    <row r="293" spans="1:15" ht="12" customHeight="1">
      <c r="A293" s="3">
        <f aca="true" t="shared" si="27" ref="A293:A298">A292+1</f>
        <v>19</v>
      </c>
      <c r="B293" s="5" t="s">
        <v>35</v>
      </c>
      <c r="C293" s="33">
        <f aca="true" t="shared" si="28" ref="C293:C298">C292+1</f>
        <v>20</v>
      </c>
      <c r="D293" s="156"/>
      <c r="E293" s="38">
        <f aca="true" t="shared" si="29" ref="E293:E298">E292-1</f>
        <v>1985</v>
      </c>
      <c r="F293" s="66">
        <v>829</v>
      </c>
      <c r="G293" s="66">
        <v>406</v>
      </c>
      <c r="H293" s="66">
        <v>423</v>
      </c>
      <c r="I293" s="115">
        <f>I292+1</f>
        <v>59</v>
      </c>
      <c r="J293" s="5" t="s">
        <v>35</v>
      </c>
      <c r="K293" s="156">
        <f>K292+1</f>
        <v>60</v>
      </c>
      <c r="L293" s="38">
        <f>L292-1</f>
        <v>1945</v>
      </c>
      <c r="M293" s="66">
        <v>538</v>
      </c>
      <c r="N293" s="66">
        <v>264</v>
      </c>
      <c r="O293" s="66">
        <v>274</v>
      </c>
    </row>
    <row r="294" spans="1:15" ht="12" customHeight="1">
      <c r="A294" s="3">
        <f t="shared" si="27"/>
        <v>20</v>
      </c>
      <c r="B294" s="5" t="s">
        <v>35</v>
      </c>
      <c r="C294" s="33">
        <f t="shared" si="28"/>
        <v>21</v>
      </c>
      <c r="D294" s="156"/>
      <c r="E294" s="38">
        <f t="shared" si="29"/>
        <v>1984</v>
      </c>
      <c r="F294" s="66">
        <v>974</v>
      </c>
      <c r="G294" s="66">
        <v>460</v>
      </c>
      <c r="H294" s="66">
        <v>514</v>
      </c>
      <c r="I294" s="166">
        <v>55</v>
      </c>
      <c r="J294" s="158" t="s">
        <v>35</v>
      </c>
      <c r="K294" s="157">
        <v>60</v>
      </c>
      <c r="L294" s="167"/>
      <c r="M294" s="67">
        <v>3373</v>
      </c>
      <c r="N294" s="67">
        <v>1622</v>
      </c>
      <c r="O294" s="67">
        <v>1751</v>
      </c>
    </row>
    <row r="295" spans="1:15" ht="12" customHeight="1">
      <c r="A295" s="3">
        <f t="shared" si="27"/>
        <v>21</v>
      </c>
      <c r="B295" s="5" t="s">
        <v>35</v>
      </c>
      <c r="C295" s="33">
        <f t="shared" si="28"/>
        <v>22</v>
      </c>
      <c r="D295" s="156"/>
      <c r="E295" s="38">
        <f t="shared" si="29"/>
        <v>1983</v>
      </c>
      <c r="F295" s="66">
        <v>1072</v>
      </c>
      <c r="G295" s="66">
        <v>509</v>
      </c>
      <c r="H295" s="66">
        <v>563</v>
      </c>
      <c r="I295" s="115"/>
      <c r="J295" s="5"/>
      <c r="K295" s="156"/>
      <c r="L295" s="38"/>
      <c r="M295" s="67"/>
      <c r="N295" s="67"/>
      <c r="O295" s="67"/>
    </row>
    <row r="296" spans="1:15" ht="12" customHeight="1">
      <c r="A296" s="3">
        <f t="shared" si="27"/>
        <v>22</v>
      </c>
      <c r="B296" s="5" t="s">
        <v>35</v>
      </c>
      <c r="C296" s="33">
        <f t="shared" si="28"/>
        <v>23</v>
      </c>
      <c r="D296" s="156"/>
      <c r="E296" s="38">
        <f t="shared" si="29"/>
        <v>1982</v>
      </c>
      <c r="F296" s="66">
        <v>1211</v>
      </c>
      <c r="G296" s="66">
        <v>587</v>
      </c>
      <c r="H296" s="66">
        <v>624</v>
      </c>
      <c r="I296" s="115">
        <f>I293+1</f>
        <v>60</v>
      </c>
      <c r="J296" s="5" t="s">
        <v>35</v>
      </c>
      <c r="K296" s="156">
        <f>K293+1</f>
        <v>61</v>
      </c>
      <c r="L296" s="38">
        <f>L293-1</f>
        <v>1944</v>
      </c>
      <c r="M296" s="66">
        <v>764</v>
      </c>
      <c r="N296" s="66">
        <v>377</v>
      </c>
      <c r="O296" s="66">
        <v>387</v>
      </c>
    </row>
    <row r="297" spans="1:15" ht="12" customHeight="1">
      <c r="A297" s="3">
        <f t="shared" si="27"/>
        <v>23</v>
      </c>
      <c r="B297" s="5" t="s">
        <v>35</v>
      </c>
      <c r="C297" s="33">
        <f t="shared" si="28"/>
        <v>24</v>
      </c>
      <c r="D297" s="156"/>
      <c r="E297" s="38">
        <f t="shared" si="29"/>
        <v>1981</v>
      </c>
      <c r="F297" s="66">
        <v>1171</v>
      </c>
      <c r="G297" s="66">
        <v>559</v>
      </c>
      <c r="H297" s="66">
        <v>612</v>
      </c>
      <c r="I297" s="115">
        <f>I296+1</f>
        <v>61</v>
      </c>
      <c r="J297" s="5" t="s">
        <v>35</v>
      </c>
      <c r="K297" s="156">
        <f>K296+1</f>
        <v>62</v>
      </c>
      <c r="L297" s="38">
        <f>L296-1</f>
        <v>1943</v>
      </c>
      <c r="M297" s="66">
        <v>817</v>
      </c>
      <c r="N297" s="66">
        <v>378</v>
      </c>
      <c r="O297" s="66">
        <v>439</v>
      </c>
    </row>
    <row r="298" spans="1:15" ht="12" customHeight="1">
      <c r="A298" s="3">
        <f t="shared" si="27"/>
        <v>24</v>
      </c>
      <c r="B298" s="5" t="s">
        <v>35</v>
      </c>
      <c r="C298" s="33">
        <f t="shared" si="28"/>
        <v>25</v>
      </c>
      <c r="D298" s="156"/>
      <c r="E298" s="38">
        <f t="shared" si="29"/>
        <v>1980</v>
      </c>
      <c r="F298" s="66">
        <v>1256</v>
      </c>
      <c r="G298" s="66">
        <v>617</v>
      </c>
      <c r="H298" s="66">
        <v>639</v>
      </c>
      <c r="I298" s="115">
        <f>I297+1</f>
        <v>62</v>
      </c>
      <c r="J298" s="5" t="s">
        <v>35</v>
      </c>
      <c r="K298" s="156">
        <f>K297+1</f>
        <v>63</v>
      </c>
      <c r="L298" s="38">
        <f>L297-1</f>
        <v>1942</v>
      </c>
      <c r="M298" s="66">
        <v>717</v>
      </c>
      <c r="N298" s="66">
        <v>368</v>
      </c>
      <c r="O298" s="66">
        <v>349</v>
      </c>
    </row>
    <row r="299" spans="1:15" ht="12" customHeight="1">
      <c r="A299" s="19">
        <v>18</v>
      </c>
      <c r="B299" s="158" t="s">
        <v>35</v>
      </c>
      <c r="C299" s="64">
        <v>25</v>
      </c>
      <c r="D299" s="157"/>
      <c r="E299" s="167"/>
      <c r="F299" s="67">
        <v>7363</v>
      </c>
      <c r="G299" s="67">
        <v>3576</v>
      </c>
      <c r="H299" s="67">
        <v>3787</v>
      </c>
      <c r="I299" s="115">
        <f>I298+1</f>
        <v>63</v>
      </c>
      <c r="J299" s="5" t="s">
        <v>35</v>
      </c>
      <c r="K299" s="156">
        <f>K298+1</f>
        <v>64</v>
      </c>
      <c r="L299" s="38">
        <f>L298-1</f>
        <v>1941</v>
      </c>
      <c r="M299" s="66">
        <v>918</v>
      </c>
      <c r="N299" s="66">
        <v>421</v>
      </c>
      <c r="O299" s="66">
        <v>497</v>
      </c>
    </row>
    <row r="300" spans="1:15" ht="12" customHeight="1">
      <c r="A300" s="3"/>
      <c r="B300" s="5"/>
      <c r="C300" s="33"/>
      <c r="D300" s="156"/>
      <c r="E300" s="38"/>
      <c r="F300" s="67"/>
      <c r="G300" s="67"/>
      <c r="H300" s="67"/>
      <c r="I300" s="115">
        <f>I299+1</f>
        <v>64</v>
      </c>
      <c r="J300" s="5" t="s">
        <v>35</v>
      </c>
      <c r="K300" s="156">
        <f>K299+1</f>
        <v>65</v>
      </c>
      <c r="L300" s="38">
        <f>L299-1</f>
        <v>1940</v>
      </c>
      <c r="M300" s="66">
        <v>1005</v>
      </c>
      <c r="N300" s="66">
        <v>465</v>
      </c>
      <c r="O300" s="66">
        <v>540</v>
      </c>
    </row>
    <row r="301" spans="1:15" ht="12" customHeight="1">
      <c r="A301" s="3">
        <f>A298+1</f>
        <v>25</v>
      </c>
      <c r="B301" s="5" t="s">
        <v>35</v>
      </c>
      <c r="C301" s="33">
        <f>C298+1</f>
        <v>26</v>
      </c>
      <c r="D301" s="156"/>
      <c r="E301" s="38">
        <f>E298-1</f>
        <v>1979</v>
      </c>
      <c r="F301" s="66">
        <v>1231</v>
      </c>
      <c r="G301" s="66">
        <v>639</v>
      </c>
      <c r="H301" s="66">
        <v>592</v>
      </c>
      <c r="I301" s="166">
        <v>60</v>
      </c>
      <c r="J301" s="158" t="s">
        <v>35</v>
      </c>
      <c r="K301" s="157">
        <v>65</v>
      </c>
      <c r="L301" s="167"/>
      <c r="M301" s="67">
        <v>4221</v>
      </c>
      <c r="N301" s="67">
        <v>2009</v>
      </c>
      <c r="O301" s="67">
        <v>2212</v>
      </c>
    </row>
    <row r="302" spans="1:15" ht="12" customHeight="1">
      <c r="A302" s="3">
        <f>A301+1</f>
        <v>26</v>
      </c>
      <c r="B302" s="5" t="s">
        <v>35</v>
      </c>
      <c r="C302" s="33">
        <f>C301+1</f>
        <v>27</v>
      </c>
      <c r="D302" s="156"/>
      <c r="E302" s="38">
        <f>E301-1</f>
        <v>1978</v>
      </c>
      <c r="F302" s="66">
        <v>1185</v>
      </c>
      <c r="G302" s="66">
        <v>587</v>
      </c>
      <c r="H302" s="66">
        <v>598</v>
      </c>
      <c r="I302" s="115"/>
      <c r="J302" s="5"/>
      <c r="K302" s="156"/>
      <c r="L302" s="38"/>
      <c r="M302" s="66"/>
      <c r="N302" s="66"/>
      <c r="O302" s="66"/>
    </row>
    <row r="303" spans="1:15" ht="12" customHeight="1">
      <c r="A303" s="3">
        <f>A302+1</f>
        <v>27</v>
      </c>
      <c r="B303" s="5" t="s">
        <v>35</v>
      </c>
      <c r="C303" s="33">
        <f>C302+1</f>
        <v>28</v>
      </c>
      <c r="D303" s="156"/>
      <c r="E303" s="38">
        <f>E302-1</f>
        <v>1977</v>
      </c>
      <c r="F303" s="66">
        <v>1098</v>
      </c>
      <c r="G303" s="66">
        <v>597</v>
      </c>
      <c r="H303" s="66">
        <v>501</v>
      </c>
      <c r="I303" s="115">
        <f>I300+1</f>
        <v>65</v>
      </c>
      <c r="J303" s="5" t="s">
        <v>35</v>
      </c>
      <c r="K303" s="156">
        <f>K300+1</f>
        <v>66</v>
      </c>
      <c r="L303" s="38">
        <f>L300-1</f>
        <v>1939</v>
      </c>
      <c r="M303" s="66">
        <v>957</v>
      </c>
      <c r="N303" s="66">
        <v>427</v>
      </c>
      <c r="O303" s="66">
        <v>530</v>
      </c>
    </row>
    <row r="304" spans="1:15" ht="12" customHeight="1">
      <c r="A304" s="3">
        <f>A303+1</f>
        <v>28</v>
      </c>
      <c r="B304" s="5" t="s">
        <v>35</v>
      </c>
      <c r="C304" s="33">
        <f>C303+1</f>
        <v>29</v>
      </c>
      <c r="D304" s="156"/>
      <c r="E304" s="38">
        <f>E303-1</f>
        <v>1976</v>
      </c>
      <c r="F304" s="66">
        <v>1016</v>
      </c>
      <c r="G304" s="66">
        <v>556</v>
      </c>
      <c r="H304" s="66">
        <v>460</v>
      </c>
      <c r="I304" s="115">
        <f>I303+1</f>
        <v>66</v>
      </c>
      <c r="J304" s="5" t="s">
        <v>35</v>
      </c>
      <c r="K304" s="156">
        <f>K303+1</f>
        <v>67</v>
      </c>
      <c r="L304" s="38">
        <f>L303-1</f>
        <v>1938</v>
      </c>
      <c r="M304" s="66">
        <v>815</v>
      </c>
      <c r="N304" s="66">
        <v>374</v>
      </c>
      <c r="O304" s="66">
        <v>441</v>
      </c>
    </row>
    <row r="305" spans="1:15" ht="12" customHeight="1">
      <c r="A305" s="3">
        <f>A304+1</f>
        <v>29</v>
      </c>
      <c r="B305" s="5" t="s">
        <v>35</v>
      </c>
      <c r="C305" s="33">
        <f>C304+1</f>
        <v>30</v>
      </c>
      <c r="D305" s="156"/>
      <c r="E305" s="38">
        <f>E304-1</f>
        <v>1975</v>
      </c>
      <c r="F305" s="66">
        <v>859</v>
      </c>
      <c r="G305" s="66">
        <v>498</v>
      </c>
      <c r="H305" s="66">
        <v>361</v>
      </c>
      <c r="I305" s="115">
        <f>I304+1</f>
        <v>67</v>
      </c>
      <c r="J305" s="5" t="s">
        <v>35</v>
      </c>
      <c r="K305" s="156">
        <f>K304+1</f>
        <v>68</v>
      </c>
      <c r="L305" s="38">
        <f>L304-1</f>
        <v>1937</v>
      </c>
      <c r="M305" s="66">
        <v>757</v>
      </c>
      <c r="N305" s="66">
        <v>344</v>
      </c>
      <c r="O305" s="66">
        <v>413</v>
      </c>
    </row>
    <row r="306" spans="1:15" ht="12" customHeight="1">
      <c r="A306" s="19">
        <v>25</v>
      </c>
      <c r="B306" s="158" t="s">
        <v>35</v>
      </c>
      <c r="C306" s="64">
        <v>30</v>
      </c>
      <c r="D306" s="157"/>
      <c r="E306" s="167"/>
      <c r="F306" s="67">
        <v>5389</v>
      </c>
      <c r="G306" s="67">
        <v>2877</v>
      </c>
      <c r="H306" s="67">
        <v>2512</v>
      </c>
      <c r="I306" s="115">
        <f>I305+1</f>
        <v>68</v>
      </c>
      <c r="J306" s="5" t="s">
        <v>35</v>
      </c>
      <c r="K306" s="156">
        <f>K305+1</f>
        <v>69</v>
      </c>
      <c r="L306" s="38">
        <f>L305-1</f>
        <v>1936</v>
      </c>
      <c r="M306" s="66">
        <v>775</v>
      </c>
      <c r="N306" s="66">
        <v>366</v>
      </c>
      <c r="O306" s="66">
        <v>409</v>
      </c>
    </row>
    <row r="307" spans="1:15" ht="12" customHeight="1">
      <c r="A307" s="3"/>
      <c r="B307" s="5"/>
      <c r="C307" s="33"/>
      <c r="D307" s="156"/>
      <c r="E307" s="38"/>
      <c r="F307" s="66"/>
      <c r="G307" s="66"/>
      <c r="H307" s="66"/>
      <c r="I307" s="115">
        <f>I306+1</f>
        <v>69</v>
      </c>
      <c r="J307" s="5" t="s">
        <v>35</v>
      </c>
      <c r="K307" s="156">
        <f>K306+1</f>
        <v>70</v>
      </c>
      <c r="L307" s="38">
        <f>L306-1</f>
        <v>1935</v>
      </c>
      <c r="M307" s="66">
        <v>735</v>
      </c>
      <c r="N307" s="66">
        <v>348</v>
      </c>
      <c r="O307" s="66">
        <v>387</v>
      </c>
    </row>
    <row r="308" spans="1:15" ht="12" customHeight="1">
      <c r="A308" s="3">
        <f>A305+1</f>
        <v>30</v>
      </c>
      <c r="B308" s="5" t="s">
        <v>35</v>
      </c>
      <c r="C308" s="33">
        <f>C305+1</f>
        <v>31</v>
      </c>
      <c r="D308" s="156"/>
      <c r="E308" s="38">
        <f>E305-1</f>
        <v>1974</v>
      </c>
      <c r="F308" s="66">
        <v>846</v>
      </c>
      <c r="G308" s="66">
        <v>463</v>
      </c>
      <c r="H308" s="66">
        <v>383</v>
      </c>
      <c r="I308" s="166">
        <v>65</v>
      </c>
      <c r="J308" s="158" t="s">
        <v>35</v>
      </c>
      <c r="K308" s="157">
        <v>70</v>
      </c>
      <c r="L308" s="167"/>
      <c r="M308" s="67">
        <v>4039</v>
      </c>
      <c r="N308" s="67">
        <v>1859</v>
      </c>
      <c r="O308" s="67">
        <v>2180</v>
      </c>
    </row>
    <row r="309" spans="1:15" ht="12" customHeight="1">
      <c r="A309" s="3">
        <f>A308+1</f>
        <v>31</v>
      </c>
      <c r="B309" s="5" t="s">
        <v>35</v>
      </c>
      <c r="C309" s="33">
        <f>C308+1</f>
        <v>32</v>
      </c>
      <c r="D309" s="156"/>
      <c r="E309" s="38">
        <f>E308-1</f>
        <v>1973</v>
      </c>
      <c r="F309" s="66">
        <v>815</v>
      </c>
      <c r="G309" s="66">
        <v>435</v>
      </c>
      <c r="H309" s="66">
        <v>380</v>
      </c>
      <c r="I309" s="115"/>
      <c r="J309" s="5"/>
      <c r="K309" s="156"/>
      <c r="L309" s="38"/>
      <c r="M309" s="66"/>
      <c r="N309" s="66"/>
      <c r="O309" s="66"/>
    </row>
    <row r="310" spans="1:15" ht="12" customHeight="1">
      <c r="A310" s="3">
        <f>A309+1</f>
        <v>32</v>
      </c>
      <c r="B310" s="5" t="s">
        <v>35</v>
      </c>
      <c r="C310" s="33">
        <f>C309+1</f>
        <v>33</v>
      </c>
      <c r="D310" s="156"/>
      <c r="E310" s="38">
        <f>E309-1</f>
        <v>1972</v>
      </c>
      <c r="F310" s="66">
        <v>829</v>
      </c>
      <c r="G310" s="66">
        <v>441</v>
      </c>
      <c r="H310" s="66">
        <v>388</v>
      </c>
      <c r="I310" s="115">
        <f>I307+1</f>
        <v>70</v>
      </c>
      <c r="J310" s="5" t="s">
        <v>35</v>
      </c>
      <c r="K310" s="156">
        <f>K307+1</f>
        <v>71</v>
      </c>
      <c r="L310" s="38">
        <f>L307-1</f>
        <v>1934</v>
      </c>
      <c r="M310" s="66">
        <v>660</v>
      </c>
      <c r="N310" s="66">
        <v>296</v>
      </c>
      <c r="O310" s="66">
        <v>364</v>
      </c>
    </row>
    <row r="311" spans="1:15" ht="12" customHeight="1">
      <c r="A311" s="3">
        <f>A310+1</f>
        <v>33</v>
      </c>
      <c r="B311" s="5" t="s">
        <v>35</v>
      </c>
      <c r="C311" s="33">
        <f>C310+1</f>
        <v>34</v>
      </c>
      <c r="D311" s="156"/>
      <c r="E311" s="38">
        <f>E310-1</f>
        <v>1971</v>
      </c>
      <c r="F311" s="66">
        <v>891</v>
      </c>
      <c r="G311" s="66">
        <v>456</v>
      </c>
      <c r="H311" s="66">
        <v>435</v>
      </c>
      <c r="I311" s="115">
        <f>I310+1</f>
        <v>71</v>
      </c>
      <c r="J311" s="5" t="s">
        <v>35</v>
      </c>
      <c r="K311" s="156">
        <f>K310+1</f>
        <v>72</v>
      </c>
      <c r="L311" s="38">
        <f>L310-1</f>
        <v>1933</v>
      </c>
      <c r="M311" s="66">
        <v>506</v>
      </c>
      <c r="N311" s="66">
        <v>206</v>
      </c>
      <c r="O311" s="66">
        <v>300</v>
      </c>
    </row>
    <row r="312" spans="1:15" ht="12" customHeight="1">
      <c r="A312" s="3">
        <f>A311+1</f>
        <v>34</v>
      </c>
      <c r="B312" s="5" t="s">
        <v>35</v>
      </c>
      <c r="C312" s="33">
        <f>C311+1</f>
        <v>35</v>
      </c>
      <c r="D312" s="156"/>
      <c r="E312" s="38">
        <f>E311-1</f>
        <v>1970</v>
      </c>
      <c r="F312" s="66">
        <v>982</v>
      </c>
      <c r="G312" s="66">
        <v>538</v>
      </c>
      <c r="H312" s="66">
        <v>444</v>
      </c>
      <c r="I312" s="115">
        <f>I311+1</f>
        <v>72</v>
      </c>
      <c r="J312" s="5" t="s">
        <v>35</v>
      </c>
      <c r="K312" s="156">
        <f>K311+1</f>
        <v>73</v>
      </c>
      <c r="L312" s="38">
        <f>L311-1</f>
        <v>1932</v>
      </c>
      <c r="M312" s="66">
        <v>533</v>
      </c>
      <c r="N312" s="66">
        <v>238</v>
      </c>
      <c r="O312" s="66">
        <v>295</v>
      </c>
    </row>
    <row r="313" spans="1:15" ht="12" customHeight="1">
      <c r="A313" s="19">
        <v>30</v>
      </c>
      <c r="B313" s="158" t="s">
        <v>35</v>
      </c>
      <c r="C313" s="64">
        <v>35</v>
      </c>
      <c r="D313" s="157"/>
      <c r="E313" s="167"/>
      <c r="F313" s="67">
        <v>4363</v>
      </c>
      <c r="G313" s="67">
        <v>2333</v>
      </c>
      <c r="H313" s="67">
        <v>2030</v>
      </c>
      <c r="I313" s="115">
        <f>I312+1</f>
        <v>73</v>
      </c>
      <c r="J313" s="5" t="s">
        <v>35</v>
      </c>
      <c r="K313" s="156">
        <f>K312+1</f>
        <v>74</v>
      </c>
      <c r="L313" s="38">
        <f>L312-1</f>
        <v>1931</v>
      </c>
      <c r="M313" s="66">
        <v>521</v>
      </c>
      <c r="N313" s="66">
        <v>214</v>
      </c>
      <c r="O313" s="66">
        <v>307</v>
      </c>
    </row>
    <row r="314" spans="1:15" ht="12" customHeight="1">
      <c r="A314" s="3"/>
      <c r="B314" s="5"/>
      <c r="C314" s="33"/>
      <c r="D314" s="156"/>
      <c r="E314" s="38"/>
      <c r="F314" s="66"/>
      <c r="G314" s="66"/>
      <c r="H314" s="66"/>
      <c r="I314" s="115">
        <f>I313+1</f>
        <v>74</v>
      </c>
      <c r="J314" s="5" t="s">
        <v>35</v>
      </c>
      <c r="K314" s="156">
        <f>K313+1</f>
        <v>75</v>
      </c>
      <c r="L314" s="38">
        <f>L313-1</f>
        <v>1930</v>
      </c>
      <c r="M314" s="66">
        <v>565</v>
      </c>
      <c r="N314" s="66">
        <v>217</v>
      </c>
      <c r="O314" s="66">
        <v>348</v>
      </c>
    </row>
    <row r="315" spans="1:15" ht="12" customHeight="1">
      <c r="A315" s="3">
        <f>A312+1</f>
        <v>35</v>
      </c>
      <c r="B315" s="5" t="s">
        <v>35</v>
      </c>
      <c r="C315" s="33">
        <f>C312+1</f>
        <v>36</v>
      </c>
      <c r="D315" s="156"/>
      <c r="E315" s="38">
        <f>E312-1</f>
        <v>1969</v>
      </c>
      <c r="F315" s="66">
        <v>891</v>
      </c>
      <c r="G315" s="66">
        <v>471</v>
      </c>
      <c r="H315" s="66">
        <v>420</v>
      </c>
      <c r="I315" s="166">
        <v>70</v>
      </c>
      <c r="J315" s="158" t="s">
        <v>35</v>
      </c>
      <c r="K315" s="157">
        <v>75</v>
      </c>
      <c r="L315" s="167"/>
      <c r="M315" s="67">
        <v>2785</v>
      </c>
      <c r="N315" s="67">
        <v>1171</v>
      </c>
      <c r="O315" s="67">
        <v>1614</v>
      </c>
    </row>
    <row r="316" spans="1:15" ht="12" customHeight="1">
      <c r="A316" s="3">
        <f>A315+1</f>
        <v>36</v>
      </c>
      <c r="B316" s="5" t="s">
        <v>35</v>
      </c>
      <c r="C316" s="33">
        <f>C315+1</f>
        <v>37</v>
      </c>
      <c r="D316" s="156"/>
      <c r="E316" s="38">
        <f>E315-1</f>
        <v>1968</v>
      </c>
      <c r="F316" s="66">
        <v>942</v>
      </c>
      <c r="G316" s="66">
        <v>481</v>
      </c>
      <c r="H316" s="66">
        <v>461</v>
      </c>
      <c r="I316" s="115"/>
      <c r="J316" s="5"/>
      <c r="K316" s="156"/>
      <c r="L316" s="38"/>
      <c r="M316" s="66"/>
      <c r="N316" s="66"/>
      <c r="O316" s="66"/>
    </row>
    <row r="317" spans="1:15" ht="12" customHeight="1">
      <c r="A317" s="3">
        <f>A316+1</f>
        <v>37</v>
      </c>
      <c r="B317" s="5" t="s">
        <v>35</v>
      </c>
      <c r="C317" s="33">
        <f>C316+1</f>
        <v>38</v>
      </c>
      <c r="D317" s="156"/>
      <c r="E317" s="38">
        <f>E316-1</f>
        <v>1967</v>
      </c>
      <c r="F317" s="66">
        <v>901</v>
      </c>
      <c r="G317" s="66">
        <v>468</v>
      </c>
      <c r="H317" s="66">
        <v>433</v>
      </c>
      <c r="I317" s="166">
        <v>75</v>
      </c>
      <c r="J317" s="158" t="s">
        <v>35</v>
      </c>
      <c r="K317" s="157">
        <v>80</v>
      </c>
      <c r="L317" s="38"/>
      <c r="M317" s="67">
        <v>2393</v>
      </c>
      <c r="N317" s="67">
        <v>870</v>
      </c>
      <c r="O317" s="67">
        <v>1523</v>
      </c>
    </row>
    <row r="318" spans="1:15" ht="12.75" customHeight="1">
      <c r="A318" s="3">
        <f>A317+1</f>
        <v>38</v>
      </c>
      <c r="B318" s="5" t="s">
        <v>35</v>
      </c>
      <c r="C318" s="33">
        <f>C317+1</f>
        <v>39</v>
      </c>
      <c r="D318" s="156"/>
      <c r="E318" s="38">
        <f>E317-1</f>
        <v>1966</v>
      </c>
      <c r="F318" s="66">
        <v>958</v>
      </c>
      <c r="G318" s="66">
        <v>491</v>
      </c>
      <c r="H318" s="66">
        <v>467</v>
      </c>
      <c r="I318" s="166">
        <v>80</v>
      </c>
      <c r="J318" s="158" t="s">
        <v>35</v>
      </c>
      <c r="K318" s="157">
        <v>85</v>
      </c>
      <c r="L318" s="38"/>
      <c r="M318" s="67">
        <v>1683</v>
      </c>
      <c r="N318" s="67">
        <v>450</v>
      </c>
      <c r="O318" s="67">
        <v>1233</v>
      </c>
    </row>
    <row r="319" spans="1:15" ht="12" customHeight="1">
      <c r="A319" s="3">
        <f>A318+1</f>
        <v>39</v>
      </c>
      <c r="B319" s="5" t="s">
        <v>35</v>
      </c>
      <c r="C319" s="33">
        <f>C318+1</f>
        <v>40</v>
      </c>
      <c r="D319" s="156"/>
      <c r="E319" s="38">
        <f>E318-1</f>
        <v>1965</v>
      </c>
      <c r="F319" s="66">
        <v>1029</v>
      </c>
      <c r="G319" s="66">
        <v>550</v>
      </c>
      <c r="H319" s="66">
        <v>479</v>
      </c>
      <c r="I319" s="170" t="s">
        <v>402</v>
      </c>
      <c r="J319" s="6"/>
      <c r="K319" s="6"/>
      <c r="L319" s="38"/>
      <c r="M319" s="67">
        <v>1095</v>
      </c>
      <c r="N319" s="67">
        <v>239</v>
      </c>
      <c r="O319" s="67">
        <v>856</v>
      </c>
    </row>
    <row r="320" spans="1:15" ht="12" customHeight="1">
      <c r="A320" s="19">
        <v>35</v>
      </c>
      <c r="B320" s="158" t="s">
        <v>35</v>
      </c>
      <c r="C320" s="64">
        <v>40</v>
      </c>
      <c r="D320" s="157"/>
      <c r="E320" s="167"/>
      <c r="F320" s="67">
        <v>4721</v>
      </c>
      <c r="G320" s="67">
        <v>2461</v>
      </c>
      <c r="H320" s="67">
        <v>2260</v>
      </c>
      <c r="I320" s="170" t="s">
        <v>403</v>
      </c>
      <c r="J320" s="10"/>
      <c r="K320" s="3"/>
      <c r="L320" s="38"/>
      <c r="M320" s="67">
        <v>64491</v>
      </c>
      <c r="N320" s="67">
        <v>31090</v>
      </c>
      <c r="O320" s="67">
        <v>33401</v>
      </c>
    </row>
    <row r="321" spans="1:15" ht="12" customHeight="1">
      <c r="A321" s="19"/>
      <c r="B321" s="158"/>
      <c r="C321" s="64"/>
      <c r="D321" s="157"/>
      <c r="E321" s="191"/>
      <c r="F321" s="67"/>
      <c r="G321" s="121"/>
      <c r="H321" s="121"/>
      <c r="I321" s="181"/>
      <c r="J321" s="10"/>
      <c r="K321" s="3"/>
      <c r="L321" s="8"/>
      <c r="M321" s="8"/>
      <c r="N321" s="8"/>
      <c r="O321" s="8"/>
    </row>
    <row r="322" spans="1:15" ht="12" customHeight="1">
      <c r="A322" s="19"/>
      <c r="B322" s="158"/>
      <c r="C322" s="64"/>
      <c r="D322" s="157"/>
      <c r="E322" s="191"/>
      <c r="F322" s="67"/>
      <c r="G322" s="67"/>
      <c r="H322" s="67"/>
      <c r="I322" s="181"/>
      <c r="J322" s="10"/>
      <c r="K322" s="3"/>
      <c r="L322" s="8"/>
      <c r="M322" s="67"/>
      <c r="N322" s="67"/>
      <c r="O322" s="67"/>
    </row>
    <row r="323" spans="1:15" ht="12" customHeight="1">
      <c r="A323" s="19"/>
      <c r="B323" s="158"/>
      <c r="C323" s="64"/>
      <c r="D323" s="157"/>
      <c r="E323" s="191"/>
      <c r="F323" s="67"/>
      <c r="G323" s="67"/>
      <c r="H323" s="67"/>
      <c r="I323" s="181"/>
      <c r="J323" s="10"/>
      <c r="K323" s="3"/>
      <c r="L323" s="8"/>
      <c r="M323" s="67"/>
      <c r="N323" s="67"/>
      <c r="O323" s="67"/>
    </row>
    <row r="324" spans="1:15" ht="12" customHeight="1">
      <c r="A324" s="19"/>
      <c r="B324" s="158"/>
      <c r="C324" s="64"/>
      <c r="D324" s="157"/>
      <c r="E324" s="191"/>
      <c r="F324" s="67"/>
      <c r="G324" s="67"/>
      <c r="H324" s="67"/>
      <c r="I324" s="181"/>
      <c r="J324" s="10"/>
      <c r="K324" s="3"/>
      <c r="L324" s="8"/>
      <c r="M324" s="67"/>
      <c r="N324" s="67"/>
      <c r="O324" s="67"/>
    </row>
    <row r="325" spans="1:15" ht="12" customHeight="1">
      <c r="A325" s="19"/>
      <c r="B325" s="158"/>
      <c r="C325" s="64"/>
      <c r="D325" s="157"/>
      <c r="E325" s="191"/>
      <c r="F325" s="67"/>
      <c r="G325" s="67"/>
      <c r="H325" s="67"/>
      <c r="I325" s="181"/>
      <c r="J325" s="10"/>
      <c r="K325" s="3"/>
      <c r="L325" s="8"/>
      <c r="M325" s="67"/>
      <c r="N325" s="67"/>
      <c r="O325" s="67"/>
    </row>
    <row r="326" spans="1:15" ht="12.75" customHeight="1">
      <c r="A326" s="23" t="s">
        <v>688</v>
      </c>
      <c r="B326" s="23"/>
      <c r="C326" s="23"/>
      <c r="D326" s="23"/>
      <c r="E326" s="23"/>
      <c r="F326" s="171"/>
      <c r="G326" s="171"/>
      <c r="H326" s="171"/>
      <c r="I326" s="23"/>
      <c r="J326" s="23"/>
      <c r="K326" s="23"/>
      <c r="L326" s="23"/>
      <c r="M326" s="171"/>
      <c r="N326" s="171"/>
      <c r="O326" s="171"/>
    </row>
    <row r="327" spans="1:15" ht="12.75" customHeight="1">
      <c r="A327" s="23" t="s">
        <v>408</v>
      </c>
      <c r="B327" s="23"/>
      <c r="C327" s="23"/>
      <c r="D327" s="23"/>
      <c r="E327" s="23"/>
      <c r="F327" s="171"/>
      <c r="G327" s="171"/>
      <c r="H327" s="171"/>
      <c r="I327" s="23"/>
      <c r="J327" s="23"/>
      <c r="K327" s="23"/>
      <c r="L327" s="23"/>
      <c r="M327" s="171"/>
      <c r="N327" s="171"/>
      <c r="O327" s="171"/>
    </row>
    <row r="328" spans="1:12" ht="12.75" customHeight="1">
      <c r="A328" s="3"/>
      <c r="B328" s="3"/>
      <c r="C328" s="10"/>
      <c r="D328" s="3"/>
      <c r="E328" s="3"/>
      <c r="I328" s="3"/>
      <c r="J328" s="3"/>
      <c r="K328" s="3"/>
      <c r="L328" s="3"/>
    </row>
    <row r="329" spans="1:15" ht="12.75" customHeight="1">
      <c r="A329" s="15" t="s">
        <v>65</v>
      </c>
      <c r="B329" s="15"/>
      <c r="C329" s="15"/>
      <c r="D329" s="15"/>
      <c r="E329" s="161"/>
      <c r="F329" s="399" t="s">
        <v>4</v>
      </c>
      <c r="G329" s="372"/>
      <c r="H329" s="372"/>
      <c r="I329" s="141" t="s">
        <v>65</v>
      </c>
      <c r="J329" s="15"/>
      <c r="K329" s="15"/>
      <c r="L329" s="161"/>
      <c r="M329" s="399" t="s">
        <v>4</v>
      </c>
      <c r="N329" s="325"/>
      <c r="O329" s="325"/>
    </row>
    <row r="330" spans="1:15" ht="12.75" customHeight="1">
      <c r="A330" s="10" t="s">
        <v>67</v>
      </c>
      <c r="B330" s="10"/>
      <c r="C330" s="10"/>
      <c r="D330" s="10"/>
      <c r="E330" s="162" t="s">
        <v>398</v>
      </c>
      <c r="F330" s="401"/>
      <c r="G330" s="373"/>
      <c r="H330" s="373"/>
      <c r="I330" s="163" t="s">
        <v>67</v>
      </c>
      <c r="J330" s="10"/>
      <c r="K330" s="10"/>
      <c r="L330" s="162" t="s">
        <v>398</v>
      </c>
      <c r="M330" s="435"/>
      <c r="N330" s="436"/>
      <c r="O330" s="436"/>
    </row>
    <row r="331" spans="1:15" ht="12.75" customHeight="1">
      <c r="A331" s="20" t="s">
        <v>68</v>
      </c>
      <c r="B331" s="20"/>
      <c r="C331" s="20"/>
      <c r="D331" s="20"/>
      <c r="E331" s="164"/>
      <c r="F331" s="172" t="s">
        <v>19</v>
      </c>
      <c r="G331" s="173" t="s">
        <v>20</v>
      </c>
      <c r="H331" s="172" t="s">
        <v>21</v>
      </c>
      <c r="I331" s="165" t="s">
        <v>68</v>
      </c>
      <c r="J331" s="20"/>
      <c r="K331" s="20"/>
      <c r="L331" s="164"/>
      <c r="M331" s="172" t="s">
        <v>19</v>
      </c>
      <c r="N331" s="173" t="s">
        <v>20</v>
      </c>
      <c r="O331" s="172" t="s">
        <v>21</v>
      </c>
    </row>
    <row r="332" spans="1:12" ht="12.75" customHeight="1">
      <c r="A332" s="3"/>
      <c r="B332" s="3"/>
      <c r="C332" s="33"/>
      <c r="D332" s="3"/>
      <c r="E332" s="9"/>
      <c r="I332" s="115"/>
      <c r="J332" s="3"/>
      <c r="K332" s="3"/>
      <c r="L332" s="9"/>
    </row>
    <row r="333" spans="1:15" ht="12" customHeight="1">
      <c r="A333" s="3">
        <v>0</v>
      </c>
      <c r="B333" s="5" t="s">
        <v>35</v>
      </c>
      <c r="C333" s="33">
        <v>1</v>
      </c>
      <c r="D333" s="156"/>
      <c r="E333" s="38">
        <v>2004</v>
      </c>
      <c r="F333" s="66">
        <v>348</v>
      </c>
      <c r="G333" s="66">
        <v>171</v>
      </c>
      <c r="H333" s="66">
        <v>177</v>
      </c>
      <c r="I333" s="115">
        <f>SUM(C384)</f>
        <v>40</v>
      </c>
      <c r="J333" s="5" t="s">
        <v>35</v>
      </c>
      <c r="K333" s="156">
        <f>SUM(I333+1)</f>
        <v>41</v>
      </c>
      <c r="L333" s="38">
        <f>SUM(E384-1)</f>
        <v>1964</v>
      </c>
      <c r="M333" s="66">
        <v>725</v>
      </c>
      <c r="N333" s="66">
        <v>401</v>
      </c>
      <c r="O333" s="66">
        <v>324</v>
      </c>
    </row>
    <row r="334" spans="1:15" ht="12" customHeight="1">
      <c r="A334" s="3">
        <v>1</v>
      </c>
      <c r="B334" s="5" t="s">
        <v>35</v>
      </c>
      <c r="C334" s="33">
        <f>SUM(C333+1)</f>
        <v>2</v>
      </c>
      <c r="D334" s="156"/>
      <c r="E334" s="38">
        <f>SUM(E333-1)</f>
        <v>2003</v>
      </c>
      <c r="F334" s="66">
        <v>315</v>
      </c>
      <c r="G334" s="66">
        <v>162</v>
      </c>
      <c r="H334" s="66">
        <v>153</v>
      </c>
      <c r="I334" s="115">
        <f>I333+1</f>
        <v>41</v>
      </c>
      <c r="J334" s="5" t="s">
        <v>35</v>
      </c>
      <c r="K334" s="156">
        <f>K333+1</f>
        <v>42</v>
      </c>
      <c r="L334" s="38">
        <f>L333-1</f>
        <v>1963</v>
      </c>
      <c r="M334" s="66">
        <v>793</v>
      </c>
      <c r="N334" s="66">
        <v>410</v>
      </c>
      <c r="O334" s="66">
        <v>383</v>
      </c>
    </row>
    <row r="335" spans="1:15" ht="12" customHeight="1">
      <c r="A335" s="3">
        <f>A334+1</f>
        <v>2</v>
      </c>
      <c r="B335" s="5" t="s">
        <v>35</v>
      </c>
      <c r="C335" s="33">
        <f>C334+1</f>
        <v>3</v>
      </c>
      <c r="D335" s="156"/>
      <c r="E335" s="38">
        <f>SUM(E334-1)</f>
        <v>2002</v>
      </c>
      <c r="F335" s="66">
        <v>365</v>
      </c>
      <c r="G335" s="66">
        <v>175</v>
      </c>
      <c r="H335" s="66">
        <v>190</v>
      </c>
      <c r="I335" s="115">
        <f>I334+1</f>
        <v>42</v>
      </c>
      <c r="J335" s="5" t="s">
        <v>35</v>
      </c>
      <c r="K335" s="156">
        <f>K334+1</f>
        <v>43</v>
      </c>
      <c r="L335" s="38">
        <f>L334-1</f>
        <v>1962</v>
      </c>
      <c r="M335" s="66">
        <v>729</v>
      </c>
      <c r="N335" s="66">
        <v>380</v>
      </c>
      <c r="O335" s="66">
        <v>349</v>
      </c>
    </row>
    <row r="336" spans="1:15" ht="12" customHeight="1">
      <c r="A336" s="3">
        <f>A335+1</f>
        <v>3</v>
      </c>
      <c r="B336" s="5" t="s">
        <v>35</v>
      </c>
      <c r="C336" s="33">
        <f>C335+1</f>
        <v>4</v>
      </c>
      <c r="D336" s="156"/>
      <c r="E336" s="38">
        <f>E335-1</f>
        <v>2001</v>
      </c>
      <c r="F336" s="66">
        <v>329</v>
      </c>
      <c r="G336" s="66">
        <v>162</v>
      </c>
      <c r="H336" s="66">
        <v>167</v>
      </c>
      <c r="I336" s="115">
        <f>I335+1</f>
        <v>43</v>
      </c>
      <c r="J336" s="5" t="s">
        <v>35</v>
      </c>
      <c r="K336" s="156">
        <f>K335+1</f>
        <v>44</v>
      </c>
      <c r="L336" s="38">
        <f>L335-1</f>
        <v>1961</v>
      </c>
      <c r="M336" s="66">
        <v>775</v>
      </c>
      <c r="N336" s="66">
        <v>397</v>
      </c>
      <c r="O336" s="66">
        <v>378</v>
      </c>
    </row>
    <row r="337" spans="1:15" ht="12" customHeight="1">
      <c r="A337" s="3">
        <f>A336+1</f>
        <v>4</v>
      </c>
      <c r="B337" s="5" t="s">
        <v>35</v>
      </c>
      <c r="C337" s="33">
        <f>C336+1</f>
        <v>5</v>
      </c>
      <c r="D337" s="156"/>
      <c r="E337" s="38">
        <f>E336-1</f>
        <v>2000</v>
      </c>
      <c r="F337" s="66">
        <v>343</v>
      </c>
      <c r="G337" s="66">
        <v>187</v>
      </c>
      <c r="H337" s="66">
        <v>156</v>
      </c>
      <c r="I337" s="115">
        <f>I336+1</f>
        <v>44</v>
      </c>
      <c r="J337" s="5" t="s">
        <v>35</v>
      </c>
      <c r="K337" s="156">
        <f>K336+1</f>
        <v>45</v>
      </c>
      <c r="L337" s="38">
        <f>L336-1</f>
        <v>1960</v>
      </c>
      <c r="M337" s="66">
        <v>718</v>
      </c>
      <c r="N337" s="66">
        <v>365</v>
      </c>
      <c r="O337" s="66">
        <v>353</v>
      </c>
    </row>
    <row r="338" spans="1:15" ht="12" customHeight="1">
      <c r="A338" s="3">
        <f>A337+1</f>
        <v>5</v>
      </c>
      <c r="B338" s="5" t="s">
        <v>35</v>
      </c>
      <c r="C338" s="33">
        <f>C337+1</f>
        <v>6</v>
      </c>
      <c r="D338" s="156"/>
      <c r="E338" s="38">
        <f>E337-1</f>
        <v>1999</v>
      </c>
      <c r="F338" s="66">
        <v>297</v>
      </c>
      <c r="G338" s="66">
        <v>146</v>
      </c>
      <c r="H338" s="66">
        <v>151</v>
      </c>
      <c r="I338" s="166">
        <v>40</v>
      </c>
      <c r="J338" s="158" t="s">
        <v>35</v>
      </c>
      <c r="K338" s="157">
        <v>45</v>
      </c>
      <c r="L338" s="167"/>
      <c r="M338" s="67">
        <v>3740</v>
      </c>
      <c r="N338" s="67">
        <v>1953</v>
      </c>
      <c r="O338" s="67">
        <v>1787</v>
      </c>
    </row>
    <row r="339" spans="1:15" ht="12" customHeight="1">
      <c r="A339" s="19">
        <v>0</v>
      </c>
      <c r="B339" s="158" t="s">
        <v>35</v>
      </c>
      <c r="C339" s="64">
        <v>6</v>
      </c>
      <c r="D339" s="157"/>
      <c r="E339" s="167"/>
      <c r="F339" s="67">
        <v>1997</v>
      </c>
      <c r="G339" s="67">
        <v>1003</v>
      </c>
      <c r="H339" s="67">
        <v>994</v>
      </c>
      <c r="I339" s="115"/>
      <c r="J339" s="5"/>
      <c r="K339" s="156"/>
      <c r="L339" s="38"/>
      <c r="M339" s="66"/>
      <c r="N339" s="66"/>
      <c r="O339" s="66"/>
    </row>
    <row r="340" spans="1:15" ht="12" customHeight="1">
      <c r="A340" s="3"/>
      <c r="B340" s="5"/>
      <c r="C340" s="33"/>
      <c r="D340" s="156"/>
      <c r="E340" s="38"/>
      <c r="F340" s="66"/>
      <c r="G340" s="66"/>
      <c r="H340" s="66"/>
      <c r="I340" s="115">
        <f>I337+1</f>
        <v>45</v>
      </c>
      <c r="J340" s="5" t="s">
        <v>35</v>
      </c>
      <c r="K340" s="156">
        <f>K337+1</f>
        <v>46</v>
      </c>
      <c r="L340" s="38">
        <f>L337-1</f>
        <v>1959</v>
      </c>
      <c r="M340" s="66">
        <v>725</v>
      </c>
      <c r="N340" s="66">
        <v>370</v>
      </c>
      <c r="O340" s="66">
        <v>355</v>
      </c>
    </row>
    <row r="341" spans="1:15" ht="12" customHeight="1">
      <c r="A341" s="3">
        <f>A338+1</f>
        <v>6</v>
      </c>
      <c r="B341" s="5" t="s">
        <v>35</v>
      </c>
      <c r="C341" s="33">
        <f>C338+1</f>
        <v>7</v>
      </c>
      <c r="D341" s="156"/>
      <c r="E341" s="38">
        <f>E338-1</f>
        <v>1998</v>
      </c>
      <c r="F341" s="66">
        <v>285</v>
      </c>
      <c r="G341" s="66">
        <v>145</v>
      </c>
      <c r="H341" s="66">
        <v>140</v>
      </c>
      <c r="I341" s="115">
        <f>I340+1</f>
        <v>46</v>
      </c>
      <c r="J341" s="5" t="s">
        <v>35</v>
      </c>
      <c r="K341" s="156">
        <f>K340+1</f>
        <v>47</v>
      </c>
      <c r="L341" s="38">
        <f>L340-1</f>
        <v>1958</v>
      </c>
      <c r="M341" s="66">
        <v>666</v>
      </c>
      <c r="N341" s="66">
        <v>351</v>
      </c>
      <c r="O341" s="66">
        <v>315</v>
      </c>
    </row>
    <row r="342" spans="1:15" ht="12" customHeight="1">
      <c r="A342" s="3">
        <f aca="true" t="shared" si="30" ref="A342:A349">A341+1</f>
        <v>7</v>
      </c>
      <c r="B342" s="5" t="s">
        <v>35</v>
      </c>
      <c r="C342" s="33">
        <f aca="true" t="shared" si="31" ref="C342:C349">C341+1</f>
        <v>8</v>
      </c>
      <c r="D342" s="156"/>
      <c r="E342" s="38">
        <f aca="true" t="shared" si="32" ref="E342:E349">E341-1</f>
        <v>1997</v>
      </c>
      <c r="F342" s="66">
        <v>292</v>
      </c>
      <c r="G342" s="66">
        <v>145</v>
      </c>
      <c r="H342" s="66">
        <v>147</v>
      </c>
      <c r="I342" s="115">
        <f>I341+1</f>
        <v>47</v>
      </c>
      <c r="J342" s="5" t="s">
        <v>35</v>
      </c>
      <c r="K342" s="156">
        <v>48</v>
      </c>
      <c r="L342" s="38">
        <f>L341-1</f>
        <v>1957</v>
      </c>
      <c r="M342" s="66">
        <v>699</v>
      </c>
      <c r="N342" s="66">
        <v>353</v>
      </c>
      <c r="O342" s="66">
        <v>346</v>
      </c>
    </row>
    <row r="343" spans="1:15" ht="12" customHeight="1">
      <c r="A343" s="3">
        <f t="shared" si="30"/>
        <v>8</v>
      </c>
      <c r="B343" s="5" t="s">
        <v>35</v>
      </c>
      <c r="C343" s="33">
        <f t="shared" si="31"/>
        <v>9</v>
      </c>
      <c r="D343" s="156"/>
      <c r="E343" s="38">
        <f t="shared" si="32"/>
        <v>1996</v>
      </c>
      <c r="F343" s="66">
        <v>247</v>
      </c>
      <c r="G343" s="66">
        <v>137</v>
      </c>
      <c r="H343" s="66">
        <v>110</v>
      </c>
      <c r="I343" s="115">
        <f>I342+1</f>
        <v>48</v>
      </c>
      <c r="J343" s="5" t="s">
        <v>35</v>
      </c>
      <c r="K343" s="156">
        <v>49</v>
      </c>
      <c r="L343" s="38">
        <f>L342-1</f>
        <v>1956</v>
      </c>
      <c r="M343" s="66">
        <v>654</v>
      </c>
      <c r="N343" s="66">
        <v>365</v>
      </c>
      <c r="O343" s="66">
        <v>289</v>
      </c>
    </row>
    <row r="344" spans="1:15" ht="12" customHeight="1">
      <c r="A344" s="3">
        <f t="shared" si="30"/>
        <v>9</v>
      </c>
      <c r="B344" s="5" t="s">
        <v>35</v>
      </c>
      <c r="C344" s="33">
        <f t="shared" si="31"/>
        <v>10</v>
      </c>
      <c r="D344" s="156"/>
      <c r="E344" s="38">
        <f t="shared" si="32"/>
        <v>1995</v>
      </c>
      <c r="F344" s="66">
        <v>219</v>
      </c>
      <c r="G344" s="66">
        <v>114</v>
      </c>
      <c r="H344" s="66">
        <v>105</v>
      </c>
      <c r="I344" s="115">
        <f>I343+1</f>
        <v>49</v>
      </c>
      <c r="J344" s="5" t="s">
        <v>35</v>
      </c>
      <c r="K344" s="156">
        <v>50</v>
      </c>
      <c r="L344" s="38">
        <f>L343-1</f>
        <v>1955</v>
      </c>
      <c r="M344" s="66">
        <v>609</v>
      </c>
      <c r="N344" s="66">
        <v>299</v>
      </c>
      <c r="O344" s="66">
        <v>310</v>
      </c>
    </row>
    <row r="345" spans="1:15" ht="12" customHeight="1">
      <c r="A345" s="3">
        <f t="shared" si="30"/>
        <v>10</v>
      </c>
      <c r="B345" s="5" t="s">
        <v>35</v>
      </c>
      <c r="C345" s="33">
        <f t="shared" si="31"/>
        <v>11</v>
      </c>
      <c r="D345" s="156"/>
      <c r="E345" s="38">
        <f t="shared" si="32"/>
        <v>1994</v>
      </c>
      <c r="F345" s="66">
        <v>233</v>
      </c>
      <c r="G345" s="66">
        <v>127</v>
      </c>
      <c r="H345" s="66">
        <v>106</v>
      </c>
      <c r="I345" s="166">
        <v>45</v>
      </c>
      <c r="J345" s="158" t="s">
        <v>35</v>
      </c>
      <c r="K345" s="157">
        <v>50</v>
      </c>
      <c r="L345" s="167"/>
      <c r="M345" s="67">
        <v>3353</v>
      </c>
      <c r="N345" s="67">
        <v>1738</v>
      </c>
      <c r="O345" s="67">
        <v>1615</v>
      </c>
    </row>
    <row r="346" spans="1:15" ht="12" customHeight="1">
      <c r="A346" s="3">
        <f t="shared" si="30"/>
        <v>11</v>
      </c>
      <c r="B346" s="5" t="s">
        <v>35</v>
      </c>
      <c r="C346" s="33">
        <f t="shared" si="31"/>
        <v>12</v>
      </c>
      <c r="D346" s="156"/>
      <c r="E346" s="38">
        <f t="shared" si="32"/>
        <v>1993</v>
      </c>
      <c r="F346" s="66">
        <v>242</v>
      </c>
      <c r="G346" s="66">
        <v>122</v>
      </c>
      <c r="H346" s="66">
        <v>120</v>
      </c>
      <c r="I346" s="115"/>
      <c r="J346" s="5"/>
      <c r="K346" s="156"/>
      <c r="L346" s="38"/>
      <c r="M346" s="66"/>
      <c r="N346" s="66"/>
      <c r="O346" s="66"/>
    </row>
    <row r="347" spans="1:15" ht="12" customHeight="1">
      <c r="A347" s="3">
        <f t="shared" si="30"/>
        <v>12</v>
      </c>
      <c r="B347" s="5" t="s">
        <v>35</v>
      </c>
      <c r="C347" s="33">
        <f t="shared" si="31"/>
        <v>13</v>
      </c>
      <c r="D347" s="156"/>
      <c r="E347" s="38">
        <f t="shared" si="32"/>
        <v>1992</v>
      </c>
      <c r="F347" s="66">
        <v>260</v>
      </c>
      <c r="G347" s="66">
        <v>130</v>
      </c>
      <c r="H347" s="66">
        <v>130</v>
      </c>
      <c r="I347" s="115">
        <f>I344+1</f>
        <v>50</v>
      </c>
      <c r="J347" s="5" t="s">
        <v>35</v>
      </c>
      <c r="K347" s="156">
        <f>K344+1</f>
        <v>51</v>
      </c>
      <c r="L347" s="38">
        <f>L344-1</f>
        <v>1954</v>
      </c>
      <c r="M347" s="66">
        <v>650</v>
      </c>
      <c r="N347" s="66">
        <v>319</v>
      </c>
      <c r="O347" s="66">
        <v>331</v>
      </c>
    </row>
    <row r="348" spans="1:15" ht="12" customHeight="1">
      <c r="A348" s="3">
        <f t="shared" si="30"/>
        <v>13</v>
      </c>
      <c r="B348" s="5" t="s">
        <v>35</v>
      </c>
      <c r="C348" s="33">
        <f t="shared" si="31"/>
        <v>14</v>
      </c>
      <c r="D348" s="156"/>
      <c r="E348" s="38">
        <f t="shared" si="32"/>
        <v>1991</v>
      </c>
      <c r="F348" s="66">
        <v>272</v>
      </c>
      <c r="G348" s="66">
        <v>127</v>
      </c>
      <c r="H348" s="66">
        <v>145</v>
      </c>
      <c r="I348" s="115">
        <f>I347+1</f>
        <v>51</v>
      </c>
      <c r="J348" s="5" t="s">
        <v>35</v>
      </c>
      <c r="K348" s="156">
        <f>K347+1</f>
        <v>52</v>
      </c>
      <c r="L348" s="38">
        <f>L347-1</f>
        <v>1953</v>
      </c>
      <c r="M348" s="66">
        <v>585</v>
      </c>
      <c r="N348" s="66">
        <v>292</v>
      </c>
      <c r="O348" s="66">
        <v>293</v>
      </c>
    </row>
    <row r="349" spans="1:15" ht="12" customHeight="1">
      <c r="A349" s="3">
        <f t="shared" si="30"/>
        <v>14</v>
      </c>
      <c r="B349" s="5" t="s">
        <v>35</v>
      </c>
      <c r="C349" s="33">
        <f t="shared" si="31"/>
        <v>15</v>
      </c>
      <c r="D349" s="156"/>
      <c r="E349" s="38">
        <f t="shared" si="32"/>
        <v>1990</v>
      </c>
      <c r="F349" s="66">
        <v>433</v>
      </c>
      <c r="G349" s="66">
        <v>234</v>
      </c>
      <c r="H349" s="66">
        <v>199</v>
      </c>
      <c r="I349" s="115">
        <f>I348+1</f>
        <v>52</v>
      </c>
      <c r="J349" s="5" t="s">
        <v>35</v>
      </c>
      <c r="K349" s="156">
        <f>K348+1</f>
        <v>53</v>
      </c>
      <c r="L349" s="38">
        <f>L348-1</f>
        <v>1952</v>
      </c>
      <c r="M349" s="66">
        <v>621</v>
      </c>
      <c r="N349" s="66">
        <v>306</v>
      </c>
      <c r="O349" s="66">
        <v>315</v>
      </c>
    </row>
    <row r="350" spans="1:15" ht="12" customHeight="1">
      <c r="A350" s="19">
        <v>6</v>
      </c>
      <c r="B350" s="158" t="s">
        <v>35</v>
      </c>
      <c r="C350" s="64">
        <v>15</v>
      </c>
      <c r="D350" s="157"/>
      <c r="E350" s="167"/>
      <c r="F350" s="67">
        <v>2483</v>
      </c>
      <c r="G350" s="67">
        <v>1281</v>
      </c>
      <c r="H350" s="67">
        <v>1202</v>
      </c>
      <c r="I350" s="115">
        <f>I349+1</f>
        <v>53</v>
      </c>
      <c r="J350" s="5" t="s">
        <v>35</v>
      </c>
      <c r="K350" s="156">
        <f>K349+1</f>
        <v>54</v>
      </c>
      <c r="L350" s="38">
        <f>L349-1</f>
        <v>1951</v>
      </c>
      <c r="M350" s="66">
        <v>652</v>
      </c>
      <c r="N350" s="66">
        <v>330</v>
      </c>
      <c r="O350" s="66">
        <v>322</v>
      </c>
    </row>
    <row r="351" spans="1:15" ht="12" customHeight="1">
      <c r="A351" s="3"/>
      <c r="B351" s="5"/>
      <c r="C351" s="33"/>
      <c r="D351" s="156"/>
      <c r="E351" s="38"/>
      <c r="F351" s="66"/>
      <c r="G351" s="66"/>
      <c r="H351" s="66"/>
      <c r="I351" s="115">
        <f>I350+1</f>
        <v>54</v>
      </c>
      <c r="J351" s="5" t="s">
        <v>35</v>
      </c>
      <c r="K351" s="156">
        <f>K350+1</f>
        <v>55</v>
      </c>
      <c r="L351" s="38">
        <f>L350-1</f>
        <v>1950</v>
      </c>
      <c r="M351" s="66">
        <v>555</v>
      </c>
      <c r="N351" s="66">
        <v>290</v>
      </c>
      <c r="O351" s="66">
        <v>265</v>
      </c>
    </row>
    <row r="352" spans="1:15" ht="12" customHeight="1">
      <c r="A352" s="3">
        <f>A349+1</f>
        <v>15</v>
      </c>
      <c r="B352" s="5" t="s">
        <v>35</v>
      </c>
      <c r="C352" s="33">
        <f>C349+1</f>
        <v>16</v>
      </c>
      <c r="D352" s="156"/>
      <c r="E352" s="38">
        <f>E349-1</f>
        <v>1989</v>
      </c>
      <c r="F352" s="66">
        <v>472</v>
      </c>
      <c r="G352" s="66">
        <v>238</v>
      </c>
      <c r="H352" s="66">
        <v>234</v>
      </c>
      <c r="I352" s="166">
        <v>50</v>
      </c>
      <c r="J352" s="158" t="s">
        <v>35</v>
      </c>
      <c r="K352" s="157">
        <v>55</v>
      </c>
      <c r="L352" s="167"/>
      <c r="M352" s="67">
        <v>3063</v>
      </c>
      <c r="N352" s="67">
        <v>1537</v>
      </c>
      <c r="O352" s="67">
        <v>1526</v>
      </c>
    </row>
    <row r="353" spans="1:15" ht="12" customHeight="1">
      <c r="A353" s="3">
        <f>A352+1</f>
        <v>16</v>
      </c>
      <c r="B353" s="5" t="s">
        <v>35</v>
      </c>
      <c r="C353" s="33">
        <f>C352+1</f>
        <v>17</v>
      </c>
      <c r="D353" s="156"/>
      <c r="E353" s="38">
        <f>E352-1</f>
        <v>1988</v>
      </c>
      <c r="F353" s="66">
        <v>536</v>
      </c>
      <c r="G353" s="66">
        <v>265</v>
      </c>
      <c r="H353" s="66">
        <v>271</v>
      </c>
      <c r="I353" s="115"/>
      <c r="J353" s="5"/>
      <c r="K353" s="156"/>
      <c r="L353" s="38"/>
      <c r="M353" s="66"/>
      <c r="N353" s="66"/>
      <c r="O353" s="66"/>
    </row>
    <row r="354" spans="1:15" ht="12" customHeight="1">
      <c r="A354" s="3">
        <f>A353+1</f>
        <v>17</v>
      </c>
      <c r="B354" s="5" t="s">
        <v>35</v>
      </c>
      <c r="C354" s="33">
        <f>C353+1</f>
        <v>18</v>
      </c>
      <c r="D354" s="156"/>
      <c r="E354" s="38">
        <f>E353-1</f>
        <v>1987</v>
      </c>
      <c r="F354" s="66">
        <v>531</v>
      </c>
      <c r="G354" s="66">
        <v>261</v>
      </c>
      <c r="H354" s="66">
        <v>270</v>
      </c>
      <c r="I354" s="115">
        <f>I351+1</f>
        <v>55</v>
      </c>
      <c r="J354" s="5" t="s">
        <v>35</v>
      </c>
      <c r="K354" s="156">
        <f>K351+1</f>
        <v>56</v>
      </c>
      <c r="L354" s="38">
        <f>L351-1</f>
        <v>1949</v>
      </c>
      <c r="M354" s="66">
        <v>565</v>
      </c>
      <c r="N354" s="66">
        <v>264</v>
      </c>
      <c r="O354" s="66">
        <v>301</v>
      </c>
    </row>
    <row r="355" spans="1:15" ht="12" customHeight="1">
      <c r="A355" s="19">
        <v>15</v>
      </c>
      <c r="B355" s="158" t="s">
        <v>35</v>
      </c>
      <c r="C355" s="64">
        <v>18</v>
      </c>
      <c r="D355" s="157"/>
      <c r="E355" s="167"/>
      <c r="F355" s="67">
        <v>1539</v>
      </c>
      <c r="G355" s="67">
        <v>764</v>
      </c>
      <c r="H355" s="67">
        <v>775</v>
      </c>
      <c r="I355" s="115">
        <f>I354+1</f>
        <v>56</v>
      </c>
      <c r="J355" s="5" t="s">
        <v>35</v>
      </c>
      <c r="K355" s="156">
        <f>K354+1</f>
        <v>57</v>
      </c>
      <c r="L355" s="38">
        <f>L354-1</f>
        <v>1948</v>
      </c>
      <c r="M355" s="66">
        <v>497</v>
      </c>
      <c r="N355" s="66">
        <v>243</v>
      </c>
      <c r="O355" s="66">
        <v>254</v>
      </c>
    </row>
    <row r="356" spans="1:15" ht="12" customHeight="1">
      <c r="A356" s="3"/>
      <c r="B356" s="5"/>
      <c r="C356" s="33"/>
      <c r="D356" s="156"/>
      <c r="E356" s="38"/>
      <c r="F356" s="66"/>
      <c r="G356" s="66"/>
      <c r="H356" s="66"/>
      <c r="I356" s="115">
        <f>I355+1</f>
        <v>57</v>
      </c>
      <c r="J356" s="5" t="s">
        <v>35</v>
      </c>
      <c r="K356" s="156">
        <f>K355+1</f>
        <v>58</v>
      </c>
      <c r="L356" s="38">
        <f>L355-1</f>
        <v>1947</v>
      </c>
      <c r="M356" s="66">
        <v>524</v>
      </c>
      <c r="N356" s="66">
        <v>257</v>
      </c>
      <c r="O356" s="66">
        <v>267</v>
      </c>
    </row>
    <row r="357" spans="1:15" ht="12" customHeight="1">
      <c r="A357" s="3">
        <f>A354+1</f>
        <v>18</v>
      </c>
      <c r="B357" s="5" t="s">
        <v>35</v>
      </c>
      <c r="C357" s="33">
        <f>C354+1</f>
        <v>19</v>
      </c>
      <c r="D357" s="156"/>
      <c r="E357" s="38">
        <f>E354-1</f>
        <v>1986</v>
      </c>
      <c r="F357" s="66">
        <v>535</v>
      </c>
      <c r="G357" s="66">
        <v>274</v>
      </c>
      <c r="H357" s="66">
        <v>261</v>
      </c>
      <c r="I357" s="115">
        <f>I356+1</f>
        <v>58</v>
      </c>
      <c r="J357" s="5" t="s">
        <v>35</v>
      </c>
      <c r="K357" s="156">
        <f>K356+1</f>
        <v>59</v>
      </c>
      <c r="L357" s="38">
        <f>L356-1</f>
        <v>1946</v>
      </c>
      <c r="M357" s="66">
        <v>392</v>
      </c>
      <c r="N357" s="66">
        <v>171</v>
      </c>
      <c r="O357" s="66">
        <v>221</v>
      </c>
    </row>
    <row r="358" spans="1:15" ht="12" customHeight="1">
      <c r="A358" s="3">
        <f aca="true" t="shared" si="33" ref="A358:A363">A357+1</f>
        <v>19</v>
      </c>
      <c r="B358" s="5" t="s">
        <v>35</v>
      </c>
      <c r="C358" s="33">
        <f aca="true" t="shared" si="34" ref="C358:C363">C357+1</f>
        <v>20</v>
      </c>
      <c r="D358" s="156"/>
      <c r="E358" s="38">
        <f aca="true" t="shared" si="35" ref="E358:E363">E357-1</f>
        <v>1985</v>
      </c>
      <c r="F358" s="66">
        <v>531</v>
      </c>
      <c r="G358" s="66">
        <v>283</v>
      </c>
      <c r="H358" s="66">
        <v>248</v>
      </c>
      <c r="I358" s="115">
        <f>I357+1</f>
        <v>59</v>
      </c>
      <c r="J358" s="5" t="s">
        <v>35</v>
      </c>
      <c r="K358" s="156">
        <f>K357+1</f>
        <v>60</v>
      </c>
      <c r="L358" s="38">
        <f>L357-1</f>
        <v>1945</v>
      </c>
      <c r="M358" s="66">
        <v>403</v>
      </c>
      <c r="N358" s="66">
        <v>197</v>
      </c>
      <c r="O358" s="66">
        <v>206</v>
      </c>
    </row>
    <row r="359" spans="1:15" ht="12" customHeight="1">
      <c r="A359" s="3">
        <f t="shared" si="33"/>
        <v>20</v>
      </c>
      <c r="B359" s="5" t="s">
        <v>35</v>
      </c>
      <c r="C359" s="33">
        <f t="shared" si="34"/>
        <v>21</v>
      </c>
      <c r="D359" s="156"/>
      <c r="E359" s="38">
        <f t="shared" si="35"/>
        <v>1984</v>
      </c>
      <c r="F359" s="66">
        <v>502</v>
      </c>
      <c r="G359" s="66">
        <v>248</v>
      </c>
      <c r="H359" s="66">
        <v>254</v>
      </c>
      <c r="I359" s="166">
        <v>55</v>
      </c>
      <c r="J359" s="158" t="s">
        <v>35</v>
      </c>
      <c r="K359" s="157">
        <v>60</v>
      </c>
      <c r="L359" s="167"/>
      <c r="M359" s="67">
        <v>2381</v>
      </c>
      <c r="N359" s="67">
        <v>1132</v>
      </c>
      <c r="O359" s="67">
        <v>1249</v>
      </c>
    </row>
    <row r="360" spans="1:15" ht="12" customHeight="1">
      <c r="A360" s="3">
        <f t="shared" si="33"/>
        <v>21</v>
      </c>
      <c r="B360" s="5" t="s">
        <v>35</v>
      </c>
      <c r="C360" s="33">
        <f t="shared" si="34"/>
        <v>22</v>
      </c>
      <c r="D360" s="156"/>
      <c r="E360" s="38">
        <f t="shared" si="35"/>
        <v>1983</v>
      </c>
      <c r="F360" s="66">
        <v>572</v>
      </c>
      <c r="G360" s="66">
        <v>285</v>
      </c>
      <c r="H360" s="66">
        <v>287</v>
      </c>
      <c r="I360" s="115"/>
      <c r="J360" s="5"/>
      <c r="K360" s="156"/>
      <c r="L360" s="38"/>
      <c r="M360" s="66"/>
      <c r="N360" s="66"/>
      <c r="O360" s="66"/>
    </row>
    <row r="361" spans="1:15" ht="12" customHeight="1">
      <c r="A361" s="3">
        <f t="shared" si="33"/>
        <v>22</v>
      </c>
      <c r="B361" s="5" t="s">
        <v>35</v>
      </c>
      <c r="C361" s="33">
        <f t="shared" si="34"/>
        <v>23</v>
      </c>
      <c r="D361" s="156"/>
      <c r="E361" s="38">
        <f t="shared" si="35"/>
        <v>1982</v>
      </c>
      <c r="F361" s="66">
        <v>549</v>
      </c>
      <c r="G361" s="66">
        <v>285</v>
      </c>
      <c r="H361" s="66">
        <v>264</v>
      </c>
      <c r="I361" s="115">
        <f>I358+1</f>
        <v>60</v>
      </c>
      <c r="J361" s="5" t="s">
        <v>35</v>
      </c>
      <c r="K361" s="156">
        <f>K358+1</f>
        <v>61</v>
      </c>
      <c r="L361" s="38">
        <f>L358-1</f>
        <v>1944</v>
      </c>
      <c r="M361" s="66">
        <v>627</v>
      </c>
      <c r="N361" s="66">
        <v>315</v>
      </c>
      <c r="O361" s="66">
        <v>312</v>
      </c>
    </row>
    <row r="362" spans="1:15" ht="12" customHeight="1">
      <c r="A362" s="3">
        <f t="shared" si="33"/>
        <v>23</v>
      </c>
      <c r="B362" s="5" t="s">
        <v>35</v>
      </c>
      <c r="C362" s="33">
        <f t="shared" si="34"/>
        <v>24</v>
      </c>
      <c r="D362" s="156"/>
      <c r="E362" s="38">
        <f t="shared" si="35"/>
        <v>1981</v>
      </c>
      <c r="F362" s="66">
        <v>550</v>
      </c>
      <c r="G362" s="66">
        <v>292</v>
      </c>
      <c r="H362" s="66">
        <v>258</v>
      </c>
      <c r="I362" s="115">
        <f>I361+1</f>
        <v>61</v>
      </c>
      <c r="J362" s="5" t="s">
        <v>35</v>
      </c>
      <c r="K362" s="156">
        <f>K361+1</f>
        <v>62</v>
      </c>
      <c r="L362" s="38">
        <f>L361-1</f>
        <v>1943</v>
      </c>
      <c r="M362" s="66">
        <v>609</v>
      </c>
      <c r="N362" s="66">
        <v>297</v>
      </c>
      <c r="O362" s="66">
        <v>312</v>
      </c>
    </row>
    <row r="363" spans="1:15" ht="12" customHeight="1">
      <c r="A363" s="3">
        <f t="shared" si="33"/>
        <v>24</v>
      </c>
      <c r="B363" s="5" t="s">
        <v>35</v>
      </c>
      <c r="C363" s="33">
        <f t="shared" si="34"/>
        <v>25</v>
      </c>
      <c r="D363" s="156"/>
      <c r="E363" s="38">
        <f t="shared" si="35"/>
        <v>1980</v>
      </c>
      <c r="F363" s="66">
        <v>587</v>
      </c>
      <c r="G363" s="66">
        <v>313</v>
      </c>
      <c r="H363" s="66">
        <v>274</v>
      </c>
      <c r="I363" s="115">
        <f>I362+1</f>
        <v>62</v>
      </c>
      <c r="J363" s="5" t="s">
        <v>35</v>
      </c>
      <c r="K363" s="156">
        <f>K362+1</f>
        <v>63</v>
      </c>
      <c r="L363" s="38">
        <f>L362-1</f>
        <v>1942</v>
      </c>
      <c r="M363" s="66">
        <v>584</v>
      </c>
      <c r="N363" s="66">
        <v>274</v>
      </c>
      <c r="O363" s="66">
        <v>310</v>
      </c>
    </row>
    <row r="364" spans="1:15" ht="12" customHeight="1">
      <c r="A364" s="19">
        <v>18</v>
      </c>
      <c r="B364" s="158" t="s">
        <v>35</v>
      </c>
      <c r="C364" s="64">
        <v>25</v>
      </c>
      <c r="D364" s="157"/>
      <c r="E364" s="167"/>
      <c r="F364" s="67">
        <v>3826</v>
      </c>
      <c r="G364" s="67">
        <v>1980</v>
      </c>
      <c r="H364" s="67">
        <v>1846</v>
      </c>
      <c r="I364" s="115">
        <f>I363+1</f>
        <v>63</v>
      </c>
      <c r="J364" s="5" t="s">
        <v>35</v>
      </c>
      <c r="K364" s="156">
        <f>K363+1</f>
        <v>64</v>
      </c>
      <c r="L364" s="38">
        <f>L363-1</f>
        <v>1941</v>
      </c>
      <c r="M364" s="66">
        <v>781</v>
      </c>
      <c r="N364" s="66">
        <v>351</v>
      </c>
      <c r="O364" s="66">
        <v>430</v>
      </c>
    </row>
    <row r="365" spans="1:15" ht="12" customHeight="1">
      <c r="A365" s="3"/>
      <c r="B365" s="5"/>
      <c r="C365" s="33"/>
      <c r="D365" s="156"/>
      <c r="E365" s="38"/>
      <c r="F365" s="66"/>
      <c r="G365" s="66"/>
      <c r="H365" s="66"/>
      <c r="I365" s="115">
        <f>I364+1</f>
        <v>64</v>
      </c>
      <c r="J365" s="5" t="s">
        <v>35</v>
      </c>
      <c r="K365" s="156">
        <f>K364+1</f>
        <v>65</v>
      </c>
      <c r="L365" s="38">
        <f>L364-1</f>
        <v>1940</v>
      </c>
      <c r="M365" s="66">
        <v>833</v>
      </c>
      <c r="N365" s="66">
        <v>376</v>
      </c>
      <c r="O365" s="66">
        <v>457</v>
      </c>
    </row>
    <row r="366" spans="1:15" ht="12" customHeight="1">
      <c r="A366" s="3">
        <f>A363+1</f>
        <v>25</v>
      </c>
      <c r="B366" s="5" t="s">
        <v>35</v>
      </c>
      <c r="C366" s="33">
        <f>C363+1</f>
        <v>26</v>
      </c>
      <c r="D366" s="156"/>
      <c r="E366" s="38">
        <f>E363-1</f>
        <v>1979</v>
      </c>
      <c r="F366" s="66">
        <v>573</v>
      </c>
      <c r="G366" s="66">
        <v>277</v>
      </c>
      <c r="H366" s="66">
        <v>296</v>
      </c>
      <c r="I366" s="166">
        <v>60</v>
      </c>
      <c r="J366" s="158" t="s">
        <v>35</v>
      </c>
      <c r="K366" s="157">
        <v>65</v>
      </c>
      <c r="L366" s="167"/>
      <c r="M366" s="67">
        <v>3434</v>
      </c>
      <c r="N366" s="67">
        <v>1613</v>
      </c>
      <c r="O366" s="67">
        <v>1821</v>
      </c>
    </row>
    <row r="367" spans="1:15" ht="12" customHeight="1">
      <c r="A367" s="3">
        <f>A366+1</f>
        <v>26</v>
      </c>
      <c r="B367" s="5" t="s">
        <v>35</v>
      </c>
      <c r="C367" s="33">
        <f>C366+1</f>
        <v>27</v>
      </c>
      <c r="D367" s="156"/>
      <c r="E367" s="38">
        <f>E366-1</f>
        <v>1978</v>
      </c>
      <c r="F367" s="66">
        <v>525</v>
      </c>
      <c r="G367" s="66">
        <v>267</v>
      </c>
      <c r="H367" s="66">
        <v>258</v>
      </c>
      <c r="I367" s="115"/>
      <c r="J367" s="5"/>
      <c r="K367" s="156"/>
      <c r="L367" s="38"/>
      <c r="M367" s="66"/>
      <c r="N367" s="66"/>
      <c r="O367" s="66"/>
    </row>
    <row r="368" spans="1:15" ht="12" customHeight="1">
      <c r="A368" s="3">
        <f>A367+1</f>
        <v>27</v>
      </c>
      <c r="B368" s="5" t="s">
        <v>35</v>
      </c>
      <c r="C368" s="33">
        <f>C367+1</f>
        <v>28</v>
      </c>
      <c r="D368" s="156"/>
      <c r="E368" s="38">
        <f>E367-1</f>
        <v>1977</v>
      </c>
      <c r="F368" s="66">
        <v>516</v>
      </c>
      <c r="G368" s="66">
        <v>275</v>
      </c>
      <c r="H368" s="66">
        <v>241</v>
      </c>
      <c r="I368" s="115">
        <f>I365+1</f>
        <v>65</v>
      </c>
      <c r="J368" s="5" t="s">
        <v>35</v>
      </c>
      <c r="K368" s="156">
        <f>K365+1</f>
        <v>66</v>
      </c>
      <c r="L368" s="38">
        <f>L365-1</f>
        <v>1939</v>
      </c>
      <c r="M368" s="66">
        <v>798</v>
      </c>
      <c r="N368" s="66">
        <v>392</v>
      </c>
      <c r="O368" s="66">
        <v>406</v>
      </c>
    </row>
    <row r="369" spans="1:15" ht="12" customHeight="1">
      <c r="A369" s="3">
        <f>A368+1</f>
        <v>28</v>
      </c>
      <c r="B369" s="5" t="s">
        <v>35</v>
      </c>
      <c r="C369" s="33">
        <f>C368+1</f>
        <v>29</v>
      </c>
      <c r="D369" s="156"/>
      <c r="E369" s="38">
        <f>E368-1</f>
        <v>1976</v>
      </c>
      <c r="F369" s="66">
        <v>499</v>
      </c>
      <c r="G369" s="66">
        <v>258</v>
      </c>
      <c r="H369" s="66">
        <v>241</v>
      </c>
      <c r="I369" s="115">
        <f>I368+1</f>
        <v>66</v>
      </c>
      <c r="J369" s="5" t="s">
        <v>35</v>
      </c>
      <c r="K369" s="156">
        <f>K368+1</f>
        <v>67</v>
      </c>
      <c r="L369" s="38">
        <f>L368-1</f>
        <v>1938</v>
      </c>
      <c r="M369" s="66">
        <v>712</v>
      </c>
      <c r="N369" s="66">
        <v>326</v>
      </c>
      <c r="O369" s="66">
        <v>386</v>
      </c>
    </row>
    <row r="370" spans="1:15" ht="12" customHeight="1">
      <c r="A370" s="3">
        <f>A369+1</f>
        <v>29</v>
      </c>
      <c r="B370" s="5" t="s">
        <v>35</v>
      </c>
      <c r="C370" s="33">
        <f>C369+1</f>
        <v>30</v>
      </c>
      <c r="D370" s="156"/>
      <c r="E370" s="38">
        <f>E369-1</f>
        <v>1975</v>
      </c>
      <c r="F370" s="66">
        <v>403</v>
      </c>
      <c r="G370" s="66">
        <v>217</v>
      </c>
      <c r="H370" s="66">
        <v>186</v>
      </c>
      <c r="I370" s="115">
        <f>I369+1</f>
        <v>67</v>
      </c>
      <c r="J370" s="5" t="s">
        <v>35</v>
      </c>
      <c r="K370" s="156">
        <f>K369+1</f>
        <v>68</v>
      </c>
      <c r="L370" s="38">
        <f>L369-1</f>
        <v>1937</v>
      </c>
      <c r="M370" s="66">
        <v>676</v>
      </c>
      <c r="N370" s="66">
        <v>320</v>
      </c>
      <c r="O370" s="66">
        <v>356</v>
      </c>
    </row>
    <row r="371" spans="1:15" ht="12" customHeight="1">
      <c r="A371" s="19">
        <v>25</v>
      </c>
      <c r="B371" s="158" t="s">
        <v>35</v>
      </c>
      <c r="C371" s="64">
        <v>30</v>
      </c>
      <c r="D371" s="157"/>
      <c r="E371" s="167"/>
      <c r="F371" s="67">
        <v>2516</v>
      </c>
      <c r="G371" s="67">
        <v>1294</v>
      </c>
      <c r="H371" s="67">
        <v>1222</v>
      </c>
      <c r="I371" s="115">
        <f>I370+1</f>
        <v>68</v>
      </c>
      <c r="J371" s="5" t="s">
        <v>35</v>
      </c>
      <c r="K371" s="156">
        <f>K370+1</f>
        <v>69</v>
      </c>
      <c r="L371" s="38">
        <f>L370-1</f>
        <v>1936</v>
      </c>
      <c r="M371" s="66">
        <v>632</v>
      </c>
      <c r="N371" s="66">
        <v>309</v>
      </c>
      <c r="O371" s="66">
        <v>323</v>
      </c>
    </row>
    <row r="372" spans="1:15" ht="12" customHeight="1">
      <c r="A372" s="3"/>
      <c r="B372" s="5"/>
      <c r="C372" s="33"/>
      <c r="D372" s="156"/>
      <c r="E372" s="38"/>
      <c r="F372" s="66"/>
      <c r="G372" s="66"/>
      <c r="H372" s="66"/>
      <c r="I372" s="115">
        <f>I371+1</f>
        <v>69</v>
      </c>
      <c r="J372" s="5" t="s">
        <v>35</v>
      </c>
      <c r="K372" s="156">
        <f>K371+1</f>
        <v>70</v>
      </c>
      <c r="L372" s="38">
        <f>L371-1</f>
        <v>1935</v>
      </c>
      <c r="M372" s="66">
        <v>591</v>
      </c>
      <c r="N372" s="66">
        <v>274</v>
      </c>
      <c r="O372" s="66">
        <v>317</v>
      </c>
    </row>
    <row r="373" spans="1:15" ht="12" customHeight="1">
      <c r="A373" s="3">
        <f>A370+1</f>
        <v>30</v>
      </c>
      <c r="B373" s="5" t="s">
        <v>35</v>
      </c>
      <c r="C373" s="33">
        <f>C370+1</f>
        <v>31</v>
      </c>
      <c r="D373" s="156"/>
      <c r="E373" s="38">
        <f>E370-1</f>
        <v>1974</v>
      </c>
      <c r="F373" s="66">
        <v>465</v>
      </c>
      <c r="G373" s="66">
        <v>259</v>
      </c>
      <c r="H373" s="66">
        <v>206</v>
      </c>
      <c r="I373" s="166">
        <v>65</v>
      </c>
      <c r="J373" s="158" t="s">
        <v>35</v>
      </c>
      <c r="K373" s="157">
        <v>70</v>
      </c>
      <c r="L373" s="167"/>
      <c r="M373" s="67">
        <v>3409</v>
      </c>
      <c r="N373" s="67">
        <v>1621</v>
      </c>
      <c r="O373" s="67">
        <v>1788</v>
      </c>
    </row>
    <row r="374" spans="1:15" ht="12" customHeight="1">
      <c r="A374" s="3">
        <f>A373+1</f>
        <v>31</v>
      </c>
      <c r="B374" s="5" t="s">
        <v>35</v>
      </c>
      <c r="C374" s="33">
        <f>C373+1</f>
        <v>32</v>
      </c>
      <c r="D374" s="156"/>
      <c r="E374" s="38">
        <f>E373-1</f>
        <v>1973</v>
      </c>
      <c r="F374" s="66">
        <v>505</v>
      </c>
      <c r="G374" s="66">
        <v>271</v>
      </c>
      <c r="H374" s="66">
        <v>234</v>
      </c>
      <c r="I374" s="115"/>
      <c r="J374" s="5"/>
      <c r="K374" s="156"/>
      <c r="L374" s="38"/>
      <c r="M374" s="66"/>
      <c r="N374" s="66"/>
      <c r="O374" s="66"/>
    </row>
    <row r="375" spans="1:15" ht="12" customHeight="1">
      <c r="A375" s="3">
        <f>A374+1</f>
        <v>32</v>
      </c>
      <c r="B375" s="5" t="s">
        <v>35</v>
      </c>
      <c r="C375" s="33">
        <f>C374+1</f>
        <v>33</v>
      </c>
      <c r="D375" s="156"/>
      <c r="E375" s="38">
        <f>E374-1</f>
        <v>1972</v>
      </c>
      <c r="F375" s="66">
        <v>514</v>
      </c>
      <c r="G375" s="66">
        <v>279</v>
      </c>
      <c r="H375" s="66">
        <v>235</v>
      </c>
      <c r="I375" s="115">
        <f>I372+1</f>
        <v>70</v>
      </c>
      <c r="J375" s="5" t="s">
        <v>35</v>
      </c>
      <c r="K375" s="156">
        <f>K372+1</f>
        <v>71</v>
      </c>
      <c r="L375" s="38">
        <f>L372-1</f>
        <v>1934</v>
      </c>
      <c r="M375" s="66">
        <v>551</v>
      </c>
      <c r="N375" s="66">
        <v>254</v>
      </c>
      <c r="O375" s="66">
        <v>297</v>
      </c>
    </row>
    <row r="376" spans="1:15" ht="12" customHeight="1">
      <c r="A376" s="3">
        <f>A375+1</f>
        <v>33</v>
      </c>
      <c r="B376" s="5" t="s">
        <v>35</v>
      </c>
      <c r="C376" s="33">
        <f>C375+1</f>
        <v>34</v>
      </c>
      <c r="D376" s="156"/>
      <c r="E376" s="38">
        <f>E375-1</f>
        <v>1971</v>
      </c>
      <c r="F376" s="66">
        <v>663</v>
      </c>
      <c r="G376" s="66">
        <v>350</v>
      </c>
      <c r="H376" s="66">
        <v>313</v>
      </c>
      <c r="I376" s="115">
        <f>I375+1</f>
        <v>71</v>
      </c>
      <c r="J376" s="5" t="s">
        <v>35</v>
      </c>
      <c r="K376" s="156">
        <f>K375+1</f>
        <v>72</v>
      </c>
      <c r="L376" s="38">
        <f>L375-1</f>
        <v>1933</v>
      </c>
      <c r="M376" s="66">
        <v>419</v>
      </c>
      <c r="N376" s="66">
        <v>185</v>
      </c>
      <c r="O376" s="66">
        <v>234</v>
      </c>
    </row>
    <row r="377" spans="1:15" ht="12" customHeight="1">
      <c r="A377" s="3">
        <f>A376+1</f>
        <v>34</v>
      </c>
      <c r="B377" s="5" t="s">
        <v>35</v>
      </c>
      <c r="C377" s="33">
        <f>C376+1</f>
        <v>35</v>
      </c>
      <c r="D377" s="156"/>
      <c r="E377" s="38">
        <f>E376-1</f>
        <v>1970</v>
      </c>
      <c r="F377" s="66">
        <v>572</v>
      </c>
      <c r="G377" s="66">
        <v>295</v>
      </c>
      <c r="H377" s="66">
        <v>277</v>
      </c>
      <c r="I377" s="115">
        <f>I376+1</f>
        <v>72</v>
      </c>
      <c r="J377" s="5" t="s">
        <v>35</v>
      </c>
      <c r="K377" s="156">
        <f>K376+1</f>
        <v>73</v>
      </c>
      <c r="L377" s="38">
        <f>L376-1</f>
        <v>1932</v>
      </c>
      <c r="M377" s="66">
        <v>415</v>
      </c>
      <c r="N377" s="66">
        <v>196</v>
      </c>
      <c r="O377" s="66">
        <v>219</v>
      </c>
    </row>
    <row r="378" spans="1:15" ht="12" customHeight="1">
      <c r="A378" s="19">
        <v>30</v>
      </c>
      <c r="B378" s="158" t="s">
        <v>35</v>
      </c>
      <c r="C378" s="64">
        <v>35</v>
      </c>
      <c r="D378" s="157"/>
      <c r="E378" s="167"/>
      <c r="F378" s="67">
        <v>2719</v>
      </c>
      <c r="G378" s="67">
        <v>1454</v>
      </c>
      <c r="H378" s="67">
        <v>1265</v>
      </c>
      <c r="I378" s="115">
        <f>I377+1</f>
        <v>73</v>
      </c>
      <c r="J378" s="5" t="s">
        <v>35</v>
      </c>
      <c r="K378" s="156">
        <f>K377+1</f>
        <v>74</v>
      </c>
      <c r="L378" s="38">
        <f>L377-1</f>
        <v>1931</v>
      </c>
      <c r="M378" s="66">
        <v>432</v>
      </c>
      <c r="N378" s="66">
        <v>167</v>
      </c>
      <c r="O378" s="66">
        <v>265</v>
      </c>
    </row>
    <row r="379" spans="1:15" ht="12" customHeight="1">
      <c r="A379" s="3"/>
      <c r="B379" s="5"/>
      <c r="C379" s="33"/>
      <c r="D379" s="156"/>
      <c r="E379" s="38"/>
      <c r="F379" s="66"/>
      <c r="G379" s="66"/>
      <c r="H379" s="66"/>
      <c r="I379" s="115">
        <f>I378+1</f>
        <v>74</v>
      </c>
      <c r="J379" s="5" t="s">
        <v>35</v>
      </c>
      <c r="K379" s="156">
        <f>K378+1</f>
        <v>75</v>
      </c>
      <c r="L379" s="38">
        <f>L378-1</f>
        <v>1930</v>
      </c>
      <c r="M379" s="66">
        <v>461</v>
      </c>
      <c r="N379" s="66">
        <v>179</v>
      </c>
      <c r="O379" s="66">
        <v>282</v>
      </c>
    </row>
    <row r="380" spans="1:15" ht="12" customHeight="1">
      <c r="A380" s="3">
        <f>A377+1</f>
        <v>35</v>
      </c>
      <c r="B380" s="5" t="s">
        <v>35</v>
      </c>
      <c r="C380" s="33">
        <f>C377+1</f>
        <v>36</v>
      </c>
      <c r="D380" s="156"/>
      <c r="E380" s="38">
        <f>E377-1</f>
        <v>1969</v>
      </c>
      <c r="F380" s="66">
        <v>638</v>
      </c>
      <c r="G380" s="66">
        <v>358</v>
      </c>
      <c r="H380" s="66">
        <v>280</v>
      </c>
      <c r="I380" s="166">
        <v>70</v>
      </c>
      <c r="J380" s="158" t="s">
        <v>35</v>
      </c>
      <c r="K380" s="157">
        <v>75</v>
      </c>
      <c r="L380" s="167"/>
      <c r="M380" s="67">
        <v>2278</v>
      </c>
      <c r="N380" s="67">
        <v>981</v>
      </c>
      <c r="O380" s="67">
        <v>1297</v>
      </c>
    </row>
    <row r="381" spans="1:15" ht="12" customHeight="1">
      <c r="A381" s="3">
        <f>A380+1</f>
        <v>36</v>
      </c>
      <c r="B381" s="5" t="s">
        <v>35</v>
      </c>
      <c r="C381" s="33">
        <f>C380+1</f>
        <v>37</v>
      </c>
      <c r="D381" s="156"/>
      <c r="E381" s="38">
        <f>E380-1</f>
        <v>1968</v>
      </c>
      <c r="F381" s="66">
        <v>627</v>
      </c>
      <c r="G381" s="66">
        <v>342</v>
      </c>
      <c r="H381" s="66">
        <v>285</v>
      </c>
      <c r="I381" s="115"/>
      <c r="J381" s="5"/>
      <c r="K381" s="156"/>
      <c r="L381" s="38"/>
      <c r="M381" s="66"/>
      <c r="N381" s="66"/>
      <c r="O381" s="66"/>
    </row>
    <row r="382" spans="1:15" ht="12" customHeight="1">
      <c r="A382" s="3">
        <f>A381+1</f>
        <v>37</v>
      </c>
      <c r="B382" s="5" t="s">
        <v>35</v>
      </c>
      <c r="C382" s="33">
        <f>C381+1</f>
        <v>38</v>
      </c>
      <c r="D382" s="156"/>
      <c r="E382" s="38">
        <f>E381-1</f>
        <v>1967</v>
      </c>
      <c r="F382" s="66">
        <v>640</v>
      </c>
      <c r="G382" s="66">
        <v>339</v>
      </c>
      <c r="H382" s="66">
        <v>301</v>
      </c>
      <c r="I382" s="166">
        <v>75</v>
      </c>
      <c r="J382" s="158" t="s">
        <v>35</v>
      </c>
      <c r="K382" s="157">
        <v>80</v>
      </c>
      <c r="L382" s="38"/>
      <c r="M382" s="67">
        <v>1852</v>
      </c>
      <c r="N382" s="67">
        <v>678</v>
      </c>
      <c r="O382" s="67">
        <v>1174</v>
      </c>
    </row>
    <row r="383" spans="1:15" ht="12" customHeight="1">
      <c r="A383" s="3">
        <f>A382+1</f>
        <v>38</v>
      </c>
      <c r="B383" s="5" t="s">
        <v>35</v>
      </c>
      <c r="C383" s="33">
        <f>C382+1</f>
        <v>39</v>
      </c>
      <c r="D383" s="156"/>
      <c r="E383" s="38">
        <f>E382-1</f>
        <v>1966</v>
      </c>
      <c r="F383" s="66">
        <v>674</v>
      </c>
      <c r="G383" s="66">
        <v>368</v>
      </c>
      <c r="H383" s="66">
        <v>306</v>
      </c>
      <c r="I383" s="166">
        <v>80</v>
      </c>
      <c r="J383" s="158" t="s">
        <v>35</v>
      </c>
      <c r="K383" s="157">
        <v>85</v>
      </c>
      <c r="L383" s="38"/>
      <c r="M383" s="67">
        <v>1262</v>
      </c>
      <c r="N383" s="67">
        <v>369</v>
      </c>
      <c r="O383" s="67">
        <v>893</v>
      </c>
    </row>
    <row r="384" spans="1:15" ht="12" customHeight="1">
      <c r="A384" s="3">
        <f>A383+1</f>
        <v>39</v>
      </c>
      <c r="B384" s="5" t="s">
        <v>35</v>
      </c>
      <c r="C384" s="33">
        <f>C383+1</f>
        <v>40</v>
      </c>
      <c r="D384" s="156"/>
      <c r="E384" s="38">
        <f>E383-1</f>
        <v>1965</v>
      </c>
      <c r="F384" s="66">
        <v>698</v>
      </c>
      <c r="G384" s="66">
        <v>360</v>
      </c>
      <c r="H384" s="66">
        <v>338</v>
      </c>
      <c r="I384" s="170" t="s">
        <v>402</v>
      </c>
      <c r="J384" s="6"/>
      <c r="K384" s="6"/>
      <c r="L384" s="38"/>
      <c r="M384" s="67">
        <v>786</v>
      </c>
      <c r="N384" s="67">
        <v>154</v>
      </c>
      <c r="O384" s="67">
        <v>632</v>
      </c>
    </row>
    <row r="385" spans="1:15" s="120" customFormat="1" ht="12" customHeight="1">
      <c r="A385" s="19">
        <v>35</v>
      </c>
      <c r="B385" s="158" t="s">
        <v>35</v>
      </c>
      <c r="C385" s="64">
        <v>40</v>
      </c>
      <c r="D385" s="157"/>
      <c r="E385" s="167"/>
      <c r="F385" s="67">
        <v>3277</v>
      </c>
      <c r="G385" s="67">
        <v>1767</v>
      </c>
      <c r="H385" s="67">
        <v>1510</v>
      </c>
      <c r="I385" s="170" t="s">
        <v>403</v>
      </c>
      <c r="J385" s="10"/>
      <c r="K385" s="3"/>
      <c r="L385" s="38"/>
      <c r="M385" s="67">
        <v>43915</v>
      </c>
      <c r="N385" s="67">
        <v>21319</v>
      </c>
      <c r="O385" s="67">
        <v>22596</v>
      </c>
    </row>
    <row r="386" spans="1:15" s="120" customFormat="1" ht="12" customHeight="1">
      <c r="A386" s="19"/>
      <c r="B386" s="158"/>
      <c r="C386" s="64"/>
      <c r="D386" s="157"/>
      <c r="E386" s="191"/>
      <c r="F386" s="66"/>
      <c r="G386" s="66"/>
      <c r="H386" s="66"/>
      <c r="I386" s="181"/>
      <c r="J386" s="10"/>
      <c r="K386" s="3"/>
      <c r="L386" s="8"/>
      <c r="M386" s="66"/>
      <c r="N386" s="66"/>
      <c r="O386" s="66"/>
    </row>
    <row r="387" spans="1:15" s="120" customFormat="1" ht="12" customHeight="1">
      <c r="A387" s="19"/>
      <c r="B387" s="158"/>
      <c r="C387" s="64"/>
      <c r="D387" s="157"/>
      <c r="E387" s="191"/>
      <c r="F387" s="67"/>
      <c r="G387" s="121"/>
      <c r="H387" s="67"/>
      <c r="I387" s="181"/>
      <c r="J387" s="10"/>
      <c r="K387" s="3"/>
      <c r="L387" s="8"/>
      <c r="M387" s="67"/>
      <c r="N387" s="67"/>
      <c r="O387" s="67"/>
    </row>
    <row r="388" spans="1:15" s="120" customFormat="1" ht="12" customHeight="1">
      <c r="A388" s="19"/>
      <c r="B388" s="158"/>
      <c r="C388" s="64"/>
      <c r="D388" s="157"/>
      <c r="E388" s="191"/>
      <c r="F388" s="67"/>
      <c r="G388" s="67"/>
      <c r="H388" s="67"/>
      <c r="I388" s="181"/>
      <c r="J388" s="10"/>
      <c r="K388" s="3"/>
      <c r="L388" s="8"/>
      <c r="M388" s="67"/>
      <c r="N388" s="67"/>
      <c r="O388" s="67"/>
    </row>
    <row r="389" spans="1:15" s="120" customFormat="1" ht="12" customHeight="1">
      <c r="A389" s="19"/>
      <c r="B389" s="158"/>
      <c r="C389" s="64"/>
      <c r="D389" s="157"/>
      <c r="E389" s="191"/>
      <c r="F389" s="67"/>
      <c r="G389" s="67"/>
      <c r="H389" s="67"/>
      <c r="I389" s="181"/>
      <c r="J389" s="10"/>
      <c r="K389" s="3"/>
      <c r="L389" s="8"/>
      <c r="M389" s="67"/>
      <c r="N389" s="67"/>
      <c r="O389" s="67"/>
    </row>
    <row r="390" spans="1:15" s="120" customFormat="1" ht="12" customHeight="1">
      <c r="A390" s="19"/>
      <c r="B390" s="158"/>
      <c r="C390" s="64"/>
      <c r="D390" s="157"/>
      <c r="E390" s="191"/>
      <c r="F390" s="67"/>
      <c r="G390" s="67"/>
      <c r="H390" s="67"/>
      <c r="I390" s="181"/>
      <c r="J390" s="10"/>
      <c r="K390" s="3"/>
      <c r="L390" s="8"/>
      <c r="M390" s="67"/>
      <c r="N390" s="67"/>
      <c r="O390" s="67"/>
    </row>
    <row r="391" spans="1:15" ht="12.75" customHeight="1">
      <c r="A391" s="23" t="s">
        <v>688</v>
      </c>
      <c r="B391" s="23"/>
      <c r="C391" s="23"/>
      <c r="D391" s="23"/>
      <c r="E391" s="23"/>
      <c r="F391" s="171"/>
      <c r="G391" s="171"/>
      <c r="H391" s="171"/>
      <c r="I391" s="23"/>
      <c r="J391" s="23"/>
      <c r="K391" s="23"/>
      <c r="L391" s="23"/>
      <c r="M391" s="171"/>
      <c r="N391" s="171"/>
      <c r="O391" s="171"/>
    </row>
    <row r="392" spans="1:15" ht="12.75" customHeight="1">
      <c r="A392" s="23" t="s">
        <v>409</v>
      </c>
      <c r="B392" s="23"/>
      <c r="C392" s="23"/>
      <c r="D392" s="23"/>
      <c r="E392" s="23"/>
      <c r="F392" s="171"/>
      <c r="G392" s="171"/>
      <c r="H392" s="171"/>
      <c r="I392" s="23"/>
      <c r="J392" s="23"/>
      <c r="K392" s="23"/>
      <c r="L392" s="23"/>
      <c r="M392" s="171"/>
      <c r="N392" s="171"/>
      <c r="O392" s="171"/>
    </row>
    <row r="393" spans="1:12" ht="12.75" customHeight="1">
      <c r="A393" s="3"/>
      <c r="B393" s="3"/>
      <c r="C393" s="33"/>
      <c r="D393" s="3"/>
      <c r="E393" s="3"/>
      <c r="I393" s="3"/>
      <c r="J393" s="3"/>
      <c r="K393" s="3"/>
      <c r="L393" s="3"/>
    </row>
    <row r="394" spans="1:15" s="120" customFormat="1" ht="12.75" customHeight="1">
      <c r="A394" s="15" t="s">
        <v>65</v>
      </c>
      <c r="B394" s="15"/>
      <c r="C394" s="15"/>
      <c r="D394" s="15"/>
      <c r="E394" s="161"/>
      <c r="F394" s="399" t="s">
        <v>4</v>
      </c>
      <c r="G394" s="372"/>
      <c r="H394" s="372"/>
      <c r="I394" s="141" t="s">
        <v>65</v>
      </c>
      <c r="J394" s="15"/>
      <c r="K394" s="15"/>
      <c r="L394" s="161"/>
      <c r="M394" s="399" t="s">
        <v>4</v>
      </c>
      <c r="N394" s="325"/>
      <c r="O394" s="325"/>
    </row>
    <row r="395" spans="1:15" ht="12.75" customHeight="1">
      <c r="A395" s="10" t="s">
        <v>67</v>
      </c>
      <c r="B395" s="10"/>
      <c r="C395" s="10"/>
      <c r="D395" s="10"/>
      <c r="E395" s="162" t="s">
        <v>398</v>
      </c>
      <c r="F395" s="401"/>
      <c r="G395" s="373"/>
      <c r="H395" s="373"/>
      <c r="I395" s="163" t="s">
        <v>67</v>
      </c>
      <c r="J395" s="10"/>
      <c r="K395" s="10"/>
      <c r="L395" s="162" t="s">
        <v>398</v>
      </c>
      <c r="M395" s="435"/>
      <c r="N395" s="436"/>
      <c r="O395" s="436"/>
    </row>
    <row r="396" spans="1:15" ht="12.75" customHeight="1">
      <c r="A396" s="20" t="s">
        <v>68</v>
      </c>
      <c r="B396" s="20"/>
      <c r="C396" s="20"/>
      <c r="D396" s="20"/>
      <c r="E396" s="164"/>
      <c r="F396" s="172" t="s">
        <v>19</v>
      </c>
      <c r="G396" s="173" t="s">
        <v>20</v>
      </c>
      <c r="H396" s="172" t="s">
        <v>21</v>
      </c>
      <c r="I396" s="165" t="s">
        <v>68</v>
      </c>
      <c r="J396" s="20"/>
      <c r="K396" s="20"/>
      <c r="L396" s="164"/>
      <c r="M396" s="172" t="s">
        <v>19</v>
      </c>
      <c r="N396" s="173" t="s">
        <v>20</v>
      </c>
      <c r="O396" s="172" t="s">
        <v>21</v>
      </c>
    </row>
    <row r="397" spans="1:12" ht="12.75" customHeight="1">
      <c r="A397" s="3"/>
      <c r="B397" s="3"/>
      <c r="C397" s="33"/>
      <c r="D397" s="3"/>
      <c r="E397" s="9"/>
      <c r="I397" s="115"/>
      <c r="J397" s="3"/>
      <c r="K397" s="3"/>
      <c r="L397" s="9"/>
    </row>
    <row r="398" spans="1:15" ht="12" customHeight="1">
      <c r="A398" s="3">
        <v>0</v>
      </c>
      <c r="B398" s="5" t="s">
        <v>35</v>
      </c>
      <c r="C398" s="33">
        <v>1</v>
      </c>
      <c r="D398" s="156"/>
      <c r="E398" s="38">
        <v>2004</v>
      </c>
      <c r="F398" s="66">
        <v>975</v>
      </c>
      <c r="G398" s="66">
        <v>500</v>
      </c>
      <c r="H398" s="66">
        <v>475</v>
      </c>
      <c r="I398" s="115">
        <f>SUM(C449)</f>
        <v>40</v>
      </c>
      <c r="J398" s="5" t="s">
        <v>35</v>
      </c>
      <c r="K398" s="156">
        <f>SUM(I398+1)</f>
        <v>41</v>
      </c>
      <c r="L398" s="38">
        <f>SUM(E449-1)</f>
        <v>1964</v>
      </c>
      <c r="M398" s="66">
        <v>1892</v>
      </c>
      <c r="N398" s="66">
        <v>989</v>
      </c>
      <c r="O398" s="66">
        <v>903</v>
      </c>
    </row>
    <row r="399" spans="1:15" ht="12" customHeight="1">
      <c r="A399" s="3">
        <v>1</v>
      </c>
      <c r="B399" s="5" t="s">
        <v>35</v>
      </c>
      <c r="C399" s="33">
        <f>SUM(C398+1)</f>
        <v>2</v>
      </c>
      <c r="D399" s="156"/>
      <c r="E399" s="38">
        <f>SUM(E398-1)</f>
        <v>2003</v>
      </c>
      <c r="F399" s="66">
        <v>931</v>
      </c>
      <c r="G399" s="66">
        <v>494</v>
      </c>
      <c r="H399" s="66">
        <v>437</v>
      </c>
      <c r="I399" s="115">
        <f>I398+1</f>
        <v>41</v>
      </c>
      <c r="J399" s="5" t="s">
        <v>35</v>
      </c>
      <c r="K399" s="156">
        <f>K398+1</f>
        <v>42</v>
      </c>
      <c r="L399" s="38">
        <f>L398-1</f>
        <v>1963</v>
      </c>
      <c r="M399" s="66">
        <v>1920</v>
      </c>
      <c r="N399" s="66">
        <v>968</v>
      </c>
      <c r="O399" s="66">
        <v>952</v>
      </c>
    </row>
    <row r="400" spans="1:15" ht="12" customHeight="1">
      <c r="A400" s="3">
        <f>A399+1</f>
        <v>2</v>
      </c>
      <c r="B400" s="5" t="s">
        <v>35</v>
      </c>
      <c r="C400" s="33">
        <f>C399+1</f>
        <v>3</v>
      </c>
      <c r="D400" s="156"/>
      <c r="E400" s="38">
        <f>SUM(E399-1)</f>
        <v>2002</v>
      </c>
      <c r="F400" s="66">
        <v>938</v>
      </c>
      <c r="G400" s="66">
        <v>461</v>
      </c>
      <c r="H400" s="66">
        <v>477</v>
      </c>
      <c r="I400" s="115">
        <f>I399+1</f>
        <v>42</v>
      </c>
      <c r="J400" s="5" t="s">
        <v>35</v>
      </c>
      <c r="K400" s="156">
        <f>K399+1</f>
        <v>43</v>
      </c>
      <c r="L400" s="38">
        <f>L399-1</f>
        <v>1962</v>
      </c>
      <c r="M400" s="66">
        <v>1897</v>
      </c>
      <c r="N400" s="66">
        <v>1006</v>
      </c>
      <c r="O400" s="66">
        <v>891</v>
      </c>
    </row>
    <row r="401" spans="1:15" ht="12" customHeight="1">
      <c r="A401" s="3">
        <f>A400+1</f>
        <v>3</v>
      </c>
      <c r="B401" s="5" t="s">
        <v>35</v>
      </c>
      <c r="C401" s="33">
        <f>C400+1</f>
        <v>4</v>
      </c>
      <c r="D401" s="156"/>
      <c r="E401" s="38">
        <f>E400-1</f>
        <v>2001</v>
      </c>
      <c r="F401" s="66">
        <v>921</v>
      </c>
      <c r="G401" s="66">
        <v>453</v>
      </c>
      <c r="H401" s="66">
        <v>468</v>
      </c>
      <c r="I401" s="115">
        <f>I400+1</f>
        <v>43</v>
      </c>
      <c r="J401" s="5" t="s">
        <v>35</v>
      </c>
      <c r="K401" s="156">
        <f>K400+1</f>
        <v>44</v>
      </c>
      <c r="L401" s="38">
        <f>L400-1</f>
        <v>1961</v>
      </c>
      <c r="M401" s="66">
        <v>1943</v>
      </c>
      <c r="N401" s="66">
        <v>994</v>
      </c>
      <c r="O401" s="66">
        <v>949</v>
      </c>
    </row>
    <row r="402" spans="1:15" ht="12" customHeight="1">
      <c r="A402" s="3">
        <f>A401+1</f>
        <v>4</v>
      </c>
      <c r="B402" s="5" t="s">
        <v>35</v>
      </c>
      <c r="C402" s="33">
        <f>C401+1</f>
        <v>5</v>
      </c>
      <c r="D402" s="156"/>
      <c r="E402" s="38">
        <f>E401-1</f>
        <v>2000</v>
      </c>
      <c r="F402" s="66">
        <v>975</v>
      </c>
      <c r="G402" s="66">
        <v>490</v>
      </c>
      <c r="H402" s="66">
        <v>485</v>
      </c>
      <c r="I402" s="115">
        <f>I401+1</f>
        <v>44</v>
      </c>
      <c r="J402" s="5" t="s">
        <v>35</v>
      </c>
      <c r="K402" s="156">
        <f>K401+1</f>
        <v>45</v>
      </c>
      <c r="L402" s="38">
        <f>L401-1</f>
        <v>1960</v>
      </c>
      <c r="M402" s="66">
        <v>1786</v>
      </c>
      <c r="N402" s="66">
        <v>939</v>
      </c>
      <c r="O402" s="66">
        <v>847</v>
      </c>
    </row>
    <row r="403" spans="1:15" ht="12" customHeight="1">
      <c r="A403" s="3">
        <f>A402+1</f>
        <v>5</v>
      </c>
      <c r="B403" s="5" t="s">
        <v>35</v>
      </c>
      <c r="C403" s="33">
        <f>C402+1</f>
        <v>6</v>
      </c>
      <c r="D403" s="156"/>
      <c r="E403" s="38">
        <f>E402-1</f>
        <v>1999</v>
      </c>
      <c r="F403" s="66">
        <v>851</v>
      </c>
      <c r="G403" s="66">
        <v>442</v>
      </c>
      <c r="H403" s="66">
        <v>409</v>
      </c>
      <c r="I403" s="166">
        <v>40</v>
      </c>
      <c r="J403" s="158" t="s">
        <v>35</v>
      </c>
      <c r="K403" s="157">
        <v>45</v>
      </c>
      <c r="L403" s="167"/>
      <c r="M403" s="67">
        <v>9438</v>
      </c>
      <c r="N403" s="67">
        <v>4896</v>
      </c>
      <c r="O403" s="67">
        <v>4542</v>
      </c>
    </row>
    <row r="404" spans="1:15" ht="12" customHeight="1">
      <c r="A404" s="19">
        <v>0</v>
      </c>
      <c r="B404" s="158" t="s">
        <v>35</v>
      </c>
      <c r="C404" s="64">
        <v>6</v>
      </c>
      <c r="D404" s="157"/>
      <c r="E404" s="167"/>
      <c r="F404" s="67">
        <v>5591</v>
      </c>
      <c r="G404" s="67">
        <v>2840</v>
      </c>
      <c r="H404" s="67">
        <v>2751</v>
      </c>
      <c r="I404" s="115"/>
      <c r="J404" s="5"/>
      <c r="K404" s="156"/>
      <c r="L404" s="38"/>
      <c r="M404" s="66"/>
      <c r="N404" s="66"/>
      <c r="O404" s="66"/>
    </row>
    <row r="405" spans="1:15" ht="12" customHeight="1">
      <c r="A405" s="3"/>
      <c r="B405" s="5"/>
      <c r="C405" s="33"/>
      <c r="D405" s="156"/>
      <c r="E405" s="38"/>
      <c r="F405" s="66"/>
      <c r="G405" s="66"/>
      <c r="H405" s="66"/>
      <c r="I405" s="115">
        <f>I402+1</f>
        <v>45</v>
      </c>
      <c r="J405" s="5" t="s">
        <v>35</v>
      </c>
      <c r="K405" s="156">
        <f>K402+1</f>
        <v>46</v>
      </c>
      <c r="L405" s="38">
        <f>L402-1</f>
        <v>1959</v>
      </c>
      <c r="M405" s="66">
        <v>1778</v>
      </c>
      <c r="N405" s="66">
        <v>932</v>
      </c>
      <c r="O405" s="66">
        <v>846</v>
      </c>
    </row>
    <row r="406" spans="1:15" ht="12" customHeight="1">
      <c r="A406" s="3">
        <f>A403+1</f>
        <v>6</v>
      </c>
      <c r="B406" s="5" t="s">
        <v>35</v>
      </c>
      <c r="C406" s="33">
        <f>C403+1</f>
        <v>7</v>
      </c>
      <c r="D406" s="156"/>
      <c r="E406" s="38">
        <f>E403-1</f>
        <v>1998</v>
      </c>
      <c r="F406" s="66">
        <v>912</v>
      </c>
      <c r="G406" s="66">
        <v>474</v>
      </c>
      <c r="H406" s="66">
        <v>438</v>
      </c>
      <c r="I406" s="115">
        <f>I405+1</f>
        <v>46</v>
      </c>
      <c r="J406" s="5" t="s">
        <v>35</v>
      </c>
      <c r="K406" s="156">
        <f>K405+1</f>
        <v>47</v>
      </c>
      <c r="L406" s="38">
        <f>L405-1</f>
        <v>1958</v>
      </c>
      <c r="M406" s="66">
        <v>1823</v>
      </c>
      <c r="N406" s="66">
        <v>925</v>
      </c>
      <c r="O406" s="66">
        <v>898</v>
      </c>
    </row>
    <row r="407" spans="1:15" ht="12" customHeight="1">
      <c r="A407" s="3">
        <f aca="true" t="shared" si="36" ref="A407:A414">A406+1</f>
        <v>7</v>
      </c>
      <c r="B407" s="5" t="s">
        <v>35</v>
      </c>
      <c r="C407" s="33">
        <f aca="true" t="shared" si="37" ref="C407:C414">C406+1</f>
        <v>8</v>
      </c>
      <c r="D407" s="156"/>
      <c r="E407" s="38">
        <f aca="true" t="shared" si="38" ref="E407:E414">E406-1</f>
        <v>1997</v>
      </c>
      <c r="F407" s="66">
        <v>908</v>
      </c>
      <c r="G407" s="66">
        <v>474</v>
      </c>
      <c r="H407" s="66">
        <v>434</v>
      </c>
      <c r="I407" s="115">
        <f>I406+1</f>
        <v>47</v>
      </c>
      <c r="J407" s="5" t="s">
        <v>35</v>
      </c>
      <c r="K407" s="156">
        <f>K406+1</f>
        <v>48</v>
      </c>
      <c r="L407" s="38">
        <f>L406-1</f>
        <v>1957</v>
      </c>
      <c r="M407" s="66">
        <v>1668</v>
      </c>
      <c r="N407" s="66">
        <v>841</v>
      </c>
      <c r="O407" s="66">
        <v>827</v>
      </c>
    </row>
    <row r="408" spans="1:15" ht="12" customHeight="1">
      <c r="A408" s="3">
        <f t="shared" si="36"/>
        <v>8</v>
      </c>
      <c r="B408" s="5" t="s">
        <v>35</v>
      </c>
      <c r="C408" s="33">
        <f t="shared" si="37"/>
        <v>9</v>
      </c>
      <c r="D408" s="156"/>
      <c r="E408" s="38">
        <f t="shared" si="38"/>
        <v>1996</v>
      </c>
      <c r="F408" s="66">
        <v>828</v>
      </c>
      <c r="G408" s="66">
        <v>411</v>
      </c>
      <c r="H408" s="66">
        <v>417</v>
      </c>
      <c r="I408" s="115">
        <f>I407+1</f>
        <v>48</v>
      </c>
      <c r="J408" s="5" t="s">
        <v>35</v>
      </c>
      <c r="K408" s="156">
        <f>K407+1</f>
        <v>49</v>
      </c>
      <c r="L408" s="38">
        <f>L407-1</f>
        <v>1956</v>
      </c>
      <c r="M408" s="66">
        <v>1724</v>
      </c>
      <c r="N408" s="66">
        <v>933</v>
      </c>
      <c r="O408" s="66">
        <v>791</v>
      </c>
    </row>
    <row r="409" spans="1:15" ht="12" customHeight="1">
      <c r="A409" s="3">
        <f t="shared" si="36"/>
        <v>9</v>
      </c>
      <c r="B409" s="5" t="s">
        <v>35</v>
      </c>
      <c r="C409" s="33">
        <f t="shared" si="37"/>
        <v>10</v>
      </c>
      <c r="D409" s="156"/>
      <c r="E409" s="38">
        <f t="shared" si="38"/>
        <v>1995</v>
      </c>
      <c r="F409" s="66">
        <v>788</v>
      </c>
      <c r="G409" s="66">
        <v>428</v>
      </c>
      <c r="H409" s="66">
        <v>360</v>
      </c>
      <c r="I409" s="115">
        <f>I408+1</f>
        <v>49</v>
      </c>
      <c r="J409" s="5" t="s">
        <v>35</v>
      </c>
      <c r="K409" s="156">
        <f>K408+1</f>
        <v>50</v>
      </c>
      <c r="L409" s="38">
        <f>L408-1</f>
        <v>1955</v>
      </c>
      <c r="M409" s="66">
        <v>1754</v>
      </c>
      <c r="N409" s="66">
        <v>922</v>
      </c>
      <c r="O409" s="66">
        <v>832</v>
      </c>
    </row>
    <row r="410" spans="1:15" ht="12" customHeight="1">
      <c r="A410" s="3">
        <f t="shared" si="36"/>
        <v>10</v>
      </c>
      <c r="B410" s="5" t="s">
        <v>35</v>
      </c>
      <c r="C410" s="33">
        <f t="shared" si="37"/>
        <v>11</v>
      </c>
      <c r="D410" s="156"/>
      <c r="E410" s="38">
        <f t="shared" si="38"/>
        <v>1994</v>
      </c>
      <c r="F410" s="66">
        <v>740</v>
      </c>
      <c r="G410" s="66">
        <v>383</v>
      </c>
      <c r="H410" s="66">
        <v>357</v>
      </c>
      <c r="I410" s="166">
        <v>45</v>
      </c>
      <c r="J410" s="158" t="s">
        <v>35</v>
      </c>
      <c r="K410" s="157">
        <v>50</v>
      </c>
      <c r="L410" s="167"/>
      <c r="M410" s="67">
        <v>8747</v>
      </c>
      <c r="N410" s="67">
        <v>4553</v>
      </c>
      <c r="O410" s="67">
        <v>4194</v>
      </c>
    </row>
    <row r="411" spans="1:15" ht="12" customHeight="1">
      <c r="A411" s="3">
        <f t="shared" si="36"/>
        <v>11</v>
      </c>
      <c r="B411" s="5" t="s">
        <v>35</v>
      </c>
      <c r="C411" s="33">
        <f t="shared" si="37"/>
        <v>12</v>
      </c>
      <c r="D411" s="156"/>
      <c r="E411" s="38">
        <f t="shared" si="38"/>
        <v>1993</v>
      </c>
      <c r="F411" s="66">
        <v>802</v>
      </c>
      <c r="G411" s="66">
        <v>438</v>
      </c>
      <c r="H411" s="66">
        <v>364</v>
      </c>
      <c r="I411" s="115"/>
      <c r="J411" s="5"/>
      <c r="K411" s="156"/>
      <c r="L411" s="38"/>
      <c r="M411" s="66"/>
      <c r="N411" s="66"/>
      <c r="O411" s="66"/>
    </row>
    <row r="412" spans="1:15" ht="12" customHeight="1">
      <c r="A412" s="3">
        <f t="shared" si="36"/>
        <v>12</v>
      </c>
      <c r="B412" s="5" t="s">
        <v>35</v>
      </c>
      <c r="C412" s="33">
        <f t="shared" si="37"/>
        <v>13</v>
      </c>
      <c r="D412" s="156"/>
      <c r="E412" s="38">
        <f t="shared" si="38"/>
        <v>1992</v>
      </c>
      <c r="F412" s="66">
        <v>886</v>
      </c>
      <c r="G412" s="66">
        <v>437</v>
      </c>
      <c r="H412" s="66">
        <v>449</v>
      </c>
      <c r="I412" s="115">
        <f>I409+1</f>
        <v>50</v>
      </c>
      <c r="J412" s="5" t="s">
        <v>35</v>
      </c>
      <c r="K412" s="156">
        <f>K409+1</f>
        <v>51</v>
      </c>
      <c r="L412" s="38">
        <f>L409-1</f>
        <v>1954</v>
      </c>
      <c r="M412" s="66">
        <v>1756</v>
      </c>
      <c r="N412" s="66">
        <v>882</v>
      </c>
      <c r="O412" s="66">
        <v>874</v>
      </c>
    </row>
    <row r="413" spans="1:15" ht="12" customHeight="1">
      <c r="A413" s="3">
        <f t="shared" si="36"/>
        <v>13</v>
      </c>
      <c r="B413" s="5" t="s">
        <v>35</v>
      </c>
      <c r="C413" s="33">
        <f t="shared" si="37"/>
        <v>14</v>
      </c>
      <c r="D413" s="156"/>
      <c r="E413" s="38">
        <f t="shared" si="38"/>
        <v>1991</v>
      </c>
      <c r="F413" s="66">
        <v>1042</v>
      </c>
      <c r="G413" s="66">
        <v>534</v>
      </c>
      <c r="H413" s="66">
        <v>508</v>
      </c>
      <c r="I413" s="115">
        <f>I412+1</f>
        <v>51</v>
      </c>
      <c r="J413" s="5" t="s">
        <v>35</v>
      </c>
      <c r="K413" s="156">
        <f>K412+1</f>
        <v>52</v>
      </c>
      <c r="L413" s="38">
        <f>L412-1</f>
        <v>1953</v>
      </c>
      <c r="M413" s="66">
        <v>1770</v>
      </c>
      <c r="N413" s="66">
        <v>935</v>
      </c>
      <c r="O413" s="66">
        <v>835</v>
      </c>
    </row>
    <row r="414" spans="1:15" ht="12" customHeight="1">
      <c r="A414" s="3">
        <f t="shared" si="36"/>
        <v>14</v>
      </c>
      <c r="B414" s="5" t="s">
        <v>35</v>
      </c>
      <c r="C414" s="33">
        <f t="shared" si="37"/>
        <v>15</v>
      </c>
      <c r="D414" s="156"/>
      <c r="E414" s="38">
        <f t="shared" si="38"/>
        <v>1990</v>
      </c>
      <c r="F414" s="66">
        <v>1514</v>
      </c>
      <c r="G414" s="66">
        <v>758</v>
      </c>
      <c r="H414" s="66">
        <v>756</v>
      </c>
      <c r="I414" s="115">
        <f>I413+1</f>
        <v>52</v>
      </c>
      <c r="J414" s="5" t="s">
        <v>35</v>
      </c>
      <c r="K414" s="156">
        <f>K413+1</f>
        <v>53</v>
      </c>
      <c r="L414" s="38">
        <f>L413-1</f>
        <v>1952</v>
      </c>
      <c r="M414" s="66">
        <v>1705</v>
      </c>
      <c r="N414" s="66">
        <v>916</v>
      </c>
      <c r="O414" s="66">
        <v>789</v>
      </c>
    </row>
    <row r="415" spans="1:15" ht="12" customHeight="1">
      <c r="A415" s="19">
        <v>6</v>
      </c>
      <c r="B415" s="158" t="s">
        <v>35</v>
      </c>
      <c r="C415" s="64">
        <v>15</v>
      </c>
      <c r="D415" s="157"/>
      <c r="E415" s="167"/>
      <c r="F415" s="67">
        <v>8420</v>
      </c>
      <c r="G415" s="67">
        <v>4337</v>
      </c>
      <c r="H415" s="67">
        <v>4083</v>
      </c>
      <c r="I415" s="115">
        <f>I414+1</f>
        <v>53</v>
      </c>
      <c r="J415" s="5" t="s">
        <v>35</v>
      </c>
      <c r="K415" s="156">
        <f>K414+1</f>
        <v>54</v>
      </c>
      <c r="L415" s="38">
        <f>L414-1</f>
        <v>1951</v>
      </c>
      <c r="M415" s="66">
        <v>1588</v>
      </c>
      <c r="N415" s="66">
        <v>821</v>
      </c>
      <c r="O415" s="66">
        <v>767</v>
      </c>
    </row>
    <row r="416" spans="1:15" ht="12" customHeight="1">
      <c r="A416" s="3"/>
      <c r="B416" s="5"/>
      <c r="C416" s="33"/>
      <c r="D416" s="156"/>
      <c r="E416" s="38"/>
      <c r="F416" s="66"/>
      <c r="G416" s="66"/>
      <c r="H416" s="66"/>
      <c r="I416" s="115">
        <f>I415+1</f>
        <v>54</v>
      </c>
      <c r="J416" s="5" t="s">
        <v>35</v>
      </c>
      <c r="K416" s="156">
        <f>K415+1</f>
        <v>55</v>
      </c>
      <c r="L416" s="38">
        <f>L415-1</f>
        <v>1950</v>
      </c>
      <c r="M416" s="66">
        <v>1587</v>
      </c>
      <c r="N416" s="66">
        <v>834</v>
      </c>
      <c r="O416" s="66">
        <v>753</v>
      </c>
    </row>
    <row r="417" spans="1:15" ht="12" customHeight="1">
      <c r="A417" s="3">
        <f>A414+1</f>
        <v>15</v>
      </c>
      <c r="B417" s="5" t="s">
        <v>35</v>
      </c>
      <c r="C417" s="33">
        <f>C414+1</f>
        <v>16</v>
      </c>
      <c r="D417" s="156"/>
      <c r="E417" s="38">
        <f>E414-1</f>
        <v>1989</v>
      </c>
      <c r="F417" s="66">
        <v>1646</v>
      </c>
      <c r="G417" s="66">
        <v>846</v>
      </c>
      <c r="H417" s="66">
        <v>800</v>
      </c>
      <c r="I417" s="166">
        <v>50</v>
      </c>
      <c r="J417" s="158" t="s">
        <v>35</v>
      </c>
      <c r="K417" s="157">
        <v>55</v>
      </c>
      <c r="L417" s="167"/>
      <c r="M417" s="67">
        <v>8406</v>
      </c>
      <c r="N417" s="67">
        <v>4388</v>
      </c>
      <c r="O417" s="67">
        <v>4018</v>
      </c>
    </row>
    <row r="418" spans="1:15" ht="12" customHeight="1">
      <c r="A418" s="3">
        <f>A417+1</f>
        <v>16</v>
      </c>
      <c r="B418" s="5" t="s">
        <v>35</v>
      </c>
      <c r="C418" s="33">
        <f>C417+1</f>
        <v>17</v>
      </c>
      <c r="D418" s="156"/>
      <c r="E418" s="38">
        <f>E417-1</f>
        <v>1988</v>
      </c>
      <c r="F418" s="66">
        <v>1698</v>
      </c>
      <c r="G418" s="66">
        <v>868</v>
      </c>
      <c r="H418" s="66">
        <v>830</v>
      </c>
      <c r="I418" s="115"/>
      <c r="J418" s="5"/>
      <c r="K418" s="156"/>
      <c r="L418" s="38"/>
      <c r="M418" s="66"/>
      <c r="N418" s="66"/>
      <c r="O418" s="66"/>
    </row>
    <row r="419" spans="1:15" ht="12" customHeight="1">
      <c r="A419" s="3">
        <f>A418+1</f>
        <v>17</v>
      </c>
      <c r="B419" s="5" t="s">
        <v>35</v>
      </c>
      <c r="C419" s="33">
        <f>C418+1</f>
        <v>18</v>
      </c>
      <c r="D419" s="156"/>
      <c r="E419" s="38">
        <f>E418-1</f>
        <v>1987</v>
      </c>
      <c r="F419" s="66">
        <v>1804</v>
      </c>
      <c r="G419" s="66">
        <v>938</v>
      </c>
      <c r="H419" s="66">
        <v>866</v>
      </c>
      <c r="I419" s="115">
        <f>I416+1</f>
        <v>55</v>
      </c>
      <c r="J419" s="5" t="s">
        <v>35</v>
      </c>
      <c r="K419" s="156">
        <f>K416+1</f>
        <v>56</v>
      </c>
      <c r="L419" s="38">
        <f>L416-1</f>
        <v>1949</v>
      </c>
      <c r="M419" s="66">
        <v>1479</v>
      </c>
      <c r="N419" s="66">
        <v>791</v>
      </c>
      <c r="O419" s="66">
        <v>688</v>
      </c>
    </row>
    <row r="420" spans="1:15" ht="12" customHeight="1">
      <c r="A420" s="19">
        <v>15</v>
      </c>
      <c r="B420" s="158" t="s">
        <v>35</v>
      </c>
      <c r="C420" s="64">
        <v>18</v>
      </c>
      <c r="D420" s="157"/>
      <c r="E420" s="167"/>
      <c r="F420" s="67">
        <v>5148</v>
      </c>
      <c r="G420" s="67">
        <v>2652</v>
      </c>
      <c r="H420" s="67">
        <v>2496</v>
      </c>
      <c r="I420" s="115">
        <f>I419+1</f>
        <v>56</v>
      </c>
      <c r="J420" s="5" t="s">
        <v>35</v>
      </c>
      <c r="K420" s="156">
        <f>K419+1</f>
        <v>57</v>
      </c>
      <c r="L420" s="38">
        <f>L419-1</f>
        <v>1948</v>
      </c>
      <c r="M420" s="66">
        <v>1283</v>
      </c>
      <c r="N420" s="66">
        <v>639</v>
      </c>
      <c r="O420" s="66">
        <v>644</v>
      </c>
    </row>
    <row r="421" spans="1:15" ht="12" customHeight="1">
      <c r="A421" s="3"/>
      <c r="B421" s="5"/>
      <c r="C421" s="33"/>
      <c r="D421" s="156"/>
      <c r="E421" s="38"/>
      <c r="F421" s="66"/>
      <c r="G421" s="66"/>
      <c r="H421" s="66"/>
      <c r="I421" s="115">
        <f>I420+1</f>
        <v>57</v>
      </c>
      <c r="J421" s="5" t="s">
        <v>35</v>
      </c>
      <c r="K421" s="156">
        <f>K420+1</f>
        <v>58</v>
      </c>
      <c r="L421" s="38">
        <f>L420-1</f>
        <v>1947</v>
      </c>
      <c r="M421" s="66">
        <v>1089</v>
      </c>
      <c r="N421" s="66">
        <v>555</v>
      </c>
      <c r="O421" s="66">
        <v>534</v>
      </c>
    </row>
    <row r="422" spans="1:15" ht="12" customHeight="1">
      <c r="A422" s="3">
        <f>A419+1</f>
        <v>18</v>
      </c>
      <c r="B422" s="5" t="s">
        <v>35</v>
      </c>
      <c r="C422" s="33">
        <f>C419+1</f>
        <v>19</v>
      </c>
      <c r="D422" s="156"/>
      <c r="E422" s="38">
        <f>E419-1</f>
        <v>1986</v>
      </c>
      <c r="F422" s="66">
        <v>1757</v>
      </c>
      <c r="G422" s="66">
        <v>884</v>
      </c>
      <c r="H422" s="66">
        <v>873</v>
      </c>
      <c r="I422" s="115">
        <f>I421+1</f>
        <v>58</v>
      </c>
      <c r="J422" s="5" t="s">
        <v>35</v>
      </c>
      <c r="K422" s="156">
        <f>K421+1</f>
        <v>59</v>
      </c>
      <c r="L422" s="38">
        <f>L421-1</f>
        <v>1946</v>
      </c>
      <c r="M422" s="66">
        <v>1026</v>
      </c>
      <c r="N422" s="66">
        <v>511</v>
      </c>
      <c r="O422" s="66">
        <v>515</v>
      </c>
    </row>
    <row r="423" spans="1:15" ht="12" customHeight="1">
      <c r="A423" s="3">
        <f aca="true" t="shared" si="39" ref="A423:A428">A422+1</f>
        <v>19</v>
      </c>
      <c r="B423" s="5" t="s">
        <v>35</v>
      </c>
      <c r="C423" s="33">
        <f aca="true" t="shared" si="40" ref="C423:C428">C422+1</f>
        <v>20</v>
      </c>
      <c r="D423" s="156"/>
      <c r="E423" s="38">
        <f aca="true" t="shared" si="41" ref="E423:E428">E422-1</f>
        <v>1985</v>
      </c>
      <c r="F423" s="66">
        <v>1719</v>
      </c>
      <c r="G423" s="66">
        <v>911</v>
      </c>
      <c r="H423" s="66">
        <v>808</v>
      </c>
      <c r="I423" s="115">
        <f>I422+1</f>
        <v>59</v>
      </c>
      <c r="J423" s="5" t="s">
        <v>35</v>
      </c>
      <c r="K423" s="156">
        <f>K422+1</f>
        <v>60</v>
      </c>
      <c r="L423" s="38">
        <f>L422-1</f>
        <v>1945</v>
      </c>
      <c r="M423" s="66">
        <v>789</v>
      </c>
      <c r="N423" s="66">
        <v>401</v>
      </c>
      <c r="O423" s="66">
        <v>388</v>
      </c>
    </row>
    <row r="424" spans="1:15" ht="12" customHeight="1">
      <c r="A424" s="3">
        <f t="shared" si="39"/>
        <v>20</v>
      </c>
      <c r="B424" s="5" t="s">
        <v>35</v>
      </c>
      <c r="C424" s="33">
        <f t="shared" si="40"/>
        <v>21</v>
      </c>
      <c r="D424" s="156"/>
      <c r="E424" s="38">
        <f t="shared" si="41"/>
        <v>1984</v>
      </c>
      <c r="F424" s="66">
        <v>1768</v>
      </c>
      <c r="G424" s="66">
        <v>935</v>
      </c>
      <c r="H424" s="66">
        <v>833</v>
      </c>
      <c r="I424" s="166">
        <v>55</v>
      </c>
      <c r="J424" s="158" t="s">
        <v>35</v>
      </c>
      <c r="K424" s="157">
        <v>60</v>
      </c>
      <c r="L424" s="167"/>
      <c r="M424" s="67">
        <v>5666</v>
      </c>
      <c r="N424" s="67">
        <v>2897</v>
      </c>
      <c r="O424" s="67">
        <v>2769</v>
      </c>
    </row>
    <row r="425" spans="1:15" ht="12" customHeight="1">
      <c r="A425" s="3">
        <f t="shared" si="39"/>
        <v>21</v>
      </c>
      <c r="B425" s="5" t="s">
        <v>35</v>
      </c>
      <c r="C425" s="33">
        <f t="shared" si="40"/>
        <v>22</v>
      </c>
      <c r="D425" s="156"/>
      <c r="E425" s="38">
        <f t="shared" si="41"/>
        <v>1983</v>
      </c>
      <c r="F425" s="66">
        <v>1703</v>
      </c>
      <c r="G425" s="66">
        <v>904</v>
      </c>
      <c r="H425" s="66">
        <v>799</v>
      </c>
      <c r="I425" s="115"/>
      <c r="J425" s="5"/>
      <c r="K425" s="156"/>
      <c r="L425" s="38"/>
      <c r="M425" s="66"/>
      <c r="N425" s="66"/>
      <c r="O425" s="66"/>
    </row>
    <row r="426" spans="1:15" ht="12" customHeight="1">
      <c r="A426" s="3">
        <f t="shared" si="39"/>
        <v>22</v>
      </c>
      <c r="B426" s="5" t="s">
        <v>35</v>
      </c>
      <c r="C426" s="33">
        <f t="shared" si="40"/>
        <v>23</v>
      </c>
      <c r="D426" s="156"/>
      <c r="E426" s="38">
        <f t="shared" si="41"/>
        <v>1982</v>
      </c>
      <c r="F426" s="66">
        <v>1761</v>
      </c>
      <c r="G426" s="66">
        <v>986</v>
      </c>
      <c r="H426" s="66">
        <v>775</v>
      </c>
      <c r="I426" s="115">
        <f>I423+1</f>
        <v>60</v>
      </c>
      <c r="J426" s="5" t="s">
        <v>35</v>
      </c>
      <c r="K426" s="156">
        <f>K423+1</f>
        <v>61</v>
      </c>
      <c r="L426" s="38">
        <f>L423-1</f>
        <v>1944</v>
      </c>
      <c r="M426" s="66">
        <v>1246</v>
      </c>
      <c r="N426" s="66">
        <v>579</v>
      </c>
      <c r="O426" s="66">
        <v>667</v>
      </c>
    </row>
    <row r="427" spans="1:15" ht="12" customHeight="1">
      <c r="A427" s="3">
        <f t="shared" si="39"/>
        <v>23</v>
      </c>
      <c r="B427" s="5" t="s">
        <v>35</v>
      </c>
      <c r="C427" s="33">
        <f t="shared" si="40"/>
        <v>24</v>
      </c>
      <c r="D427" s="156"/>
      <c r="E427" s="38">
        <f t="shared" si="41"/>
        <v>1981</v>
      </c>
      <c r="F427" s="66">
        <v>1617</v>
      </c>
      <c r="G427" s="66">
        <v>868</v>
      </c>
      <c r="H427" s="66">
        <v>749</v>
      </c>
      <c r="I427" s="115">
        <f>I426+1</f>
        <v>61</v>
      </c>
      <c r="J427" s="5" t="s">
        <v>35</v>
      </c>
      <c r="K427" s="156">
        <f>K426+1</f>
        <v>62</v>
      </c>
      <c r="L427" s="38">
        <f>L426-1</f>
        <v>1943</v>
      </c>
      <c r="M427" s="66">
        <v>1271</v>
      </c>
      <c r="N427" s="66">
        <v>642</v>
      </c>
      <c r="O427" s="66">
        <v>629</v>
      </c>
    </row>
    <row r="428" spans="1:15" ht="12" customHeight="1">
      <c r="A428" s="3">
        <f t="shared" si="39"/>
        <v>24</v>
      </c>
      <c r="B428" s="5" t="s">
        <v>35</v>
      </c>
      <c r="C428" s="33">
        <f t="shared" si="40"/>
        <v>25</v>
      </c>
      <c r="D428" s="156"/>
      <c r="E428" s="38">
        <f t="shared" si="41"/>
        <v>1980</v>
      </c>
      <c r="F428" s="66">
        <v>1523</v>
      </c>
      <c r="G428" s="66">
        <v>838</v>
      </c>
      <c r="H428" s="66">
        <v>685</v>
      </c>
      <c r="I428" s="115">
        <f>I427+1</f>
        <v>62</v>
      </c>
      <c r="J428" s="5" t="s">
        <v>35</v>
      </c>
      <c r="K428" s="156">
        <f>K427+1</f>
        <v>63</v>
      </c>
      <c r="L428" s="38">
        <f>L427-1</f>
        <v>1942</v>
      </c>
      <c r="M428" s="66">
        <v>1170</v>
      </c>
      <c r="N428" s="66">
        <v>582</v>
      </c>
      <c r="O428" s="66">
        <v>588</v>
      </c>
    </row>
    <row r="429" spans="1:15" ht="12" customHeight="1">
      <c r="A429" s="19">
        <v>18</v>
      </c>
      <c r="B429" s="158" t="s">
        <v>35</v>
      </c>
      <c r="C429" s="64">
        <v>25</v>
      </c>
      <c r="D429" s="157"/>
      <c r="E429" s="167"/>
      <c r="F429" s="67">
        <v>11848</v>
      </c>
      <c r="G429" s="67">
        <v>6326</v>
      </c>
      <c r="H429" s="67">
        <v>5522</v>
      </c>
      <c r="I429" s="115">
        <f>I428+1</f>
        <v>63</v>
      </c>
      <c r="J429" s="5" t="s">
        <v>35</v>
      </c>
      <c r="K429" s="156">
        <f>K428+1</f>
        <v>64</v>
      </c>
      <c r="L429" s="38">
        <f>L428-1</f>
        <v>1941</v>
      </c>
      <c r="M429" s="66">
        <v>1561</v>
      </c>
      <c r="N429" s="66">
        <v>772</v>
      </c>
      <c r="O429" s="66">
        <v>789</v>
      </c>
    </row>
    <row r="430" spans="1:15" ht="12" customHeight="1">
      <c r="A430" s="3"/>
      <c r="B430" s="5"/>
      <c r="C430" s="33"/>
      <c r="D430" s="156"/>
      <c r="E430" s="38"/>
      <c r="F430" s="66"/>
      <c r="G430" s="66"/>
      <c r="H430" s="66"/>
      <c r="I430" s="115">
        <f>I429+1</f>
        <v>64</v>
      </c>
      <c r="J430" s="5" t="s">
        <v>35</v>
      </c>
      <c r="K430" s="156">
        <f>K429+1</f>
        <v>65</v>
      </c>
      <c r="L430" s="38">
        <f>L429-1</f>
        <v>1940</v>
      </c>
      <c r="M430" s="66">
        <v>1696</v>
      </c>
      <c r="N430" s="66">
        <v>820</v>
      </c>
      <c r="O430" s="66">
        <v>876</v>
      </c>
    </row>
    <row r="431" spans="1:15" ht="12" customHeight="1">
      <c r="A431" s="3">
        <f>A428+1</f>
        <v>25</v>
      </c>
      <c r="B431" s="5" t="s">
        <v>35</v>
      </c>
      <c r="C431" s="33">
        <f>C428+1</f>
        <v>26</v>
      </c>
      <c r="D431" s="156"/>
      <c r="E431" s="38">
        <f>E428-1</f>
        <v>1979</v>
      </c>
      <c r="F431" s="66">
        <v>1471</v>
      </c>
      <c r="G431" s="66">
        <v>782</v>
      </c>
      <c r="H431" s="66">
        <v>689</v>
      </c>
      <c r="I431" s="166">
        <v>60</v>
      </c>
      <c r="J431" s="158" t="s">
        <v>35</v>
      </c>
      <c r="K431" s="157">
        <v>65</v>
      </c>
      <c r="L431" s="167"/>
      <c r="M431" s="67">
        <v>6944</v>
      </c>
      <c r="N431" s="67">
        <v>3395</v>
      </c>
      <c r="O431" s="67">
        <v>3549</v>
      </c>
    </row>
    <row r="432" spans="1:15" ht="12" customHeight="1">
      <c r="A432" s="3">
        <f>A431+1</f>
        <v>26</v>
      </c>
      <c r="B432" s="5" t="s">
        <v>35</v>
      </c>
      <c r="C432" s="33">
        <f>C431+1</f>
        <v>27</v>
      </c>
      <c r="D432" s="156"/>
      <c r="E432" s="38">
        <f>E431-1</f>
        <v>1978</v>
      </c>
      <c r="F432" s="66">
        <v>1367</v>
      </c>
      <c r="G432" s="66">
        <v>737</v>
      </c>
      <c r="H432" s="66">
        <v>630</v>
      </c>
      <c r="I432" s="115"/>
      <c r="J432" s="5"/>
      <c r="K432" s="156"/>
      <c r="L432" s="38"/>
      <c r="M432" s="66"/>
      <c r="N432" s="66"/>
      <c r="O432" s="66"/>
    </row>
    <row r="433" spans="1:15" ht="12" customHeight="1">
      <c r="A433" s="3">
        <f>A432+1</f>
        <v>27</v>
      </c>
      <c r="B433" s="5" t="s">
        <v>35</v>
      </c>
      <c r="C433" s="33">
        <f>C432+1</f>
        <v>28</v>
      </c>
      <c r="D433" s="156"/>
      <c r="E433" s="38">
        <f>E432-1</f>
        <v>1977</v>
      </c>
      <c r="F433" s="66">
        <v>1420</v>
      </c>
      <c r="G433" s="66">
        <v>784</v>
      </c>
      <c r="H433" s="66">
        <v>636</v>
      </c>
      <c r="I433" s="115">
        <f>I430+1</f>
        <v>65</v>
      </c>
      <c r="J433" s="5" t="s">
        <v>35</v>
      </c>
      <c r="K433" s="156">
        <f>K430+1</f>
        <v>66</v>
      </c>
      <c r="L433" s="38">
        <f>L430-1</f>
        <v>1939</v>
      </c>
      <c r="M433" s="66">
        <v>1664</v>
      </c>
      <c r="N433" s="66">
        <v>816</v>
      </c>
      <c r="O433" s="66">
        <v>848</v>
      </c>
    </row>
    <row r="434" spans="1:15" ht="12" customHeight="1">
      <c r="A434" s="3">
        <f>A433+1</f>
        <v>28</v>
      </c>
      <c r="B434" s="5" t="s">
        <v>35</v>
      </c>
      <c r="C434" s="33">
        <f>C433+1</f>
        <v>29</v>
      </c>
      <c r="D434" s="156"/>
      <c r="E434" s="38">
        <f>E433-1</f>
        <v>1976</v>
      </c>
      <c r="F434" s="66">
        <v>1293</v>
      </c>
      <c r="G434" s="66">
        <v>695</v>
      </c>
      <c r="H434" s="66">
        <v>598</v>
      </c>
      <c r="I434" s="115">
        <f>I433+1</f>
        <v>66</v>
      </c>
      <c r="J434" s="5" t="s">
        <v>35</v>
      </c>
      <c r="K434" s="156">
        <f>K433+1</f>
        <v>67</v>
      </c>
      <c r="L434" s="38">
        <f>L433-1</f>
        <v>1938</v>
      </c>
      <c r="M434" s="66">
        <v>1412</v>
      </c>
      <c r="N434" s="66">
        <v>670</v>
      </c>
      <c r="O434" s="66">
        <v>742</v>
      </c>
    </row>
    <row r="435" spans="1:15" ht="12" customHeight="1">
      <c r="A435" s="3">
        <f>A434+1</f>
        <v>29</v>
      </c>
      <c r="B435" s="5" t="s">
        <v>35</v>
      </c>
      <c r="C435" s="33">
        <f>C434+1</f>
        <v>30</v>
      </c>
      <c r="D435" s="156"/>
      <c r="E435" s="38">
        <f>E434-1</f>
        <v>1975</v>
      </c>
      <c r="F435" s="66">
        <v>1279</v>
      </c>
      <c r="G435" s="66">
        <v>658</v>
      </c>
      <c r="H435" s="66">
        <v>621</v>
      </c>
      <c r="I435" s="115">
        <f>I434+1</f>
        <v>67</v>
      </c>
      <c r="J435" s="5" t="s">
        <v>35</v>
      </c>
      <c r="K435" s="156">
        <f>K434+1</f>
        <v>68</v>
      </c>
      <c r="L435" s="38">
        <f>L434-1</f>
        <v>1937</v>
      </c>
      <c r="M435" s="66">
        <v>1287</v>
      </c>
      <c r="N435" s="66">
        <v>585</v>
      </c>
      <c r="O435" s="66">
        <v>702</v>
      </c>
    </row>
    <row r="436" spans="1:15" ht="12" customHeight="1">
      <c r="A436" s="19">
        <v>25</v>
      </c>
      <c r="B436" s="158" t="s">
        <v>35</v>
      </c>
      <c r="C436" s="64">
        <v>30</v>
      </c>
      <c r="D436" s="157"/>
      <c r="E436" s="167"/>
      <c r="F436" s="67">
        <v>6830</v>
      </c>
      <c r="G436" s="67">
        <v>3656</v>
      </c>
      <c r="H436" s="67">
        <v>3174</v>
      </c>
      <c r="I436" s="115">
        <f>I435+1</f>
        <v>68</v>
      </c>
      <c r="J436" s="5" t="s">
        <v>35</v>
      </c>
      <c r="K436" s="156">
        <f>K435+1</f>
        <v>69</v>
      </c>
      <c r="L436" s="38">
        <f>L435-1</f>
        <v>1936</v>
      </c>
      <c r="M436" s="66">
        <v>1220</v>
      </c>
      <c r="N436" s="66">
        <v>570</v>
      </c>
      <c r="O436" s="66">
        <v>650</v>
      </c>
    </row>
    <row r="437" spans="1:15" ht="12" customHeight="1">
      <c r="A437" s="3"/>
      <c r="B437" s="5"/>
      <c r="C437" s="33"/>
      <c r="D437" s="156"/>
      <c r="E437" s="38"/>
      <c r="F437" s="66"/>
      <c r="G437" s="66"/>
      <c r="H437" s="66"/>
      <c r="I437" s="115">
        <f>I436+1</f>
        <v>69</v>
      </c>
      <c r="J437" s="5" t="s">
        <v>35</v>
      </c>
      <c r="K437" s="156">
        <f>K436+1</f>
        <v>70</v>
      </c>
      <c r="L437" s="38">
        <f>L436-1</f>
        <v>1935</v>
      </c>
      <c r="M437" s="66">
        <v>1077</v>
      </c>
      <c r="N437" s="66">
        <v>500</v>
      </c>
      <c r="O437" s="66">
        <v>577</v>
      </c>
    </row>
    <row r="438" spans="1:15" ht="12" customHeight="1">
      <c r="A438" s="3">
        <f>A435+1</f>
        <v>30</v>
      </c>
      <c r="B438" s="5" t="s">
        <v>35</v>
      </c>
      <c r="C438" s="33">
        <f>C435+1</f>
        <v>31</v>
      </c>
      <c r="D438" s="156"/>
      <c r="E438" s="38">
        <f>E435-1</f>
        <v>1974</v>
      </c>
      <c r="F438" s="66">
        <v>1244</v>
      </c>
      <c r="G438" s="66">
        <v>707</v>
      </c>
      <c r="H438" s="66">
        <v>537</v>
      </c>
      <c r="I438" s="166">
        <v>65</v>
      </c>
      <c r="J438" s="158" t="s">
        <v>35</v>
      </c>
      <c r="K438" s="157">
        <v>70</v>
      </c>
      <c r="L438" s="167"/>
      <c r="M438" s="67">
        <v>6660</v>
      </c>
      <c r="N438" s="67">
        <v>3141</v>
      </c>
      <c r="O438" s="67">
        <v>3519</v>
      </c>
    </row>
    <row r="439" spans="1:15" ht="12" customHeight="1">
      <c r="A439" s="3">
        <f>A438+1</f>
        <v>31</v>
      </c>
      <c r="B439" s="5" t="s">
        <v>35</v>
      </c>
      <c r="C439" s="33">
        <f>C438+1</f>
        <v>32</v>
      </c>
      <c r="D439" s="156"/>
      <c r="E439" s="38">
        <f>E438-1</f>
        <v>1973</v>
      </c>
      <c r="F439" s="66">
        <v>1230</v>
      </c>
      <c r="G439" s="66">
        <v>641</v>
      </c>
      <c r="H439" s="66">
        <v>589</v>
      </c>
      <c r="I439" s="115"/>
      <c r="J439" s="5"/>
      <c r="K439" s="156"/>
      <c r="L439" s="38"/>
      <c r="M439" s="66"/>
      <c r="N439" s="66"/>
      <c r="O439" s="66"/>
    </row>
    <row r="440" spans="1:15" ht="12" customHeight="1">
      <c r="A440" s="3">
        <f>A439+1</f>
        <v>32</v>
      </c>
      <c r="B440" s="5" t="s">
        <v>35</v>
      </c>
      <c r="C440" s="33">
        <f>C439+1</f>
        <v>33</v>
      </c>
      <c r="D440" s="156"/>
      <c r="E440" s="38">
        <f>E439-1</f>
        <v>1972</v>
      </c>
      <c r="F440" s="66">
        <v>1325</v>
      </c>
      <c r="G440" s="66">
        <v>737</v>
      </c>
      <c r="H440" s="66">
        <v>588</v>
      </c>
      <c r="I440" s="115">
        <f>I437+1</f>
        <v>70</v>
      </c>
      <c r="J440" s="5" t="s">
        <v>35</v>
      </c>
      <c r="K440" s="156">
        <f>K437+1</f>
        <v>71</v>
      </c>
      <c r="L440" s="38">
        <f>L437-1</f>
        <v>1934</v>
      </c>
      <c r="M440" s="66">
        <v>1062</v>
      </c>
      <c r="N440" s="66">
        <v>497</v>
      </c>
      <c r="O440" s="66">
        <v>565</v>
      </c>
    </row>
    <row r="441" spans="1:15" ht="12" customHeight="1">
      <c r="A441" s="3">
        <f>A440+1</f>
        <v>33</v>
      </c>
      <c r="B441" s="5" t="s">
        <v>35</v>
      </c>
      <c r="C441" s="33">
        <f>C440+1</f>
        <v>34</v>
      </c>
      <c r="D441" s="156"/>
      <c r="E441" s="38">
        <f>E440-1</f>
        <v>1971</v>
      </c>
      <c r="F441" s="66">
        <v>1457</v>
      </c>
      <c r="G441" s="66">
        <v>810</v>
      </c>
      <c r="H441" s="66">
        <v>647</v>
      </c>
      <c r="I441" s="115">
        <f>I440+1</f>
        <v>71</v>
      </c>
      <c r="J441" s="5" t="s">
        <v>35</v>
      </c>
      <c r="K441" s="156">
        <f>K440+1</f>
        <v>72</v>
      </c>
      <c r="L441" s="38">
        <f>L440-1</f>
        <v>1933</v>
      </c>
      <c r="M441" s="66">
        <v>829</v>
      </c>
      <c r="N441" s="66">
        <v>352</v>
      </c>
      <c r="O441" s="66">
        <v>477</v>
      </c>
    </row>
    <row r="442" spans="1:15" ht="12" customHeight="1">
      <c r="A442" s="3">
        <f>A441+1</f>
        <v>34</v>
      </c>
      <c r="B442" s="5" t="s">
        <v>35</v>
      </c>
      <c r="C442" s="33">
        <f>C441+1</f>
        <v>35</v>
      </c>
      <c r="D442" s="156"/>
      <c r="E442" s="38">
        <f>E441-1</f>
        <v>1970</v>
      </c>
      <c r="F442" s="66">
        <v>1506</v>
      </c>
      <c r="G442" s="66">
        <v>799</v>
      </c>
      <c r="H442" s="66">
        <v>707</v>
      </c>
      <c r="I442" s="115">
        <f>I441+1</f>
        <v>72</v>
      </c>
      <c r="J442" s="5" t="s">
        <v>35</v>
      </c>
      <c r="K442" s="156">
        <f>K441+1</f>
        <v>73</v>
      </c>
      <c r="L442" s="38">
        <f>L441-1</f>
        <v>1932</v>
      </c>
      <c r="M442" s="66">
        <v>858</v>
      </c>
      <c r="N442" s="66">
        <v>398</v>
      </c>
      <c r="O442" s="66">
        <v>460</v>
      </c>
    </row>
    <row r="443" spans="1:15" ht="12" customHeight="1">
      <c r="A443" s="19">
        <v>30</v>
      </c>
      <c r="B443" s="158" t="s">
        <v>35</v>
      </c>
      <c r="C443" s="64">
        <v>35</v>
      </c>
      <c r="D443" s="157"/>
      <c r="E443" s="167"/>
      <c r="F443" s="67">
        <v>6762</v>
      </c>
      <c r="G443" s="67">
        <v>3694</v>
      </c>
      <c r="H443" s="67">
        <v>3068</v>
      </c>
      <c r="I443" s="115">
        <f>I442+1</f>
        <v>73</v>
      </c>
      <c r="J443" s="5" t="s">
        <v>35</v>
      </c>
      <c r="K443" s="156">
        <f>K442+1</f>
        <v>74</v>
      </c>
      <c r="L443" s="38">
        <f>L442-1</f>
        <v>1931</v>
      </c>
      <c r="M443" s="66">
        <v>855</v>
      </c>
      <c r="N443" s="66">
        <v>362</v>
      </c>
      <c r="O443" s="66">
        <v>493</v>
      </c>
    </row>
    <row r="444" spans="1:15" ht="12" customHeight="1">
      <c r="A444" s="3"/>
      <c r="B444" s="5"/>
      <c r="C444" s="33"/>
      <c r="D444" s="156"/>
      <c r="E444" s="38"/>
      <c r="F444" s="66"/>
      <c r="G444" s="66"/>
      <c r="H444" s="66"/>
      <c r="I444" s="115">
        <f>I443+1</f>
        <v>74</v>
      </c>
      <c r="J444" s="5" t="s">
        <v>35</v>
      </c>
      <c r="K444" s="156">
        <f>K443+1</f>
        <v>75</v>
      </c>
      <c r="L444" s="38">
        <f>L443-1</f>
        <v>1930</v>
      </c>
      <c r="M444" s="66">
        <v>861</v>
      </c>
      <c r="N444" s="66">
        <v>364</v>
      </c>
      <c r="O444" s="66">
        <v>497</v>
      </c>
    </row>
    <row r="445" spans="1:15" ht="12" customHeight="1">
      <c r="A445" s="3">
        <f>A442+1</f>
        <v>35</v>
      </c>
      <c r="B445" s="5" t="s">
        <v>35</v>
      </c>
      <c r="C445" s="33">
        <f>C442+1</f>
        <v>36</v>
      </c>
      <c r="D445" s="156"/>
      <c r="E445" s="38">
        <f>E442-1</f>
        <v>1969</v>
      </c>
      <c r="F445" s="66">
        <v>1498</v>
      </c>
      <c r="G445" s="66">
        <v>821</v>
      </c>
      <c r="H445" s="66">
        <v>677</v>
      </c>
      <c r="I445" s="166">
        <v>70</v>
      </c>
      <c r="J445" s="158" t="s">
        <v>35</v>
      </c>
      <c r="K445" s="157">
        <v>75</v>
      </c>
      <c r="L445" s="167"/>
      <c r="M445" s="67">
        <v>4465</v>
      </c>
      <c r="N445" s="67">
        <v>1973</v>
      </c>
      <c r="O445" s="67">
        <v>2492</v>
      </c>
    </row>
    <row r="446" spans="1:15" ht="12" customHeight="1">
      <c r="A446" s="3">
        <f>A445+1</f>
        <v>36</v>
      </c>
      <c r="B446" s="5" t="s">
        <v>35</v>
      </c>
      <c r="C446" s="33">
        <f>C445+1</f>
        <v>37</v>
      </c>
      <c r="D446" s="156"/>
      <c r="E446" s="38">
        <f>E445-1</f>
        <v>1968</v>
      </c>
      <c r="F446" s="66">
        <v>1565</v>
      </c>
      <c r="G446" s="66">
        <v>824</v>
      </c>
      <c r="H446" s="66">
        <v>741</v>
      </c>
      <c r="I446" s="115"/>
      <c r="J446" s="5"/>
      <c r="K446" s="156"/>
      <c r="L446" s="38"/>
      <c r="M446" s="66"/>
      <c r="N446" s="66"/>
      <c r="O446" s="66"/>
    </row>
    <row r="447" spans="1:15" ht="12" customHeight="1">
      <c r="A447" s="3">
        <f>A446+1</f>
        <v>37</v>
      </c>
      <c r="B447" s="5" t="s">
        <v>35</v>
      </c>
      <c r="C447" s="33">
        <f>C446+1</f>
        <v>38</v>
      </c>
      <c r="D447" s="156"/>
      <c r="E447" s="38">
        <f>E446-1</f>
        <v>1967</v>
      </c>
      <c r="F447" s="66">
        <v>1617</v>
      </c>
      <c r="G447" s="66">
        <v>849</v>
      </c>
      <c r="H447" s="66">
        <v>768</v>
      </c>
      <c r="I447" s="166">
        <v>75</v>
      </c>
      <c r="J447" s="158" t="s">
        <v>35</v>
      </c>
      <c r="K447" s="157">
        <v>80</v>
      </c>
      <c r="L447" s="38"/>
      <c r="M447" s="67">
        <v>3721</v>
      </c>
      <c r="N447" s="67">
        <v>1398</v>
      </c>
      <c r="O447" s="67">
        <v>2323</v>
      </c>
    </row>
    <row r="448" spans="1:15" ht="12" customHeight="1">
      <c r="A448" s="3">
        <f>A447+1</f>
        <v>38</v>
      </c>
      <c r="B448" s="5" t="s">
        <v>35</v>
      </c>
      <c r="C448" s="33">
        <f>C447+1</f>
        <v>39</v>
      </c>
      <c r="D448" s="156"/>
      <c r="E448" s="38">
        <f>E447-1</f>
        <v>1966</v>
      </c>
      <c r="F448" s="66">
        <v>1820</v>
      </c>
      <c r="G448" s="66">
        <v>965</v>
      </c>
      <c r="H448" s="66">
        <v>855</v>
      </c>
      <c r="I448" s="166">
        <v>80</v>
      </c>
      <c r="J448" s="158" t="s">
        <v>35</v>
      </c>
      <c r="K448" s="157">
        <v>85</v>
      </c>
      <c r="L448" s="38"/>
      <c r="M448" s="67">
        <v>2505</v>
      </c>
      <c r="N448" s="67">
        <v>680</v>
      </c>
      <c r="O448" s="67">
        <v>1825</v>
      </c>
    </row>
    <row r="449" spans="1:15" ht="12" customHeight="1">
      <c r="A449" s="3">
        <f>A448+1</f>
        <v>39</v>
      </c>
      <c r="B449" s="5" t="s">
        <v>35</v>
      </c>
      <c r="C449" s="33">
        <f>C448+1</f>
        <v>40</v>
      </c>
      <c r="D449" s="156"/>
      <c r="E449" s="38">
        <f>E448-1</f>
        <v>1965</v>
      </c>
      <c r="F449" s="66">
        <v>1709</v>
      </c>
      <c r="G449" s="66">
        <v>848</v>
      </c>
      <c r="H449" s="66">
        <v>861</v>
      </c>
      <c r="I449" s="170" t="s">
        <v>402</v>
      </c>
      <c r="J449" s="6"/>
      <c r="K449" s="6"/>
      <c r="L449" s="38"/>
      <c r="M449" s="67">
        <v>1483</v>
      </c>
      <c r="N449" s="67">
        <v>302</v>
      </c>
      <c r="O449" s="67">
        <v>1181</v>
      </c>
    </row>
    <row r="450" spans="1:15" ht="12" customHeight="1">
      <c r="A450" s="19">
        <v>35</v>
      </c>
      <c r="B450" s="158" t="s">
        <v>35</v>
      </c>
      <c r="C450" s="64">
        <v>40</v>
      </c>
      <c r="D450" s="157"/>
      <c r="E450" s="167"/>
      <c r="F450" s="67">
        <v>8209</v>
      </c>
      <c r="G450" s="67">
        <v>4307</v>
      </c>
      <c r="H450" s="67">
        <v>3902</v>
      </c>
      <c r="I450" s="170" t="s">
        <v>403</v>
      </c>
      <c r="J450" s="10"/>
      <c r="K450" s="3"/>
      <c r="L450" s="38"/>
      <c r="M450" s="67">
        <v>110843</v>
      </c>
      <c r="N450" s="67">
        <v>55435</v>
      </c>
      <c r="O450" s="67">
        <v>55408</v>
      </c>
    </row>
    <row r="451" spans="1:15" ht="12" customHeight="1">
      <c r="A451" s="19"/>
      <c r="B451" s="158"/>
      <c r="C451" s="64"/>
      <c r="D451" s="157"/>
      <c r="E451" s="191"/>
      <c r="F451" s="8"/>
      <c r="G451" s="8"/>
      <c r="H451" s="8"/>
      <c r="I451" s="181"/>
      <c r="J451" s="10"/>
      <c r="K451" s="3"/>
      <c r="L451" s="8"/>
      <c r="M451" s="8"/>
      <c r="N451" s="8"/>
      <c r="O451" s="8"/>
    </row>
    <row r="452" spans="1:15" ht="12" customHeight="1">
      <c r="A452" s="19"/>
      <c r="B452" s="158"/>
      <c r="C452" s="64"/>
      <c r="D452" s="157"/>
      <c r="E452" s="191"/>
      <c r="F452" s="67"/>
      <c r="G452" s="67"/>
      <c r="H452" s="67"/>
      <c r="I452" s="181"/>
      <c r="J452" s="10"/>
      <c r="K452" s="3"/>
      <c r="L452" s="8"/>
      <c r="M452" s="67"/>
      <c r="N452" s="67"/>
      <c r="O452" s="67"/>
    </row>
    <row r="453" spans="1:15" ht="12" customHeight="1">
      <c r="A453" s="19"/>
      <c r="B453" s="158"/>
      <c r="C453" s="64"/>
      <c r="D453" s="157"/>
      <c r="E453" s="191"/>
      <c r="F453" s="67"/>
      <c r="G453" s="67"/>
      <c r="H453" s="67"/>
      <c r="I453" s="181"/>
      <c r="J453" s="10"/>
      <c r="K453" s="3"/>
      <c r="L453" s="8"/>
      <c r="M453" s="67"/>
      <c r="N453" s="67"/>
      <c r="O453" s="67"/>
    </row>
    <row r="454" spans="1:15" ht="12" customHeight="1">
      <c r="A454" s="19"/>
      <c r="B454" s="158"/>
      <c r="C454" s="64"/>
      <c r="D454" s="157"/>
      <c r="E454" s="191"/>
      <c r="F454" s="67"/>
      <c r="G454" s="67"/>
      <c r="H454" s="67"/>
      <c r="I454" s="181"/>
      <c r="J454" s="10"/>
      <c r="K454" s="3"/>
      <c r="L454" s="8"/>
      <c r="M454" s="67"/>
      <c r="N454" s="67"/>
      <c r="O454" s="67"/>
    </row>
    <row r="455" spans="1:15" ht="12" customHeight="1">
      <c r="A455" s="19"/>
      <c r="B455" s="158"/>
      <c r="C455" s="64"/>
      <c r="D455" s="157"/>
      <c r="E455" s="191"/>
      <c r="F455" s="67"/>
      <c r="G455" s="67"/>
      <c r="H455" s="67"/>
      <c r="I455" s="181"/>
      <c r="J455" s="10"/>
      <c r="K455" s="3"/>
      <c r="L455" s="8"/>
      <c r="M455" s="67"/>
      <c r="N455" s="67"/>
      <c r="O455" s="67"/>
    </row>
    <row r="456" spans="1:15" ht="12.75">
      <c r="A456" s="23" t="s">
        <v>688</v>
      </c>
      <c r="B456" s="23"/>
      <c r="C456" s="23"/>
      <c r="D456" s="23"/>
      <c r="E456" s="23"/>
      <c r="F456" s="171"/>
      <c r="G456" s="171"/>
      <c r="H456" s="171"/>
      <c r="I456" s="23"/>
      <c r="J456" s="23"/>
      <c r="K456" s="23"/>
      <c r="L456" s="23"/>
      <c r="M456" s="171"/>
      <c r="N456" s="171"/>
      <c r="O456" s="171"/>
    </row>
    <row r="457" spans="1:15" ht="12.75">
      <c r="A457" s="23" t="s">
        <v>410</v>
      </c>
      <c r="B457" s="23"/>
      <c r="C457" s="23"/>
      <c r="D457" s="23"/>
      <c r="E457" s="23"/>
      <c r="F457" s="171"/>
      <c r="G457" s="171"/>
      <c r="H457" s="171"/>
      <c r="I457" s="23"/>
      <c r="J457" s="23"/>
      <c r="K457" s="23"/>
      <c r="L457" s="23"/>
      <c r="M457" s="171"/>
      <c r="N457" s="171"/>
      <c r="O457" s="171"/>
    </row>
    <row r="458" spans="1:12" ht="12.75">
      <c r="A458" s="3"/>
      <c r="B458" s="3"/>
      <c r="C458" s="33"/>
      <c r="D458" s="3"/>
      <c r="E458" s="3"/>
      <c r="I458" s="3"/>
      <c r="J458" s="3"/>
      <c r="K458" s="3"/>
      <c r="L458" s="3"/>
    </row>
    <row r="459" spans="1:15" s="120" customFormat="1" ht="12.75">
      <c r="A459" s="15" t="s">
        <v>65</v>
      </c>
      <c r="B459" s="15"/>
      <c r="C459" s="15"/>
      <c r="D459" s="15"/>
      <c r="E459" s="161"/>
      <c r="F459" s="399" t="s">
        <v>4</v>
      </c>
      <c r="G459" s="372"/>
      <c r="H459" s="372"/>
      <c r="I459" s="141" t="s">
        <v>65</v>
      </c>
      <c r="J459" s="15"/>
      <c r="K459" s="15"/>
      <c r="L459" s="161"/>
      <c r="M459" s="399" t="s">
        <v>4</v>
      </c>
      <c r="N459" s="372"/>
      <c r="O459" s="372"/>
    </row>
    <row r="460" spans="1:15" ht="12.75">
      <c r="A460" s="10" t="s">
        <v>67</v>
      </c>
      <c r="B460" s="10"/>
      <c r="C460" s="10"/>
      <c r="D460" s="10"/>
      <c r="E460" s="162" t="s">
        <v>398</v>
      </c>
      <c r="F460" s="401"/>
      <c r="G460" s="373"/>
      <c r="H460" s="373"/>
      <c r="I460" s="163" t="s">
        <v>67</v>
      </c>
      <c r="J460" s="10"/>
      <c r="K460" s="10"/>
      <c r="L460" s="162" t="s">
        <v>398</v>
      </c>
      <c r="M460" s="401"/>
      <c r="N460" s="373"/>
      <c r="O460" s="373"/>
    </row>
    <row r="461" spans="1:15" ht="12.75">
      <c r="A461" s="20" t="s">
        <v>68</v>
      </c>
      <c r="B461" s="20"/>
      <c r="C461" s="20"/>
      <c r="D461" s="20"/>
      <c r="E461" s="164"/>
      <c r="F461" s="172" t="s">
        <v>19</v>
      </c>
      <c r="G461" s="173" t="s">
        <v>20</v>
      </c>
      <c r="H461" s="172" t="s">
        <v>21</v>
      </c>
      <c r="I461" s="165" t="s">
        <v>68</v>
      </c>
      <c r="J461" s="20"/>
      <c r="K461" s="20"/>
      <c r="L461" s="164"/>
      <c r="M461" s="172" t="s">
        <v>19</v>
      </c>
      <c r="N461" s="173" t="s">
        <v>20</v>
      </c>
      <c r="O461" s="172" t="s">
        <v>21</v>
      </c>
    </row>
    <row r="462" spans="1:12" ht="12.75">
      <c r="A462" s="3"/>
      <c r="B462" s="3"/>
      <c r="C462" s="33"/>
      <c r="D462" s="3"/>
      <c r="E462" s="9"/>
      <c r="I462" s="115"/>
      <c r="J462" s="3"/>
      <c r="K462" s="3"/>
      <c r="L462" s="9"/>
    </row>
    <row r="463" spans="1:15" ht="12" customHeight="1">
      <c r="A463" s="3">
        <v>0</v>
      </c>
      <c r="B463" s="5" t="s">
        <v>35</v>
      </c>
      <c r="C463" s="33">
        <v>1</v>
      </c>
      <c r="D463" s="156"/>
      <c r="E463" s="38">
        <v>2004</v>
      </c>
      <c r="F463" s="66">
        <v>645</v>
      </c>
      <c r="G463" s="66">
        <v>352</v>
      </c>
      <c r="H463" s="66">
        <v>293</v>
      </c>
      <c r="I463" s="115">
        <f>SUM(C514)</f>
        <v>40</v>
      </c>
      <c r="J463" s="5" t="s">
        <v>35</v>
      </c>
      <c r="K463" s="156">
        <f>SUM(I463+1)</f>
        <v>41</v>
      </c>
      <c r="L463" s="38">
        <f>SUM(E514-1)</f>
        <v>1964</v>
      </c>
      <c r="M463" s="66">
        <v>1610</v>
      </c>
      <c r="N463" s="66">
        <v>842</v>
      </c>
      <c r="O463" s="66">
        <v>768</v>
      </c>
    </row>
    <row r="464" spans="1:15" ht="12" customHeight="1">
      <c r="A464" s="3">
        <v>1</v>
      </c>
      <c r="B464" s="5" t="s">
        <v>35</v>
      </c>
      <c r="C464" s="33">
        <f>SUM(C463+1)</f>
        <v>2</v>
      </c>
      <c r="D464" s="156"/>
      <c r="E464" s="38">
        <f>SUM(E463-1)</f>
        <v>2003</v>
      </c>
      <c r="F464" s="66">
        <v>613</v>
      </c>
      <c r="G464" s="66">
        <v>316</v>
      </c>
      <c r="H464" s="66">
        <v>297</v>
      </c>
      <c r="I464" s="115">
        <f>I463+1</f>
        <v>41</v>
      </c>
      <c r="J464" s="5" t="s">
        <v>35</v>
      </c>
      <c r="K464" s="156">
        <f>K463+1</f>
        <v>42</v>
      </c>
      <c r="L464" s="38">
        <f>L463-1</f>
        <v>1963</v>
      </c>
      <c r="M464" s="66">
        <v>1647</v>
      </c>
      <c r="N464" s="66">
        <v>878</v>
      </c>
      <c r="O464" s="66">
        <v>769</v>
      </c>
    </row>
    <row r="465" spans="1:15" ht="12" customHeight="1">
      <c r="A465" s="3">
        <f>A464+1</f>
        <v>2</v>
      </c>
      <c r="B465" s="5" t="s">
        <v>35</v>
      </c>
      <c r="C465" s="33">
        <f>C464+1</f>
        <v>3</v>
      </c>
      <c r="D465" s="156"/>
      <c r="E465" s="38">
        <f>SUM(E464-1)</f>
        <v>2002</v>
      </c>
      <c r="F465" s="66">
        <v>696</v>
      </c>
      <c r="G465" s="66">
        <v>365</v>
      </c>
      <c r="H465" s="66">
        <v>331</v>
      </c>
      <c r="I465" s="115">
        <f>I464+1</f>
        <v>42</v>
      </c>
      <c r="J465" s="5" t="s">
        <v>35</v>
      </c>
      <c r="K465" s="156">
        <f>K464+1</f>
        <v>43</v>
      </c>
      <c r="L465" s="38">
        <f>L464-1</f>
        <v>1962</v>
      </c>
      <c r="M465" s="66">
        <v>1650</v>
      </c>
      <c r="N465" s="66">
        <v>826</v>
      </c>
      <c r="O465" s="66">
        <v>824</v>
      </c>
    </row>
    <row r="466" spans="1:15" ht="12" customHeight="1">
      <c r="A466" s="3">
        <f>A465+1</f>
        <v>3</v>
      </c>
      <c r="B466" s="5" t="s">
        <v>35</v>
      </c>
      <c r="C466" s="33">
        <f>C465+1</f>
        <v>4</v>
      </c>
      <c r="D466" s="156"/>
      <c r="E466" s="38">
        <f>E465-1</f>
        <v>2001</v>
      </c>
      <c r="F466" s="66">
        <v>661</v>
      </c>
      <c r="G466" s="66">
        <v>358</v>
      </c>
      <c r="H466" s="66">
        <v>303</v>
      </c>
      <c r="I466" s="115">
        <f>I465+1</f>
        <v>43</v>
      </c>
      <c r="J466" s="5" t="s">
        <v>35</v>
      </c>
      <c r="K466" s="156">
        <f>K465+1</f>
        <v>44</v>
      </c>
      <c r="L466" s="38">
        <f>L465-1</f>
        <v>1961</v>
      </c>
      <c r="M466" s="66">
        <v>1656</v>
      </c>
      <c r="N466" s="66">
        <v>841</v>
      </c>
      <c r="O466" s="66">
        <v>815</v>
      </c>
    </row>
    <row r="467" spans="1:15" ht="12" customHeight="1">
      <c r="A467" s="3">
        <f>A466+1</f>
        <v>4</v>
      </c>
      <c r="B467" s="5" t="s">
        <v>35</v>
      </c>
      <c r="C467" s="33">
        <f>C466+1</f>
        <v>5</v>
      </c>
      <c r="D467" s="156"/>
      <c r="E467" s="38">
        <f>E466-1</f>
        <v>2000</v>
      </c>
      <c r="F467" s="66">
        <v>656</v>
      </c>
      <c r="G467" s="66">
        <v>328</v>
      </c>
      <c r="H467" s="66">
        <v>328</v>
      </c>
      <c r="I467" s="115">
        <f>I466+1</f>
        <v>44</v>
      </c>
      <c r="J467" s="5" t="s">
        <v>35</v>
      </c>
      <c r="K467" s="156">
        <f>K466+1</f>
        <v>45</v>
      </c>
      <c r="L467" s="38">
        <f>L466-1</f>
        <v>1960</v>
      </c>
      <c r="M467" s="66">
        <v>1603</v>
      </c>
      <c r="N467" s="66">
        <v>801</v>
      </c>
      <c r="O467" s="66">
        <v>802</v>
      </c>
    </row>
    <row r="468" spans="1:15" ht="12" customHeight="1">
      <c r="A468" s="3">
        <f>A467+1</f>
        <v>5</v>
      </c>
      <c r="B468" s="5" t="s">
        <v>35</v>
      </c>
      <c r="C468" s="33">
        <f>C467+1</f>
        <v>6</v>
      </c>
      <c r="D468" s="156"/>
      <c r="E468" s="38">
        <f>E467-1</f>
        <v>1999</v>
      </c>
      <c r="F468" s="66">
        <v>663</v>
      </c>
      <c r="G468" s="66">
        <v>326</v>
      </c>
      <c r="H468" s="66">
        <v>337</v>
      </c>
      <c r="I468" s="166">
        <v>40</v>
      </c>
      <c r="J468" s="158" t="s">
        <v>35</v>
      </c>
      <c r="K468" s="157">
        <v>45</v>
      </c>
      <c r="L468" s="167"/>
      <c r="M468" s="67">
        <v>8166</v>
      </c>
      <c r="N468" s="67">
        <v>4188</v>
      </c>
      <c r="O468" s="67">
        <v>3978</v>
      </c>
    </row>
    <row r="469" spans="1:15" ht="12" customHeight="1">
      <c r="A469" s="19">
        <v>0</v>
      </c>
      <c r="B469" s="158" t="s">
        <v>35</v>
      </c>
      <c r="C469" s="64">
        <v>6</v>
      </c>
      <c r="D469" s="157"/>
      <c r="E469" s="167"/>
      <c r="F469" s="67">
        <v>3934</v>
      </c>
      <c r="G469" s="67">
        <v>2045</v>
      </c>
      <c r="H469" s="67">
        <v>1889</v>
      </c>
      <c r="I469" s="115"/>
      <c r="J469" s="5"/>
      <c r="K469" s="156"/>
      <c r="L469" s="38"/>
      <c r="M469" s="66"/>
      <c r="N469" s="66"/>
      <c r="O469" s="66"/>
    </row>
    <row r="470" spans="1:15" ht="12" customHeight="1">
      <c r="A470" s="3"/>
      <c r="B470" s="5"/>
      <c r="C470" s="33"/>
      <c r="D470" s="156"/>
      <c r="E470" s="38"/>
      <c r="F470" s="66"/>
      <c r="G470" s="66"/>
      <c r="H470" s="66"/>
      <c r="I470" s="115">
        <f>I467+1</f>
        <v>45</v>
      </c>
      <c r="J470" s="5" t="s">
        <v>35</v>
      </c>
      <c r="K470" s="156">
        <f>K467+1</f>
        <v>46</v>
      </c>
      <c r="L470" s="38">
        <f>L467-1</f>
        <v>1959</v>
      </c>
      <c r="M470" s="66">
        <v>1649</v>
      </c>
      <c r="N470" s="66">
        <v>838</v>
      </c>
      <c r="O470" s="66">
        <v>811</v>
      </c>
    </row>
    <row r="471" spans="1:15" ht="12" customHeight="1">
      <c r="A471" s="3">
        <f>A468+1</f>
        <v>6</v>
      </c>
      <c r="B471" s="5" t="s">
        <v>35</v>
      </c>
      <c r="C471" s="33">
        <f>C468+1</f>
        <v>7</v>
      </c>
      <c r="D471" s="156"/>
      <c r="E471" s="38">
        <f>E468-1</f>
        <v>1998</v>
      </c>
      <c r="F471" s="66">
        <v>696</v>
      </c>
      <c r="G471" s="66">
        <v>341</v>
      </c>
      <c r="H471" s="66">
        <v>355</v>
      </c>
      <c r="I471" s="115">
        <f>I470+1</f>
        <v>46</v>
      </c>
      <c r="J471" s="5" t="s">
        <v>35</v>
      </c>
      <c r="K471" s="156">
        <f>K470+1</f>
        <v>47</v>
      </c>
      <c r="L471" s="38">
        <f>L470-1</f>
        <v>1958</v>
      </c>
      <c r="M471" s="66">
        <v>1516</v>
      </c>
      <c r="N471" s="66">
        <v>786</v>
      </c>
      <c r="O471" s="66">
        <v>730</v>
      </c>
    </row>
    <row r="472" spans="1:15" ht="12" customHeight="1">
      <c r="A472" s="3">
        <f aca="true" t="shared" si="42" ref="A472:A479">A471+1</f>
        <v>7</v>
      </c>
      <c r="B472" s="5" t="s">
        <v>35</v>
      </c>
      <c r="C472" s="33">
        <f aca="true" t="shared" si="43" ref="C472:C479">C471+1</f>
        <v>8</v>
      </c>
      <c r="D472" s="156"/>
      <c r="E472" s="38">
        <f aca="true" t="shared" si="44" ref="E472:E479">E471-1</f>
        <v>1997</v>
      </c>
      <c r="F472" s="66">
        <v>696</v>
      </c>
      <c r="G472" s="66">
        <v>363</v>
      </c>
      <c r="H472" s="66">
        <v>333</v>
      </c>
      <c r="I472" s="115">
        <f>I471+1</f>
        <v>47</v>
      </c>
      <c r="J472" s="5" t="s">
        <v>35</v>
      </c>
      <c r="K472" s="156">
        <f>K471+1</f>
        <v>48</v>
      </c>
      <c r="L472" s="38">
        <f>L471-1</f>
        <v>1957</v>
      </c>
      <c r="M472" s="66">
        <v>1480</v>
      </c>
      <c r="N472" s="66">
        <v>793</v>
      </c>
      <c r="O472" s="66">
        <v>687</v>
      </c>
    </row>
    <row r="473" spans="1:15" ht="12" customHeight="1">
      <c r="A473" s="3">
        <f t="shared" si="42"/>
        <v>8</v>
      </c>
      <c r="B473" s="5" t="s">
        <v>35</v>
      </c>
      <c r="C473" s="33">
        <f t="shared" si="43"/>
        <v>9</v>
      </c>
      <c r="D473" s="156"/>
      <c r="E473" s="38">
        <f t="shared" si="44"/>
        <v>1996</v>
      </c>
      <c r="F473" s="66">
        <v>610</v>
      </c>
      <c r="G473" s="66">
        <v>321</v>
      </c>
      <c r="H473" s="66">
        <v>289</v>
      </c>
      <c r="I473" s="115">
        <f>I472+1</f>
        <v>48</v>
      </c>
      <c r="J473" s="5" t="s">
        <v>35</v>
      </c>
      <c r="K473" s="156">
        <f>K472+1</f>
        <v>49</v>
      </c>
      <c r="L473" s="38">
        <f>L472-1</f>
        <v>1956</v>
      </c>
      <c r="M473" s="66">
        <v>1493</v>
      </c>
      <c r="N473" s="66">
        <v>780</v>
      </c>
      <c r="O473" s="66">
        <v>713</v>
      </c>
    </row>
    <row r="474" spans="1:15" ht="12" customHeight="1">
      <c r="A474" s="3">
        <f t="shared" si="42"/>
        <v>9</v>
      </c>
      <c r="B474" s="5" t="s">
        <v>35</v>
      </c>
      <c r="C474" s="33">
        <f t="shared" si="43"/>
        <v>10</v>
      </c>
      <c r="D474" s="156"/>
      <c r="E474" s="38">
        <f t="shared" si="44"/>
        <v>1995</v>
      </c>
      <c r="F474" s="66">
        <v>561</v>
      </c>
      <c r="G474" s="66">
        <v>301</v>
      </c>
      <c r="H474" s="66">
        <v>260</v>
      </c>
      <c r="I474" s="115">
        <f>I473+1</f>
        <v>49</v>
      </c>
      <c r="J474" s="5" t="s">
        <v>35</v>
      </c>
      <c r="K474" s="156">
        <f>K473+1</f>
        <v>50</v>
      </c>
      <c r="L474" s="38">
        <f>L473-1</f>
        <v>1955</v>
      </c>
      <c r="M474" s="66">
        <v>1517</v>
      </c>
      <c r="N474" s="66">
        <v>745</v>
      </c>
      <c r="O474" s="66">
        <v>772</v>
      </c>
    </row>
    <row r="475" spans="1:15" ht="12" customHeight="1">
      <c r="A475" s="3">
        <f t="shared" si="42"/>
        <v>10</v>
      </c>
      <c r="B475" s="5" t="s">
        <v>35</v>
      </c>
      <c r="C475" s="33">
        <f t="shared" si="43"/>
        <v>11</v>
      </c>
      <c r="D475" s="156"/>
      <c r="E475" s="38">
        <f t="shared" si="44"/>
        <v>1994</v>
      </c>
      <c r="F475" s="66">
        <v>516</v>
      </c>
      <c r="G475" s="66">
        <v>275</v>
      </c>
      <c r="H475" s="66">
        <v>241</v>
      </c>
      <c r="I475" s="166">
        <v>45</v>
      </c>
      <c r="J475" s="158" t="s">
        <v>35</v>
      </c>
      <c r="K475" s="157">
        <v>50</v>
      </c>
      <c r="L475" s="167"/>
      <c r="M475" s="67">
        <v>7655</v>
      </c>
      <c r="N475" s="67">
        <v>3942</v>
      </c>
      <c r="O475" s="67">
        <v>3713</v>
      </c>
    </row>
    <row r="476" spans="1:15" ht="12" customHeight="1">
      <c r="A476" s="3">
        <f t="shared" si="42"/>
        <v>11</v>
      </c>
      <c r="B476" s="5" t="s">
        <v>35</v>
      </c>
      <c r="C476" s="33">
        <f t="shared" si="43"/>
        <v>12</v>
      </c>
      <c r="D476" s="156"/>
      <c r="E476" s="38">
        <f t="shared" si="44"/>
        <v>1993</v>
      </c>
      <c r="F476" s="66">
        <v>542</v>
      </c>
      <c r="G476" s="66">
        <v>276</v>
      </c>
      <c r="H476" s="66">
        <v>266</v>
      </c>
      <c r="I476" s="115"/>
      <c r="J476" s="5"/>
      <c r="K476" s="156"/>
      <c r="L476" s="38"/>
      <c r="M476" s="66"/>
      <c r="N476" s="66"/>
      <c r="O476" s="66"/>
    </row>
    <row r="477" spans="1:15" ht="12" customHeight="1">
      <c r="A477" s="3">
        <f t="shared" si="42"/>
        <v>12</v>
      </c>
      <c r="B477" s="5" t="s">
        <v>35</v>
      </c>
      <c r="C477" s="33">
        <f t="shared" si="43"/>
        <v>13</v>
      </c>
      <c r="D477" s="156"/>
      <c r="E477" s="38">
        <f t="shared" si="44"/>
        <v>1992</v>
      </c>
      <c r="F477" s="66">
        <v>629</v>
      </c>
      <c r="G477" s="66">
        <v>315</v>
      </c>
      <c r="H477" s="66">
        <v>314</v>
      </c>
      <c r="I477" s="115">
        <f>I474+1</f>
        <v>50</v>
      </c>
      <c r="J477" s="5" t="s">
        <v>35</v>
      </c>
      <c r="K477" s="156">
        <f>K474+1</f>
        <v>51</v>
      </c>
      <c r="L477" s="38">
        <f>L474-1</f>
        <v>1954</v>
      </c>
      <c r="M477" s="66">
        <v>1518</v>
      </c>
      <c r="N477" s="66">
        <v>782</v>
      </c>
      <c r="O477" s="66">
        <v>736</v>
      </c>
    </row>
    <row r="478" spans="1:15" ht="12" customHeight="1">
      <c r="A478" s="3">
        <f t="shared" si="42"/>
        <v>13</v>
      </c>
      <c r="B478" s="5" t="s">
        <v>35</v>
      </c>
      <c r="C478" s="33">
        <f t="shared" si="43"/>
        <v>14</v>
      </c>
      <c r="D478" s="156"/>
      <c r="E478" s="38">
        <f t="shared" si="44"/>
        <v>1991</v>
      </c>
      <c r="F478" s="66">
        <v>719</v>
      </c>
      <c r="G478" s="66">
        <v>344</v>
      </c>
      <c r="H478" s="66">
        <v>375</v>
      </c>
      <c r="I478" s="115">
        <f>I477+1</f>
        <v>51</v>
      </c>
      <c r="J478" s="5" t="s">
        <v>35</v>
      </c>
      <c r="K478" s="156">
        <f>K477+1</f>
        <v>52</v>
      </c>
      <c r="L478" s="38">
        <f>L477-1</f>
        <v>1953</v>
      </c>
      <c r="M478" s="66">
        <v>1482</v>
      </c>
      <c r="N478" s="66">
        <v>728</v>
      </c>
      <c r="O478" s="66">
        <v>754</v>
      </c>
    </row>
    <row r="479" spans="1:15" ht="12" customHeight="1">
      <c r="A479" s="3">
        <f t="shared" si="42"/>
        <v>14</v>
      </c>
      <c r="B479" s="5" t="s">
        <v>35</v>
      </c>
      <c r="C479" s="33">
        <f t="shared" si="43"/>
        <v>15</v>
      </c>
      <c r="D479" s="156"/>
      <c r="E479" s="38">
        <f t="shared" si="44"/>
        <v>1990</v>
      </c>
      <c r="F479" s="66">
        <v>1143</v>
      </c>
      <c r="G479" s="66">
        <v>579</v>
      </c>
      <c r="H479" s="66">
        <v>564</v>
      </c>
      <c r="I479" s="115">
        <f>I478+1</f>
        <v>52</v>
      </c>
      <c r="J479" s="5" t="s">
        <v>35</v>
      </c>
      <c r="K479" s="156">
        <f>K478+1</f>
        <v>53</v>
      </c>
      <c r="L479" s="38">
        <f>L478-1</f>
        <v>1952</v>
      </c>
      <c r="M479" s="66">
        <v>1413</v>
      </c>
      <c r="N479" s="66">
        <v>706</v>
      </c>
      <c r="O479" s="66">
        <v>707</v>
      </c>
    </row>
    <row r="480" spans="1:15" ht="12" customHeight="1">
      <c r="A480" s="19">
        <v>6</v>
      </c>
      <c r="B480" s="158" t="s">
        <v>35</v>
      </c>
      <c r="C480" s="64">
        <v>15</v>
      </c>
      <c r="D480" s="157"/>
      <c r="E480" s="167"/>
      <c r="F480" s="67">
        <v>6112</v>
      </c>
      <c r="G480" s="67">
        <v>3115</v>
      </c>
      <c r="H480" s="67">
        <v>2997</v>
      </c>
      <c r="I480" s="115">
        <f>I479+1</f>
        <v>53</v>
      </c>
      <c r="J480" s="5" t="s">
        <v>35</v>
      </c>
      <c r="K480" s="156">
        <f>K479+1</f>
        <v>54</v>
      </c>
      <c r="L480" s="38">
        <f>L479-1</f>
        <v>1951</v>
      </c>
      <c r="M480" s="66">
        <v>1360</v>
      </c>
      <c r="N480" s="66">
        <v>704</v>
      </c>
      <c r="O480" s="66">
        <v>656</v>
      </c>
    </row>
    <row r="481" spans="1:15" ht="12" customHeight="1">
      <c r="A481" s="3"/>
      <c r="B481" s="5"/>
      <c r="C481" s="33"/>
      <c r="D481" s="156"/>
      <c r="E481" s="38"/>
      <c r="F481" s="66"/>
      <c r="G481" s="66"/>
      <c r="H481" s="66"/>
      <c r="I481" s="115">
        <f>I480+1</f>
        <v>54</v>
      </c>
      <c r="J481" s="5" t="s">
        <v>35</v>
      </c>
      <c r="K481" s="156">
        <f>K480+1</f>
        <v>55</v>
      </c>
      <c r="L481" s="38">
        <f>L480-1</f>
        <v>1950</v>
      </c>
      <c r="M481" s="66">
        <v>1330</v>
      </c>
      <c r="N481" s="66">
        <v>683</v>
      </c>
      <c r="O481" s="66">
        <v>647</v>
      </c>
    </row>
    <row r="482" spans="1:15" ht="12" customHeight="1">
      <c r="A482" s="3">
        <f>A479+1</f>
        <v>15</v>
      </c>
      <c r="B482" s="5" t="s">
        <v>35</v>
      </c>
      <c r="C482" s="33">
        <f>C479+1</f>
        <v>16</v>
      </c>
      <c r="D482" s="156"/>
      <c r="E482" s="38">
        <f>E479-1</f>
        <v>1989</v>
      </c>
      <c r="F482" s="66">
        <v>1232</v>
      </c>
      <c r="G482" s="66">
        <v>622</v>
      </c>
      <c r="H482" s="66">
        <v>610</v>
      </c>
      <c r="I482" s="166">
        <v>50</v>
      </c>
      <c r="J482" s="158" t="s">
        <v>35</v>
      </c>
      <c r="K482" s="157">
        <v>55</v>
      </c>
      <c r="L482" s="167"/>
      <c r="M482" s="67">
        <v>7103</v>
      </c>
      <c r="N482" s="67">
        <v>3603</v>
      </c>
      <c r="O482" s="67">
        <v>3500</v>
      </c>
    </row>
    <row r="483" spans="1:15" ht="12" customHeight="1">
      <c r="A483" s="3">
        <f>A482+1</f>
        <v>16</v>
      </c>
      <c r="B483" s="5" t="s">
        <v>35</v>
      </c>
      <c r="C483" s="33">
        <f>C482+1</f>
        <v>17</v>
      </c>
      <c r="D483" s="156"/>
      <c r="E483" s="38">
        <f>E482-1</f>
        <v>1988</v>
      </c>
      <c r="F483" s="66">
        <v>1300</v>
      </c>
      <c r="G483" s="66">
        <v>679</v>
      </c>
      <c r="H483" s="66">
        <v>621</v>
      </c>
      <c r="I483" s="115"/>
      <c r="J483" s="5"/>
      <c r="K483" s="156"/>
      <c r="L483" s="38"/>
      <c r="M483" s="66"/>
      <c r="N483" s="66"/>
      <c r="O483" s="66"/>
    </row>
    <row r="484" spans="1:15" ht="12" customHeight="1">
      <c r="A484" s="3">
        <f>A483+1</f>
        <v>17</v>
      </c>
      <c r="B484" s="5" t="s">
        <v>35</v>
      </c>
      <c r="C484" s="33">
        <f>C483+1</f>
        <v>18</v>
      </c>
      <c r="D484" s="156"/>
      <c r="E484" s="38">
        <f>E483-1</f>
        <v>1987</v>
      </c>
      <c r="F484" s="66">
        <v>1365</v>
      </c>
      <c r="G484" s="66">
        <v>691</v>
      </c>
      <c r="H484" s="66">
        <v>674</v>
      </c>
      <c r="I484" s="115">
        <f>I481+1</f>
        <v>55</v>
      </c>
      <c r="J484" s="5" t="s">
        <v>35</v>
      </c>
      <c r="K484" s="156">
        <f>K481+1</f>
        <v>56</v>
      </c>
      <c r="L484" s="38">
        <f>L481-1</f>
        <v>1949</v>
      </c>
      <c r="M484" s="66">
        <v>1230</v>
      </c>
      <c r="N484" s="66">
        <v>625</v>
      </c>
      <c r="O484" s="66">
        <v>605</v>
      </c>
    </row>
    <row r="485" spans="1:15" ht="12" customHeight="1">
      <c r="A485" s="19">
        <v>15</v>
      </c>
      <c r="B485" s="158" t="s">
        <v>35</v>
      </c>
      <c r="C485" s="64">
        <v>18</v>
      </c>
      <c r="D485" s="157"/>
      <c r="E485" s="167"/>
      <c r="F485" s="67">
        <v>3897</v>
      </c>
      <c r="G485" s="67">
        <v>1992</v>
      </c>
      <c r="H485" s="67">
        <v>1905</v>
      </c>
      <c r="I485" s="115">
        <f>I484+1</f>
        <v>56</v>
      </c>
      <c r="J485" s="5" t="s">
        <v>35</v>
      </c>
      <c r="K485" s="156">
        <f>K484+1</f>
        <v>57</v>
      </c>
      <c r="L485" s="38">
        <f>L484-1</f>
        <v>1948</v>
      </c>
      <c r="M485" s="66">
        <v>1123</v>
      </c>
      <c r="N485" s="66">
        <v>539</v>
      </c>
      <c r="O485" s="66">
        <v>584</v>
      </c>
    </row>
    <row r="486" spans="1:15" ht="12" customHeight="1">
      <c r="A486" s="3"/>
      <c r="B486" s="5"/>
      <c r="C486" s="33"/>
      <c r="D486" s="156"/>
      <c r="E486" s="38"/>
      <c r="F486" s="66"/>
      <c r="G486" s="66"/>
      <c r="H486" s="66"/>
      <c r="I486" s="115">
        <f>I485+1</f>
        <v>57</v>
      </c>
      <c r="J486" s="5" t="s">
        <v>35</v>
      </c>
      <c r="K486" s="156">
        <f>K485+1</f>
        <v>58</v>
      </c>
      <c r="L486" s="38">
        <f>L485-1</f>
        <v>1947</v>
      </c>
      <c r="M486" s="66">
        <v>1044</v>
      </c>
      <c r="N486" s="66">
        <v>505</v>
      </c>
      <c r="O486" s="66">
        <v>539</v>
      </c>
    </row>
    <row r="487" spans="1:15" ht="12" customHeight="1">
      <c r="A487" s="3">
        <f>A484+1</f>
        <v>18</v>
      </c>
      <c r="B487" s="5" t="s">
        <v>35</v>
      </c>
      <c r="C487" s="33">
        <f>C484+1</f>
        <v>19</v>
      </c>
      <c r="D487" s="156"/>
      <c r="E487" s="38">
        <f>E484-1</f>
        <v>1986</v>
      </c>
      <c r="F487" s="66">
        <v>1308</v>
      </c>
      <c r="G487" s="66">
        <v>731</v>
      </c>
      <c r="H487" s="66">
        <v>577</v>
      </c>
      <c r="I487" s="115">
        <f>I486+1</f>
        <v>58</v>
      </c>
      <c r="J487" s="5" t="s">
        <v>35</v>
      </c>
      <c r="K487" s="156">
        <f>K486+1</f>
        <v>59</v>
      </c>
      <c r="L487" s="38">
        <f>L486-1</f>
        <v>1946</v>
      </c>
      <c r="M487" s="66">
        <v>933</v>
      </c>
      <c r="N487" s="66">
        <v>464</v>
      </c>
      <c r="O487" s="66">
        <v>469</v>
      </c>
    </row>
    <row r="488" spans="1:15" ht="12" customHeight="1">
      <c r="A488" s="3">
        <f aca="true" t="shared" si="45" ref="A488:A493">A487+1</f>
        <v>19</v>
      </c>
      <c r="B488" s="5" t="s">
        <v>35</v>
      </c>
      <c r="C488" s="33">
        <f aca="true" t="shared" si="46" ref="C488:C493">C487+1</f>
        <v>20</v>
      </c>
      <c r="D488" s="156"/>
      <c r="E488" s="38">
        <f aca="true" t="shared" si="47" ref="E488:E493">E487-1</f>
        <v>1985</v>
      </c>
      <c r="F488" s="66">
        <v>1284</v>
      </c>
      <c r="G488" s="66">
        <v>718</v>
      </c>
      <c r="H488" s="66">
        <v>566</v>
      </c>
      <c r="I488" s="115">
        <f>I487+1</f>
        <v>59</v>
      </c>
      <c r="J488" s="5" t="s">
        <v>35</v>
      </c>
      <c r="K488" s="156">
        <f>K487+1</f>
        <v>60</v>
      </c>
      <c r="L488" s="38">
        <f>L487-1</f>
        <v>1945</v>
      </c>
      <c r="M488" s="66">
        <v>845</v>
      </c>
      <c r="N488" s="66">
        <v>401</v>
      </c>
      <c r="O488" s="66">
        <v>444</v>
      </c>
    </row>
    <row r="489" spans="1:15" ht="12" customHeight="1">
      <c r="A489" s="3">
        <f t="shared" si="45"/>
        <v>20</v>
      </c>
      <c r="B489" s="5" t="s">
        <v>35</v>
      </c>
      <c r="C489" s="33">
        <f t="shared" si="46"/>
        <v>21</v>
      </c>
      <c r="D489" s="156"/>
      <c r="E489" s="38">
        <f t="shared" si="47"/>
        <v>1984</v>
      </c>
      <c r="F489" s="66">
        <v>1228</v>
      </c>
      <c r="G489" s="66">
        <v>681</v>
      </c>
      <c r="H489" s="66">
        <v>547</v>
      </c>
      <c r="I489" s="166">
        <v>55</v>
      </c>
      <c r="J489" s="158" t="s">
        <v>35</v>
      </c>
      <c r="K489" s="157">
        <v>60</v>
      </c>
      <c r="L489" s="167"/>
      <c r="M489" s="67">
        <v>5175</v>
      </c>
      <c r="N489" s="67">
        <v>2534</v>
      </c>
      <c r="O489" s="67">
        <v>2641</v>
      </c>
    </row>
    <row r="490" spans="1:15" ht="12" customHeight="1">
      <c r="A490" s="3">
        <f t="shared" si="45"/>
        <v>21</v>
      </c>
      <c r="B490" s="5" t="s">
        <v>35</v>
      </c>
      <c r="C490" s="33">
        <f t="shared" si="46"/>
        <v>22</v>
      </c>
      <c r="D490" s="156"/>
      <c r="E490" s="38">
        <f t="shared" si="47"/>
        <v>1983</v>
      </c>
      <c r="F490" s="66">
        <v>1166</v>
      </c>
      <c r="G490" s="66">
        <v>637</v>
      </c>
      <c r="H490" s="66">
        <v>529</v>
      </c>
      <c r="I490" s="115"/>
      <c r="J490" s="5"/>
      <c r="K490" s="156"/>
      <c r="L490" s="38"/>
      <c r="M490" s="66"/>
      <c r="N490" s="66"/>
      <c r="O490" s="66"/>
    </row>
    <row r="491" spans="1:15" ht="12" customHeight="1">
      <c r="A491" s="3">
        <f t="shared" si="45"/>
        <v>22</v>
      </c>
      <c r="B491" s="5" t="s">
        <v>35</v>
      </c>
      <c r="C491" s="33">
        <f t="shared" si="46"/>
        <v>23</v>
      </c>
      <c r="D491" s="156"/>
      <c r="E491" s="38">
        <f t="shared" si="47"/>
        <v>1982</v>
      </c>
      <c r="F491" s="66">
        <v>1279</v>
      </c>
      <c r="G491" s="66">
        <v>704</v>
      </c>
      <c r="H491" s="66">
        <v>575</v>
      </c>
      <c r="I491" s="115">
        <f>I488+1</f>
        <v>60</v>
      </c>
      <c r="J491" s="5" t="s">
        <v>35</v>
      </c>
      <c r="K491" s="156">
        <f>K488+1</f>
        <v>61</v>
      </c>
      <c r="L491" s="38">
        <f>L488-1</f>
        <v>1944</v>
      </c>
      <c r="M491" s="66">
        <v>1315</v>
      </c>
      <c r="N491" s="66">
        <v>627</v>
      </c>
      <c r="O491" s="66">
        <v>688</v>
      </c>
    </row>
    <row r="492" spans="1:15" ht="12" customHeight="1">
      <c r="A492" s="3">
        <f t="shared" si="45"/>
        <v>23</v>
      </c>
      <c r="B492" s="5" t="s">
        <v>35</v>
      </c>
      <c r="C492" s="33">
        <f t="shared" si="46"/>
        <v>24</v>
      </c>
      <c r="D492" s="156"/>
      <c r="E492" s="38">
        <f t="shared" si="47"/>
        <v>1981</v>
      </c>
      <c r="F492" s="66">
        <v>1167</v>
      </c>
      <c r="G492" s="66">
        <v>607</v>
      </c>
      <c r="H492" s="66">
        <v>560</v>
      </c>
      <c r="I492" s="115">
        <f>I491+1</f>
        <v>61</v>
      </c>
      <c r="J492" s="5" t="s">
        <v>35</v>
      </c>
      <c r="K492" s="156">
        <f>K491+1</f>
        <v>62</v>
      </c>
      <c r="L492" s="38">
        <f>L491-1</f>
        <v>1943</v>
      </c>
      <c r="M492" s="66">
        <v>1296</v>
      </c>
      <c r="N492" s="66">
        <v>664</v>
      </c>
      <c r="O492" s="66">
        <v>632</v>
      </c>
    </row>
    <row r="493" spans="1:15" ht="12" customHeight="1">
      <c r="A493" s="3">
        <f t="shared" si="45"/>
        <v>24</v>
      </c>
      <c r="B493" s="5" t="s">
        <v>35</v>
      </c>
      <c r="C493" s="33">
        <f t="shared" si="46"/>
        <v>25</v>
      </c>
      <c r="D493" s="156"/>
      <c r="E493" s="38">
        <f t="shared" si="47"/>
        <v>1980</v>
      </c>
      <c r="F493" s="66">
        <v>1247</v>
      </c>
      <c r="G493" s="66">
        <v>694</v>
      </c>
      <c r="H493" s="66">
        <v>553</v>
      </c>
      <c r="I493" s="115">
        <f>I492+1</f>
        <v>62</v>
      </c>
      <c r="J493" s="5" t="s">
        <v>35</v>
      </c>
      <c r="K493" s="156">
        <f>K492+1</f>
        <v>63</v>
      </c>
      <c r="L493" s="38">
        <f>L492-1</f>
        <v>1942</v>
      </c>
      <c r="M493" s="66">
        <v>1178</v>
      </c>
      <c r="N493" s="66">
        <v>583</v>
      </c>
      <c r="O493" s="66">
        <v>595</v>
      </c>
    </row>
    <row r="494" spans="1:15" ht="12" customHeight="1">
      <c r="A494" s="19">
        <v>18</v>
      </c>
      <c r="B494" s="158" t="s">
        <v>35</v>
      </c>
      <c r="C494" s="64">
        <v>25</v>
      </c>
      <c r="D494" s="157"/>
      <c r="E494" s="167"/>
      <c r="F494" s="67">
        <v>8679</v>
      </c>
      <c r="G494" s="67">
        <v>4772</v>
      </c>
      <c r="H494" s="67">
        <v>3907</v>
      </c>
      <c r="I494" s="115">
        <f>I493+1</f>
        <v>63</v>
      </c>
      <c r="J494" s="5" t="s">
        <v>35</v>
      </c>
      <c r="K494" s="156">
        <f>K493+1</f>
        <v>64</v>
      </c>
      <c r="L494" s="38">
        <f>L493-1</f>
        <v>1941</v>
      </c>
      <c r="M494" s="66">
        <v>1540</v>
      </c>
      <c r="N494" s="66">
        <v>754</v>
      </c>
      <c r="O494" s="66">
        <v>786</v>
      </c>
    </row>
    <row r="495" spans="1:15" ht="12" customHeight="1">
      <c r="A495" s="3"/>
      <c r="B495" s="5"/>
      <c r="C495" s="33"/>
      <c r="D495" s="156"/>
      <c r="E495" s="38"/>
      <c r="F495" s="66"/>
      <c r="G495" s="66"/>
      <c r="H495" s="66"/>
      <c r="I495" s="115">
        <f>I494+1</f>
        <v>64</v>
      </c>
      <c r="J495" s="5" t="s">
        <v>35</v>
      </c>
      <c r="K495" s="156">
        <f>K494+1</f>
        <v>65</v>
      </c>
      <c r="L495" s="38">
        <f>L494-1</f>
        <v>1940</v>
      </c>
      <c r="M495" s="66">
        <v>1627</v>
      </c>
      <c r="N495" s="66">
        <v>752</v>
      </c>
      <c r="O495" s="66">
        <v>875</v>
      </c>
    </row>
    <row r="496" spans="1:15" ht="12" customHeight="1">
      <c r="A496" s="3">
        <f>A493+1</f>
        <v>25</v>
      </c>
      <c r="B496" s="5" t="s">
        <v>35</v>
      </c>
      <c r="C496" s="33">
        <f>C493+1</f>
        <v>26</v>
      </c>
      <c r="D496" s="156"/>
      <c r="E496" s="38">
        <f>E493-1</f>
        <v>1979</v>
      </c>
      <c r="F496" s="66">
        <v>1082</v>
      </c>
      <c r="G496" s="66">
        <v>617</v>
      </c>
      <c r="H496" s="66">
        <v>465</v>
      </c>
      <c r="I496" s="166">
        <v>60</v>
      </c>
      <c r="J496" s="158" t="s">
        <v>35</v>
      </c>
      <c r="K496" s="157">
        <v>65</v>
      </c>
      <c r="L496" s="167"/>
      <c r="M496" s="67">
        <v>6956</v>
      </c>
      <c r="N496" s="67">
        <v>3380</v>
      </c>
      <c r="O496" s="67">
        <v>3576</v>
      </c>
    </row>
    <row r="497" spans="1:15" ht="12" customHeight="1">
      <c r="A497" s="3">
        <f>A496+1</f>
        <v>26</v>
      </c>
      <c r="B497" s="5" t="s">
        <v>35</v>
      </c>
      <c r="C497" s="33">
        <f>C496+1</f>
        <v>27</v>
      </c>
      <c r="D497" s="156"/>
      <c r="E497" s="38">
        <f>E496-1</f>
        <v>1978</v>
      </c>
      <c r="F497" s="66">
        <v>1088</v>
      </c>
      <c r="G497" s="66">
        <v>577</v>
      </c>
      <c r="H497" s="66">
        <v>511</v>
      </c>
      <c r="I497" s="115"/>
      <c r="J497" s="5"/>
      <c r="K497" s="156"/>
      <c r="L497" s="38"/>
      <c r="M497" s="66"/>
      <c r="N497" s="66"/>
      <c r="O497" s="66"/>
    </row>
    <row r="498" spans="1:15" ht="12" customHeight="1">
      <c r="A498" s="3">
        <f>A497+1</f>
        <v>27</v>
      </c>
      <c r="B498" s="5" t="s">
        <v>35</v>
      </c>
      <c r="C498" s="33">
        <f>C497+1</f>
        <v>28</v>
      </c>
      <c r="D498" s="156"/>
      <c r="E498" s="38">
        <f>E497-1</f>
        <v>1977</v>
      </c>
      <c r="F498" s="66">
        <v>1005</v>
      </c>
      <c r="G498" s="66">
        <v>552</v>
      </c>
      <c r="H498" s="66">
        <v>453</v>
      </c>
      <c r="I498" s="115">
        <f>I495+1</f>
        <v>65</v>
      </c>
      <c r="J498" s="5" t="s">
        <v>35</v>
      </c>
      <c r="K498" s="156">
        <f>K495+1</f>
        <v>66</v>
      </c>
      <c r="L498" s="38">
        <f>L495-1</f>
        <v>1939</v>
      </c>
      <c r="M498" s="66">
        <v>1542</v>
      </c>
      <c r="N498" s="66">
        <v>762</v>
      </c>
      <c r="O498" s="66">
        <v>780</v>
      </c>
    </row>
    <row r="499" spans="1:15" ht="12" customHeight="1">
      <c r="A499" s="3">
        <f>A498+1</f>
        <v>28</v>
      </c>
      <c r="B499" s="5" t="s">
        <v>35</v>
      </c>
      <c r="C499" s="33">
        <f>C498+1</f>
        <v>29</v>
      </c>
      <c r="D499" s="156"/>
      <c r="E499" s="38">
        <f>E498-1</f>
        <v>1976</v>
      </c>
      <c r="F499" s="66">
        <v>849</v>
      </c>
      <c r="G499" s="66">
        <v>475</v>
      </c>
      <c r="H499" s="66">
        <v>374</v>
      </c>
      <c r="I499" s="115">
        <f>I498+1</f>
        <v>66</v>
      </c>
      <c r="J499" s="5" t="s">
        <v>35</v>
      </c>
      <c r="K499" s="156">
        <f>K498+1</f>
        <v>67</v>
      </c>
      <c r="L499" s="38">
        <f>L498-1</f>
        <v>1938</v>
      </c>
      <c r="M499" s="66">
        <v>1468</v>
      </c>
      <c r="N499" s="66">
        <v>673</v>
      </c>
      <c r="O499" s="66">
        <v>795</v>
      </c>
    </row>
    <row r="500" spans="1:15" ht="12" customHeight="1">
      <c r="A500" s="3">
        <f>A499+1</f>
        <v>29</v>
      </c>
      <c r="B500" s="5" t="s">
        <v>35</v>
      </c>
      <c r="C500" s="33">
        <f>C499+1</f>
        <v>30</v>
      </c>
      <c r="D500" s="156"/>
      <c r="E500" s="38">
        <f>E499-1</f>
        <v>1975</v>
      </c>
      <c r="F500" s="66">
        <v>817</v>
      </c>
      <c r="G500" s="66">
        <v>462</v>
      </c>
      <c r="H500" s="66">
        <v>355</v>
      </c>
      <c r="I500" s="115">
        <f>I499+1</f>
        <v>67</v>
      </c>
      <c r="J500" s="5" t="s">
        <v>35</v>
      </c>
      <c r="K500" s="156">
        <f>K499+1</f>
        <v>68</v>
      </c>
      <c r="L500" s="38">
        <f>L499-1</f>
        <v>1937</v>
      </c>
      <c r="M500" s="66">
        <v>1357</v>
      </c>
      <c r="N500" s="66">
        <v>643</v>
      </c>
      <c r="O500" s="66">
        <v>714</v>
      </c>
    </row>
    <row r="501" spans="1:15" ht="12" customHeight="1">
      <c r="A501" s="19">
        <v>25</v>
      </c>
      <c r="B501" s="158" t="s">
        <v>35</v>
      </c>
      <c r="C501" s="64">
        <v>30</v>
      </c>
      <c r="D501" s="157"/>
      <c r="E501" s="167"/>
      <c r="F501" s="67">
        <v>4841</v>
      </c>
      <c r="G501" s="67">
        <v>2683</v>
      </c>
      <c r="H501" s="67">
        <v>2158</v>
      </c>
      <c r="I501" s="115">
        <f>I500+1</f>
        <v>68</v>
      </c>
      <c r="J501" s="5" t="s">
        <v>35</v>
      </c>
      <c r="K501" s="156">
        <f>K500+1</f>
        <v>69</v>
      </c>
      <c r="L501" s="38">
        <f>L500-1</f>
        <v>1936</v>
      </c>
      <c r="M501" s="66">
        <v>1227</v>
      </c>
      <c r="N501" s="66">
        <v>559</v>
      </c>
      <c r="O501" s="66">
        <v>668</v>
      </c>
    </row>
    <row r="502" spans="1:15" ht="12" customHeight="1">
      <c r="A502" s="3"/>
      <c r="B502" s="5"/>
      <c r="C502" s="33"/>
      <c r="D502" s="156"/>
      <c r="E502" s="38"/>
      <c r="F502" s="66"/>
      <c r="G502" s="66"/>
      <c r="H502" s="66"/>
      <c r="I502" s="115">
        <f>I501+1</f>
        <v>69</v>
      </c>
      <c r="J502" s="5" t="s">
        <v>35</v>
      </c>
      <c r="K502" s="156">
        <f>K501+1</f>
        <v>70</v>
      </c>
      <c r="L502" s="38">
        <f>L501-1</f>
        <v>1935</v>
      </c>
      <c r="M502" s="66">
        <v>1208</v>
      </c>
      <c r="N502" s="66">
        <v>535</v>
      </c>
      <c r="O502" s="66">
        <v>673</v>
      </c>
    </row>
    <row r="503" spans="1:15" ht="12" customHeight="1">
      <c r="A503" s="3">
        <f>A500+1</f>
        <v>30</v>
      </c>
      <c r="B503" s="5" t="s">
        <v>35</v>
      </c>
      <c r="C503" s="33">
        <f>C500+1</f>
        <v>31</v>
      </c>
      <c r="D503" s="156"/>
      <c r="E503" s="38">
        <f>E500-1</f>
        <v>1974</v>
      </c>
      <c r="F503" s="66">
        <v>875</v>
      </c>
      <c r="G503" s="66">
        <v>500</v>
      </c>
      <c r="H503" s="66">
        <v>375</v>
      </c>
      <c r="I503" s="166">
        <v>65</v>
      </c>
      <c r="J503" s="158" t="s">
        <v>35</v>
      </c>
      <c r="K503" s="157">
        <v>70</v>
      </c>
      <c r="L503" s="167"/>
      <c r="M503" s="67">
        <v>6802</v>
      </c>
      <c r="N503" s="67">
        <v>3172</v>
      </c>
      <c r="O503" s="67">
        <v>3630</v>
      </c>
    </row>
    <row r="504" spans="1:15" ht="12" customHeight="1">
      <c r="A504" s="3">
        <f>A503+1</f>
        <v>31</v>
      </c>
      <c r="B504" s="5" t="s">
        <v>35</v>
      </c>
      <c r="C504" s="33">
        <f>C503+1</f>
        <v>32</v>
      </c>
      <c r="D504" s="156"/>
      <c r="E504" s="38">
        <f>E503-1</f>
        <v>1973</v>
      </c>
      <c r="F504" s="66">
        <v>910</v>
      </c>
      <c r="G504" s="66">
        <v>484</v>
      </c>
      <c r="H504" s="66">
        <v>426</v>
      </c>
      <c r="I504" s="115"/>
      <c r="J504" s="5"/>
      <c r="K504" s="156"/>
      <c r="L504" s="38"/>
      <c r="M504" s="66"/>
      <c r="N504" s="66"/>
      <c r="O504" s="66"/>
    </row>
    <row r="505" spans="1:15" ht="12" customHeight="1">
      <c r="A505" s="3">
        <f>A504+1</f>
        <v>32</v>
      </c>
      <c r="B505" s="5" t="s">
        <v>35</v>
      </c>
      <c r="C505" s="33">
        <f>C504+1</f>
        <v>33</v>
      </c>
      <c r="D505" s="156"/>
      <c r="E505" s="38">
        <f>E504-1</f>
        <v>1972</v>
      </c>
      <c r="F505" s="66">
        <v>1091</v>
      </c>
      <c r="G505" s="66">
        <v>568</v>
      </c>
      <c r="H505" s="66">
        <v>523</v>
      </c>
      <c r="I505" s="115">
        <f>I502+1</f>
        <v>70</v>
      </c>
      <c r="J505" s="5" t="s">
        <v>35</v>
      </c>
      <c r="K505" s="156">
        <f>K502+1</f>
        <v>71</v>
      </c>
      <c r="L505" s="38">
        <f>L502-1</f>
        <v>1934</v>
      </c>
      <c r="M505" s="66">
        <v>1161</v>
      </c>
      <c r="N505" s="66">
        <v>528</v>
      </c>
      <c r="O505" s="66">
        <v>633</v>
      </c>
    </row>
    <row r="506" spans="1:15" ht="12" customHeight="1">
      <c r="A506" s="3">
        <f>A505+1</f>
        <v>33</v>
      </c>
      <c r="B506" s="5" t="s">
        <v>35</v>
      </c>
      <c r="C506" s="33">
        <f>C505+1</f>
        <v>34</v>
      </c>
      <c r="D506" s="156"/>
      <c r="E506" s="38">
        <f>E505-1</f>
        <v>1971</v>
      </c>
      <c r="F506" s="66">
        <v>1238</v>
      </c>
      <c r="G506" s="66">
        <v>650</v>
      </c>
      <c r="H506" s="66">
        <v>588</v>
      </c>
      <c r="I506" s="115">
        <f>I505+1</f>
        <v>71</v>
      </c>
      <c r="J506" s="5" t="s">
        <v>35</v>
      </c>
      <c r="K506" s="156">
        <f>K505+1</f>
        <v>72</v>
      </c>
      <c r="L506" s="38">
        <f>L505-1</f>
        <v>1933</v>
      </c>
      <c r="M506" s="66">
        <v>914</v>
      </c>
      <c r="N506" s="66">
        <v>400</v>
      </c>
      <c r="O506" s="66">
        <v>514</v>
      </c>
    </row>
    <row r="507" spans="1:15" ht="12" customHeight="1">
      <c r="A507" s="3">
        <f>A506+1</f>
        <v>34</v>
      </c>
      <c r="B507" s="5" t="s">
        <v>35</v>
      </c>
      <c r="C507" s="33">
        <f>C506+1</f>
        <v>35</v>
      </c>
      <c r="D507" s="156"/>
      <c r="E507" s="38">
        <f>E506-1</f>
        <v>1970</v>
      </c>
      <c r="F507" s="66">
        <v>1305</v>
      </c>
      <c r="G507" s="66">
        <v>693</v>
      </c>
      <c r="H507" s="66">
        <v>612</v>
      </c>
      <c r="I507" s="115">
        <f>I506+1</f>
        <v>72</v>
      </c>
      <c r="J507" s="5" t="s">
        <v>35</v>
      </c>
      <c r="K507" s="156">
        <f>K506+1</f>
        <v>73</v>
      </c>
      <c r="L507" s="38">
        <f>L506-1</f>
        <v>1932</v>
      </c>
      <c r="M507" s="66">
        <v>908</v>
      </c>
      <c r="N507" s="66">
        <v>386</v>
      </c>
      <c r="O507" s="66">
        <v>522</v>
      </c>
    </row>
    <row r="508" spans="1:15" ht="12" customHeight="1">
      <c r="A508" s="19">
        <v>30</v>
      </c>
      <c r="B508" s="158" t="s">
        <v>35</v>
      </c>
      <c r="C508" s="64">
        <v>35</v>
      </c>
      <c r="D508" s="157"/>
      <c r="E508" s="167"/>
      <c r="F508" s="67">
        <v>5419</v>
      </c>
      <c r="G508" s="67">
        <v>2895</v>
      </c>
      <c r="H508" s="67">
        <v>2524</v>
      </c>
      <c r="I508" s="115">
        <f>I507+1</f>
        <v>73</v>
      </c>
      <c r="J508" s="5" t="s">
        <v>35</v>
      </c>
      <c r="K508" s="156">
        <f>K507+1</f>
        <v>74</v>
      </c>
      <c r="L508" s="38">
        <f>L507-1</f>
        <v>1931</v>
      </c>
      <c r="M508" s="66">
        <v>921</v>
      </c>
      <c r="N508" s="66">
        <v>397</v>
      </c>
      <c r="O508" s="66">
        <v>524</v>
      </c>
    </row>
    <row r="509" spans="1:15" ht="11.25" customHeight="1">
      <c r="A509" s="3"/>
      <c r="B509" s="5"/>
      <c r="C509" s="33"/>
      <c r="D509" s="156"/>
      <c r="E509" s="38"/>
      <c r="F509" s="66"/>
      <c r="G509" s="66"/>
      <c r="H509" s="66"/>
      <c r="I509" s="115">
        <f>I508+1</f>
        <v>74</v>
      </c>
      <c r="J509" s="5" t="s">
        <v>35</v>
      </c>
      <c r="K509" s="156">
        <f>K508+1</f>
        <v>75</v>
      </c>
      <c r="L509" s="38">
        <f>L508-1</f>
        <v>1930</v>
      </c>
      <c r="M509" s="66">
        <v>915</v>
      </c>
      <c r="N509" s="66">
        <v>388</v>
      </c>
      <c r="O509" s="66">
        <v>527</v>
      </c>
    </row>
    <row r="510" spans="1:15" ht="12" customHeight="1">
      <c r="A510" s="3">
        <f>A507+1</f>
        <v>35</v>
      </c>
      <c r="B510" s="5" t="s">
        <v>35</v>
      </c>
      <c r="C510" s="33">
        <f>C507+1</f>
        <v>36</v>
      </c>
      <c r="D510" s="156"/>
      <c r="E510" s="38">
        <f>E507-1</f>
        <v>1969</v>
      </c>
      <c r="F510" s="66">
        <v>1282</v>
      </c>
      <c r="G510" s="66">
        <v>660</v>
      </c>
      <c r="H510" s="66">
        <v>622</v>
      </c>
      <c r="I510" s="166">
        <v>70</v>
      </c>
      <c r="J510" s="158" t="s">
        <v>35</v>
      </c>
      <c r="K510" s="157">
        <v>75</v>
      </c>
      <c r="L510" s="167"/>
      <c r="M510" s="67">
        <v>4819</v>
      </c>
      <c r="N510" s="67">
        <v>2099</v>
      </c>
      <c r="O510" s="67">
        <v>2720</v>
      </c>
    </row>
    <row r="511" spans="1:15" ht="12" customHeight="1">
      <c r="A511" s="3">
        <f>A510+1</f>
        <v>36</v>
      </c>
      <c r="B511" s="5" t="s">
        <v>35</v>
      </c>
      <c r="C511" s="33">
        <f>C510+1</f>
        <v>37</v>
      </c>
      <c r="D511" s="156"/>
      <c r="E511" s="38">
        <f>E510-1</f>
        <v>1968</v>
      </c>
      <c r="F511" s="66">
        <v>1336</v>
      </c>
      <c r="G511" s="66">
        <v>698</v>
      </c>
      <c r="H511" s="66">
        <v>638</v>
      </c>
      <c r="I511" s="115"/>
      <c r="J511" s="5"/>
      <c r="K511" s="156"/>
      <c r="L511" s="38"/>
      <c r="M511" s="66"/>
      <c r="N511" s="66"/>
      <c r="O511" s="66"/>
    </row>
    <row r="512" spans="1:15" ht="12" customHeight="1">
      <c r="A512" s="3">
        <f>A511+1</f>
        <v>37</v>
      </c>
      <c r="B512" s="5" t="s">
        <v>35</v>
      </c>
      <c r="C512" s="33">
        <f>C511+1</f>
        <v>38</v>
      </c>
      <c r="D512" s="156"/>
      <c r="E512" s="38">
        <f>E511-1</f>
        <v>1967</v>
      </c>
      <c r="F512" s="66">
        <v>1469</v>
      </c>
      <c r="G512" s="66">
        <v>754</v>
      </c>
      <c r="H512" s="66">
        <v>715</v>
      </c>
      <c r="I512" s="166">
        <v>75</v>
      </c>
      <c r="J512" s="158" t="s">
        <v>35</v>
      </c>
      <c r="K512" s="157">
        <v>80</v>
      </c>
      <c r="L512" s="38"/>
      <c r="M512" s="67">
        <v>3813</v>
      </c>
      <c r="N512" s="67">
        <v>1400</v>
      </c>
      <c r="O512" s="67">
        <v>2413</v>
      </c>
    </row>
    <row r="513" spans="1:15" ht="12" customHeight="1">
      <c r="A513" s="3">
        <f>A512+1</f>
        <v>38</v>
      </c>
      <c r="B513" s="5" t="s">
        <v>35</v>
      </c>
      <c r="C513" s="33">
        <f>C512+1</f>
        <v>39</v>
      </c>
      <c r="D513" s="156"/>
      <c r="E513" s="38">
        <f>E512-1</f>
        <v>1966</v>
      </c>
      <c r="F513" s="66">
        <v>1475</v>
      </c>
      <c r="G513" s="66">
        <v>784</v>
      </c>
      <c r="H513" s="66">
        <v>691</v>
      </c>
      <c r="I513" s="166">
        <v>80</v>
      </c>
      <c r="J513" s="158" t="s">
        <v>35</v>
      </c>
      <c r="K513" s="157">
        <v>85</v>
      </c>
      <c r="L513" s="38"/>
      <c r="M513" s="67">
        <v>2529</v>
      </c>
      <c r="N513" s="67">
        <v>686</v>
      </c>
      <c r="O513" s="67">
        <v>1843</v>
      </c>
    </row>
    <row r="514" spans="1:15" ht="12" customHeight="1">
      <c r="A514" s="3">
        <f>A513+1</f>
        <v>39</v>
      </c>
      <c r="B514" s="5" t="s">
        <v>35</v>
      </c>
      <c r="C514" s="33">
        <f>C513+1</f>
        <v>40</v>
      </c>
      <c r="D514" s="156"/>
      <c r="E514" s="38">
        <f>E513-1</f>
        <v>1965</v>
      </c>
      <c r="F514" s="66">
        <v>1504</v>
      </c>
      <c r="G514" s="66">
        <v>753</v>
      </c>
      <c r="H514" s="66">
        <v>751</v>
      </c>
      <c r="I514" s="170" t="s">
        <v>402</v>
      </c>
      <c r="J514" s="6"/>
      <c r="K514" s="6"/>
      <c r="L514" s="38"/>
      <c r="M514" s="67">
        <v>1553</v>
      </c>
      <c r="N514" s="67">
        <v>386</v>
      </c>
      <c r="O514" s="67">
        <v>1167</v>
      </c>
    </row>
    <row r="515" spans="1:15" ht="12" customHeight="1">
      <c r="A515" s="19">
        <v>35</v>
      </c>
      <c r="B515" s="158" t="s">
        <v>35</v>
      </c>
      <c r="C515" s="64">
        <v>40</v>
      </c>
      <c r="D515" s="157"/>
      <c r="E515" s="167"/>
      <c r="F515" s="67">
        <v>7066</v>
      </c>
      <c r="G515" s="67">
        <v>3649</v>
      </c>
      <c r="H515" s="67">
        <v>3417</v>
      </c>
      <c r="I515" s="170" t="s">
        <v>403</v>
      </c>
      <c r="J515" s="10"/>
      <c r="K515" s="3"/>
      <c r="L515" s="38"/>
      <c r="M515" s="67">
        <v>94519</v>
      </c>
      <c r="N515" s="67">
        <v>46541</v>
      </c>
      <c r="O515" s="67">
        <v>47978</v>
      </c>
    </row>
    <row r="516" ht="12" customHeight="1"/>
    <row r="517" ht="12" customHeight="1"/>
    <row r="518" ht="12" customHeight="1"/>
    <row r="519" ht="12" customHeight="1"/>
    <row r="520" ht="12" customHeight="1"/>
    <row r="521" spans="1:15" ht="12.75">
      <c r="A521" s="23" t="s">
        <v>688</v>
      </c>
      <c r="B521" s="23"/>
      <c r="C521" s="23"/>
      <c r="D521" s="23"/>
      <c r="E521" s="23"/>
      <c r="F521" s="171"/>
      <c r="G521" s="171"/>
      <c r="H521" s="171"/>
      <c r="I521" s="23"/>
      <c r="J521" s="23"/>
      <c r="K521" s="23"/>
      <c r="L521" s="23"/>
      <c r="M521" s="171"/>
      <c r="N521" s="171"/>
      <c r="O521" s="171"/>
    </row>
    <row r="522" spans="1:15" ht="12.75">
      <c r="A522" s="23" t="s">
        <v>411</v>
      </c>
      <c r="B522" s="23"/>
      <c r="C522" s="23"/>
      <c r="D522" s="23"/>
      <c r="E522" s="23"/>
      <c r="F522" s="171"/>
      <c r="G522" s="171"/>
      <c r="H522" s="171"/>
      <c r="I522" s="23"/>
      <c r="J522" s="23"/>
      <c r="K522" s="23"/>
      <c r="L522" s="23"/>
      <c r="M522" s="171"/>
      <c r="N522" s="171"/>
      <c r="O522" s="171"/>
    </row>
    <row r="523" spans="1:12" ht="12.75">
      <c r="A523" s="3"/>
      <c r="B523" s="3"/>
      <c r="C523" s="33"/>
      <c r="D523" s="3"/>
      <c r="E523" s="3"/>
      <c r="I523" s="3"/>
      <c r="J523" s="3"/>
      <c r="K523" s="3"/>
      <c r="L523" s="3"/>
    </row>
    <row r="524" spans="1:15" s="120" customFormat="1" ht="12.75">
      <c r="A524" s="15" t="s">
        <v>65</v>
      </c>
      <c r="B524" s="15"/>
      <c r="C524" s="15"/>
      <c r="D524" s="15"/>
      <c r="E524" s="161"/>
      <c r="F524" s="399" t="s">
        <v>4</v>
      </c>
      <c r="G524" s="372"/>
      <c r="H524" s="372"/>
      <c r="I524" s="141" t="s">
        <v>65</v>
      </c>
      <c r="J524" s="15"/>
      <c r="K524" s="15"/>
      <c r="L524" s="161"/>
      <c r="M524" s="399" t="s">
        <v>4</v>
      </c>
      <c r="N524" s="372"/>
      <c r="O524" s="372"/>
    </row>
    <row r="525" spans="1:15" ht="12.75">
      <c r="A525" s="10" t="s">
        <v>67</v>
      </c>
      <c r="B525" s="10"/>
      <c r="C525" s="10"/>
      <c r="D525" s="10"/>
      <c r="E525" s="162" t="s">
        <v>398</v>
      </c>
      <c r="F525" s="401"/>
      <c r="G525" s="373"/>
      <c r="H525" s="373"/>
      <c r="I525" s="163" t="s">
        <v>67</v>
      </c>
      <c r="J525" s="10"/>
      <c r="K525" s="10"/>
      <c r="L525" s="162" t="s">
        <v>398</v>
      </c>
      <c r="M525" s="401"/>
      <c r="N525" s="373"/>
      <c r="O525" s="373"/>
    </row>
    <row r="526" spans="1:15" ht="12.75">
      <c r="A526" s="20" t="s">
        <v>68</v>
      </c>
      <c r="B526" s="20"/>
      <c r="C526" s="20"/>
      <c r="D526" s="20"/>
      <c r="E526" s="164"/>
      <c r="F526" s="172" t="s">
        <v>19</v>
      </c>
      <c r="G526" s="173" t="s">
        <v>20</v>
      </c>
      <c r="H526" s="172" t="s">
        <v>21</v>
      </c>
      <c r="I526" s="165" t="s">
        <v>68</v>
      </c>
      <c r="J526" s="20"/>
      <c r="K526" s="20"/>
      <c r="L526" s="164"/>
      <c r="M526" s="172" t="s">
        <v>19</v>
      </c>
      <c r="N526" s="173" t="s">
        <v>20</v>
      </c>
      <c r="O526" s="172" t="s">
        <v>21</v>
      </c>
    </row>
    <row r="527" spans="1:12" ht="12.75">
      <c r="A527" s="3"/>
      <c r="B527" s="3"/>
      <c r="C527" s="33"/>
      <c r="D527" s="3"/>
      <c r="E527" s="9"/>
      <c r="I527" s="115"/>
      <c r="J527" s="3"/>
      <c r="K527" s="3"/>
      <c r="L527" s="9"/>
    </row>
    <row r="528" spans="1:15" ht="12.75">
      <c r="A528" s="3">
        <v>0</v>
      </c>
      <c r="B528" s="5" t="s">
        <v>35</v>
      </c>
      <c r="C528" s="33">
        <v>1</v>
      </c>
      <c r="D528" s="156"/>
      <c r="E528" s="38">
        <v>2004</v>
      </c>
      <c r="F528" s="66">
        <v>1012</v>
      </c>
      <c r="G528" s="66">
        <v>509</v>
      </c>
      <c r="H528" s="66">
        <v>503</v>
      </c>
      <c r="I528" s="115">
        <f>SUM(C579)</f>
        <v>40</v>
      </c>
      <c r="J528" s="5" t="s">
        <v>35</v>
      </c>
      <c r="K528" s="156">
        <f>SUM(I528+1)</f>
        <v>41</v>
      </c>
      <c r="L528" s="38">
        <f>SUM(E579-1)</f>
        <v>1964</v>
      </c>
      <c r="M528" s="66">
        <v>2411</v>
      </c>
      <c r="N528" s="66">
        <v>1240</v>
      </c>
      <c r="O528" s="66">
        <v>1171</v>
      </c>
    </row>
    <row r="529" spans="1:15" ht="12.75">
      <c r="A529" s="3">
        <v>1</v>
      </c>
      <c r="B529" s="5" t="s">
        <v>35</v>
      </c>
      <c r="C529" s="33">
        <f>SUM(C528+1)</f>
        <v>2</v>
      </c>
      <c r="D529" s="156"/>
      <c r="E529" s="38">
        <f>SUM(E528-1)</f>
        <v>2003</v>
      </c>
      <c r="F529" s="66">
        <v>1066</v>
      </c>
      <c r="G529" s="66">
        <v>522</v>
      </c>
      <c r="H529" s="66">
        <v>544</v>
      </c>
      <c r="I529" s="115">
        <f>I528+1</f>
        <v>41</v>
      </c>
      <c r="J529" s="5" t="s">
        <v>35</v>
      </c>
      <c r="K529" s="156">
        <f>K528+1</f>
        <v>42</v>
      </c>
      <c r="L529" s="38">
        <f>L528-1</f>
        <v>1963</v>
      </c>
      <c r="M529" s="66">
        <v>2560</v>
      </c>
      <c r="N529" s="66">
        <v>1295</v>
      </c>
      <c r="O529" s="66">
        <v>1265</v>
      </c>
    </row>
    <row r="530" spans="1:15" ht="12.75">
      <c r="A530" s="3">
        <f>A529+1</f>
        <v>2</v>
      </c>
      <c r="B530" s="5" t="s">
        <v>35</v>
      </c>
      <c r="C530" s="33">
        <f>C529+1</f>
        <v>3</v>
      </c>
      <c r="D530" s="156"/>
      <c r="E530" s="38">
        <f>SUM(E529-1)</f>
        <v>2002</v>
      </c>
      <c r="F530" s="66">
        <v>1019</v>
      </c>
      <c r="G530" s="66">
        <v>534</v>
      </c>
      <c r="H530" s="66">
        <v>485</v>
      </c>
      <c r="I530" s="115">
        <f>I529+1</f>
        <v>42</v>
      </c>
      <c r="J530" s="5" t="s">
        <v>35</v>
      </c>
      <c r="K530" s="156">
        <f>K529+1</f>
        <v>43</v>
      </c>
      <c r="L530" s="38">
        <f>L529-1</f>
        <v>1962</v>
      </c>
      <c r="M530" s="66">
        <v>2571</v>
      </c>
      <c r="N530" s="66">
        <v>1362</v>
      </c>
      <c r="O530" s="66">
        <v>1209</v>
      </c>
    </row>
    <row r="531" spans="1:15" ht="12" customHeight="1">
      <c r="A531" s="3">
        <f>A530+1</f>
        <v>3</v>
      </c>
      <c r="B531" s="5" t="s">
        <v>35</v>
      </c>
      <c r="C531" s="33">
        <f>C530+1</f>
        <v>4</v>
      </c>
      <c r="D531" s="156"/>
      <c r="E531" s="38">
        <f>E530-1</f>
        <v>2001</v>
      </c>
      <c r="F531" s="66">
        <v>1021</v>
      </c>
      <c r="G531" s="66">
        <v>520</v>
      </c>
      <c r="H531" s="66">
        <v>501</v>
      </c>
      <c r="I531" s="115">
        <f>I530+1</f>
        <v>43</v>
      </c>
      <c r="J531" s="5" t="s">
        <v>35</v>
      </c>
      <c r="K531" s="156">
        <f>K530+1</f>
        <v>44</v>
      </c>
      <c r="L531" s="38">
        <f>L530-1</f>
        <v>1961</v>
      </c>
      <c r="M531" s="66">
        <v>2629</v>
      </c>
      <c r="N531" s="66">
        <v>1347</v>
      </c>
      <c r="O531" s="66">
        <v>1282</v>
      </c>
    </row>
    <row r="532" spans="1:15" ht="12" customHeight="1">
      <c r="A532" s="3">
        <f>A531+1</f>
        <v>4</v>
      </c>
      <c r="B532" s="5" t="s">
        <v>35</v>
      </c>
      <c r="C532" s="33">
        <f>C531+1</f>
        <v>5</v>
      </c>
      <c r="D532" s="156"/>
      <c r="E532" s="38">
        <f>E531-1</f>
        <v>2000</v>
      </c>
      <c r="F532" s="66">
        <v>1108</v>
      </c>
      <c r="G532" s="66">
        <v>572</v>
      </c>
      <c r="H532" s="66">
        <v>536</v>
      </c>
      <c r="I532" s="115">
        <f>I531+1</f>
        <v>44</v>
      </c>
      <c r="J532" s="5" t="s">
        <v>35</v>
      </c>
      <c r="K532" s="156">
        <f>K531+1</f>
        <v>45</v>
      </c>
      <c r="L532" s="38">
        <f>L531-1</f>
        <v>1960</v>
      </c>
      <c r="M532" s="66">
        <v>2455</v>
      </c>
      <c r="N532" s="66">
        <v>1270</v>
      </c>
      <c r="O532" s="66">
        <v>1185</v>
      </c>
    </row>
    <row r="533" spans="1:15" ht="12" customHeight="1">
      <c r="A533" s="3">
        <f>A532+1</f>
        <v>5</v>
      </c>
      <c r="B533" s="5" t="s">
        <v>35</v>
      </c>
      <c r="C533" s="33">
        <f>C532+1</f>
        <v>6</v>
      </c>
      <c r="D533" s="156"/>
      <c r="E533" s="38">
        <f>E532-1</f>
        <v>1999</v>
      </c>
      <c r="F533" s="66">
        <v>962</v>
      </c>
      <c r="G533" s="66">
        <v>495</v>
      </c>
      <c r="H533" s="66">
        <v>467</v>
      </c>
      <c r="I533" s="166">
        <v>40</v>
      </c>
      <c r="J533" s="158" t="s">
        <v>35</v>
      </c>
      <c r="K533" s="157">
        <v>45</v>
      </c>
      <c r="L533" s="167"/>
      <c r="M533" s="67">
        <v>12626</v>
      </c>
      <c r="N533" s="67">
        <v>6514</v>
      </c>
      <c r="O533" s="67">
        <v>6112</v>
      </c>
    </row>
    <row r="534" spans="1:15" ht="12" customHeight="1">
      <c r="A534" s="19">
        <v>0</v>
      </c>
      <c r="B534" s="158" t="s">
        <v>35</v>
      </c>
      <c r="C534" s="64">
        <v>6</v>
      </c>
      <c r="D534" s="157"/>
      <c r="E534" s="167"/>
      <c r="F534" s="67">
        <v>6188</v>
      </c>
      <c r="G534" s="67">
        <v>3152</v>
      </c>
      <c r="H534" s="67">
        <v>3036</v>
      </c>
      <c r="I534" s="115"/>
      <c r="J534" s="5"/>
      <c r="K534" s="156"/>
      <c r="L534" s="38"/>
      <c r="M534" s="66"/>
      <c r="N534" s="66"/>
      <c r="O534" s="66"/>
    </row>
    <row r="535" spans="1:15" ht="12" customHeight="1">
      <c r="A535" s="3"/>
      <c r="B535" s="5"/>
      <c r="C535" s="33"/>
      <c r="D535" s="156"/>
      <c r="E535" s="38"/>
      <c r="F535" s="66"/>
      <c r="G535" s="66"/>
      <c r="H535" s="66"/>
      <c r="I535" s="115">
        <f>I532+1</f>
        <v>45</v>
      </c>
      <c r="J535" s="5" t="s">
        <v>35</v>
      </c>
      <c r="K535" s="156">
        <f>K532+1</f>
        <v>46</v>
      </c>
      <c r="L535" s="38">
        <f>L532-1</f>
        <v>1959</v>
      </c>
      <c r="M535" s="66">
        <v>2574</v>
      </c>
      <c r="N535" s="66">
        <v>1346</v>
      </c>
      <c r="O535" s="66">
        <v>1228</v>
      </c>
    </row>
    <row r="536" spans="1:15" ht="12" customHeight="1">
      <c r="A536" s="3">
        <f>A533+1</f>
        <v>6</v>
      </c>
      <c r="B536" s="5" t="s">
        <v>35</v>
      </c>
      <c r="C536" s="33">
        <f>C533+1</f>
        <v>7</v>
      </c>
      <c r="D536" s="156"/>
      <c r="E536" s="38">
        <f>E533-1</f>
        <v>1998</v>
      </c>
      <c r="F536" s="66">
        <v>1006</v>
      </c>
      <c r="G536" s="66">
        <v>494</v>
      </c>
      <c r="H536" s="66">
        <v>512</v>
      </c>
      <c r="I536" s="115">
        <f>I535+1</f>
        <v>46</v>
      </c>
      <c r="J536" s="5" t="s">
        <v>35</v>
      </c>
      <c r="K536" s="156">
        <f>K535+1</f>
        <v>47</v>
      </c>
      <c r="L536" s="38">
        <f>L535-1</f>
        <v>1958</v>
      </c>
      <c r="M536" s="66">
        <v>2388</v>
      </c>
      <c r="N536" s="66">
        <v>1270</v>
      </c>
      <c r="O536" s="66">
        <v>1118</v>
      </c>
    </row>
    <row r="537" spans="1:15" ht="12" customHeight="1">
      <c r="A537" s="3">
        <f aca="true" t="shared" si="48" ref="A537:A544">A536+1</f>
        <v>7</v>
      </c>
      <c r="B537" s="5" t="s">
        <v>35</v>
      </c>
      <c r="C537" s="33">
        <f aca="true" t="shared" si="49" ref="C537:C544">C536+1</f>
        <v>8</v>
      </c>
      <c r="D537" s="156"/>
      <c r="E537" s="38">
        <f aca="true" t="shared" si="50" ref="E537:E544">E536-1</f>
        <v>1997</v>
      </c>
      <c r="F537" s="66">
        <v>983</v>
      </c>
      <c r="G537" s="66">
        <v>527</v>
      </c>
      <c r="H537" s="66">
        <v>456</v>
      </c>
      <c r="I537" s="115">
        <f>I536+1</f>
        <v>47</v>
      </c>
      <c r="J537" s="5" t="s">
        <v>35</v>
      </c>
      <c r="K537" s="156">
        <f>K536+1</f>
        <v>48</v>
      </c>
      <c r="L537" s="38">
        <f>L536-1</f>
        <v>1957</v>
      </c>
      <c r="M537" s="66">
        <v>2333</v>
      </c>
      <c r="N537" s="66">
        <v>1200</v>
      </c>
      <c r="O537" s="66">
        <v>1133</v>
      </c>
    </row>
    <row r="538" spans="1:15" ht="12" customHeight="1">
      <c r="A538" s="3">
        <f t="shared" si="48"/>
        <v>8</v>
      </c>
      <c r="B538" s="5" t="s">
        <v>35</v>
      </c>
      <c r="C538" s="33">
        <f t="shared" si="49"/>
        <v>9</v>
      </c>
      <c r="D538" s="156"/>
      <c r="E538" s="38">
        <f t="shared" si="50"/>
        <v>1996</v>
      </c>
      <c r="F538" s="66">
        <v>902</v>
      </c>
      <c r="G538" s="66">
        <v>471</v>
      </c>
      <c r="H538" s="66">
        <v>431</v>
      </c>
      <c r="I538" s="115">
        <f>I537+1</f>
        <v>48</v>
      </c>
      <c r="J538" s="5" t="s">
        <v>35</v>
      </c>
      <c r="K538" s="156">
        <f>K537+1</f>
        <v>49</v>
      </c>
      <c r="L538" s="38">
        <f>L537-1</f>
        <v>1956</v>
      </c>
      <c r="M538" s="66">
        <v>2387</v>
      </c>
      <c r="N538" s="66">
        <v>1269</v>
      </c>
      <c r="O538" s="66">
        <v>1118</v>
      </c>
    </row>
    <row r="539" spans="1:15" ht="12" customHeight="1">
      <c r="A539" s="3">
        <f t="shared" si="48"/>
        <v>9</v>
      </c>
      <c r="B539" s="5" t="s">
        <v>35</v>
      </c>
      <c r="C539" s="33">
        <f t="shared" si="49"/>
        <v>10</v>
      </c>
      <c r="D539" s="156"/>
      <c r="E539" s="38">
        <f t="shared" si="50"/>
        <v>1995</v>
      </c>
      <c r="F539" s="66">
        <v>894</v>
      </c>
      <c r="G539" s="66">
        <v>462</v>
      </c>
      <c r="H539" s="66">
        <v>432</v>
      </c>
      <c r="I539" s="115">
        <f>I538+1</f>
        <v>49</v>
      </c>
      <c r="J539" s="5" t="s">
        <v>35</v>
      </c>
      <c r="K539" s="156">
        <f>K538+1</f>
        <v>50</v>
      </c>
      <c r="L539" s="38">
        <f>L538-1</f>
        <v>1955</v>
      </c>
      <c r="M539" s="66">
        <v>2210</v>
      </c>
      <c r="N539" s="66">
        <v>1172</v>
      </c>
      <c r="O539" s="66">
        <v>1038</v>
      </c>
    </row>
    <row r="540" spans="1:15" ht="12" customHeight="1">
      <c r="A540" s="3">
        <f t="shared" si="48"/>
        <v>10</v>
      </c>
      <c r="B540" s="5" t="s">
        <v>35</v>
      </c>
      <c r="C540" s="33">
        <f t="shared" si="49"/>
        <v>11</v>
      </c>
      <c r="D540" s="156"/>
      <c r="E540" s="38">
        <f t="shared" si="50"/>
        <v>1994</v>
      </c>
      <c r="F540" s="66">
        <v>813</v>
      </c>
      <c r="G540" s="66">
        <v>391</v>
      </c>
      <c r="H540" s="66">
        <v>422</v>
      </c>
      <c r="I540" s="166">
        <v>45</v>
      </c>
      <c r="J540" s="158" t="s">
        <v>35</v>
      </c>
      <c r="K540" s="157">
        <v>50</v>
      </c>
      <c r="L540" s="167"/>
      <c r="M540" s="67">
        <v>11892</v>
      </c>
      <c r="N540" s="67">
        <v>6257</v>
      </c>
      <c r="O540" s="67">
        <v>5635</v>
      </c>
    </row>
    <row r="541" spans="1:15" ht="12" customHeight="1">
      <c r="A541" s="3">
        <f t="shared" si="48"/>
        <v>11</v>
      </c>
      <c r="B541" s="5" t="s">
        <v>35</v>
      </c>
      <c r="C541" s="33">
        <f t="shared" si="49"/>
        <v>12</v>
      </c>
      <c r="D541" s="156"/>
      <c r="E541" s="38">
        <f t="shared" si="50"/>
        <v>1993</v>
      </c>
      <c r="F541" s="66">
        <v>798</v>
      </c>
      <c r="G541" s="66">
        <v>398</v>
      </c>
      <c r="H541" s="66">
        <v>400</v>
      </c>
      <c r="I541" s="115"/>
      <c r="J541" s="5"/>
      <c r="K541" s="156"/>
      <c r="L541" s="38"/>
      <c r="M541" s="66"/>
      <c r="N541" s="66"/>
      <c r="O541" s="66"/>
    </row>
    <row r="542" spans="1:15" ht="12" customHeight="1">
      <c r="A542" s="3">
        <f t="shared" si="48"/>
        <v>12</v>
      </c>
      <c r="B542" s="5" t="s">
        <v>35</v>
      </c>
      <c r="C542" s="33">
        <f t="shared" si="49"/>
        <v>13</v>
      </c>
      <c r="D542" s="156"/>
      <c r="E542" s="38">
        <f t="shared" si="50"/>
        <v>1992</v>
      </c>
      <c r="F542" s="66">
        <v>944</v>
      </c>
      <c r="G542" s="66">
        <v>495</v>
      </c>
      <c r="H542" s="66">
        <v>449</v>
      </c>
      <c r="I542" s="115">
        <f>I539+1</f>
        <v>50</v>
      </c>
      <c r="J542" s="5" t="s">
        <v>35</v>
      </c>
      <c r="K542" s="156">
        <f>K539+1</f>
        <v>51</v>
      </c>
      <c r="L542" s="38">
        <f>L539-1</f>
        <v>1954</v>
      </c>
      <c r="M542" s="66">
        <v>2241</v>
      </c>
      <c r="N542" s="66">
        <v>1136</v>
      </c>
      <c r="O542" s="66">
        <v>1105</v>
      </c>
    </row>
    <row r="543" spans="1:15" ht="12" customHeight="1">
      <c r="A543" s="3">
        <f t="shared" si="48"/>
        <v>13</v>
      </c>
      <c r="B543" s="5" t="s">
        <v>35</v>
      </c>
      <c r="C543" s="33">
        <f t="shared" si="49"/>
        <v>14</v>
      </c>
      <c r="D543" s="156"/>
      <c r="E543" s="38">
        <f t="shared" si="50"/>
        <v>1991</v>
      </c>
      <c r="F543" s="66">
        <v>1116</v>
      </c>
      <c r="G543" s="66">
        <v>585</v>
      </c>
      <c r="H543" s="66">
        <v>531</v>
      </c>
      <c r="I543" s="115">
        <f>I542+1</f>
        <v>51</v>
      </c>
      <c r="J543" s="5" t="s">
        <v>35</v>
      </c>
      <c r="K543" s="156">
        <f>K542+1</f>
        <v>52</v>
      </c>
      <c r="L543" s="38">
        <f>L542-1</f>
        <v>1953</v>
      </c>
      <c r="M543" s="66">
        <v>2218</v>
      </c>
      <c r="N543" s="66">
        <v>1143</v>
      </c>
      <c r="O543" s="66">
        <v>1075</v>
      </c>
    </row>
    <row r="544" spans="1:15" ht="12" customHeight="1">
      <c r="A544" s="3">
        <f t="shared" si="48"/>
        <v>14</v>
      </c>
      <c r="B544" s="5" t="s">
        <v>35</v>
      </c>
      <c r="C544" s="33">
        <f t="shared" si="49"/>
        <v>15</v>
      </c>
      <c r="D544" s="156"/>
      <c r="E544" s="38">
        <f t="shared" si="50"/>
        <v>1990</v>
      </c>
      <c r="F544" s="66">
        <v>1717</v>
      </c>
      <c r="G544" s="66">
        <v>894</v>
      </c>
      <c r="H544" s="66">
        <v>823</v>
      </c>
      <c r="I544" s="115">
        <f>I543+1</f>
        <v>52</v>
      </c>
      <c r="J544" s="5" t="s">
        <v>35</v>
      </c>
      <c r="K544" s="156">
        <f>K543+1</f>
        <v>53</v>
      </c>
      <c r="L544" s="38">
        <f>L543-1</f>
        <v>1952</v>
      </c>
      <c r="M544" s="66">
        <v>2109</v>
      </c>
      <c r="N544" s="66">
        <v>1118</v>
      </c>
      <c r="O544" s="66">
        <v>991</v>
      </c>
    </row>
    <row r="545" spans="1:15" ht="12" customHeight="1">
      <c r="A545" s="19">
        <v>6</v>
      </c>
      <c r="B545" s="158" t="s">
        <v>35</v>
      </c>
      <c r="C545" s="64">
        <v>15</v>
      </c>
      <c r="D545" s="157"/>
      <c r="E545" s="167"/>
      <c r="F545" s="67">
        <v>9173</v>
      </c>
      <c r="G545" s="67">
        <v>4717</v>
      </c>
      <c r="H545" s="67">
        <v>4456</v>
      </c>
      <c r="I545" s="115">
        <f>I544+1</f>
        <v>53</v>
      </c>
      <c r="J545" s="5" t="s">
        <v>35</v>
      </c>
      <c r="K545" s="156">
        <f>K544+1</f>
        <v>54</v>
      </c>
      <c r="L545" s="38">
        <f>L544-1</f>
        <v>1951</v>
      </c>
      <c r="M545" s="66">
        <v>2295</v>
      </c>
      <c r="N545" s="66">
        <v>1154</v>
      </c>
      <c r="O545" s="66">
        <v>1141</v>
      </c>
    </row>
    <row r="546" spans="1:15" ht="12" customHeight="1">
      <c r="A546" s="3"/>
      <c r="B546" s="5"/>
      <c r="C546" s="33"/>
      <c r="D546" s="156"/>
      <c r="E546" s="38"/>
      <c r="F546" s="66"/>
      <c r="G546" s="66"/>
      <c r="H546" s="66"/>
      <c r="I546" s="115">
        <f>I545+1</f>
        <v>54</v>
      </c>
      <c r="J546" s="5" t="s">
        <v>35</v>
      </c>
      <c r="K546" s="156">
        <f>K545+1</f>
        <v>55</v>
      </c>
      <c r="L546" s="38">
        <f>L545-1</f>
        <v>1950</v>
      </c>
      <c r="M546" s="66">
        <v>2091</v>
      </c>
      <c r="N546" s="66">
        <v>1064</v>
      </c>
      <c r="O546" s="66">
        <v>1027</v>
      </c>
    </row>
    <row r="547" spans="1:15" ht="12" customHeight="1">
      <c r="A547" s="3">
        <f>A544+1</f>
        <v>15</v>
      </c>
      <c r="B547" s="5" t="s">
        <v>35</v>
      </c>
      <c r="C547" s="33">
        <f>C544+1</f>
        <v>16</v>
      </c>
      <c r="D547" s="156"/>
      <c r="E547" s="38">
        <f>E544-1</f>
        <v>1989</v>
      </c>
      <c r="F547" s="66">
        <v>1863</v>
      </c>
      <c r="G547" s="66">
        <v>975</v>
      </c>
      <c r="H547" s="66">
        <v>888</v>
      </c>
      <c r="I547" s="166">
        <v>50</v>
      </c>
      <c r="J547" s="158" t="s">
        <v>35</v>
      </c>
      <c r="K547" s="157">
        <v>55</v>
      </c>
      <c r="L547" s="167"/>
      <c r="M547" s="67">
        <v>10954</v>
      </c>
      <c r="N547" s="67">
        <v>5615</v>
      </c>
      <c r="O547" s="67">
        <v>5339</v>
      </c>
    </row>
    <row r="548" spans="1:15" ht="12" customHeight="1">
      <c r="A548" s="3">
        <f>A547+1</f>
        <v>16</v>
      </c>
      <c r="B548" s="5" t="s">
        <v>35</v>
      </c>
      <c r="C548" s="33">
        <f>C547+1</f>
        <v>17</v>
      </c>
      <c r="D548" s="156"/>
      <c r="E548" s="38">
        <f>E547-1</f>
        <v>1988</v>
      </c>
      <c r="F548" s="66">
        <v>2059</v>
      </c>
      <c r="G548" s="66">
        <v>1046</v>
      </c>
      <c r="H548" s="66">
        <v>1013</v>
      </c>
      <c r="I548" s="115"/>
      <c r="J548" s="5"/>
      <c r="K548" s="156"/>
      <c r="L548" s="38"/>
      <c r="M548" s="66"/>
      <c r="N548" s="66"/>
      <c r="O548" s="66"/>
    </row>
    <row r="549" spans="1:15" ht="12" customHeight="1">
      <c r="A549" s="3">
        <f>A548+1</f>
        <v>17</v>
      </c>
      <c r="B549" s="5" t="s">
        <v>35</v>
      </c>
      <c r="C549" s="33">
        <f>C548+1</f>
        <v>18</v>
      </c>
      <c r="D549" s="156"/>
      <c r="E549" s="38">
        <f>E548-1</f>
        <v>1987</v>
      </c>
      <c r="F549" s="66">
        <v>2011</v>
      </c>
      <c r="G549" s="66">
        <v>1022</v>
      </c>
      <c r="H549" s="66">
        <v>989</v>
      </c>
      <c r="I549" s="115">
        <f>I546+1</f>
        <v>55</v>
      </c>
      <c r="J549" s="5" t="s">
        <v>35</v>
      </c>
      <c r="K549" s="156">
        <f>K546+1</f>
        <v>56</v>
      </c>
      <c r="L549" s="38">
        <f>L546-1</f>
        <v>1949</v>
      </c>
      <c r="M549" s="66">
        <v>1910</v>
      </c>
      <c r="N549" s="66">
        <v>980</v>
      </c>
      <c r="O549" s="66">
        <v>930</v>
      </c>
    </row>
    <row r="550" spans="1:15" ht="12" customHeight="1">
      <c r="A550" s="19">
        <v>15</v>
      </c>
      <c r="B550" s="158" t="s">
        <v>35</v>
      </c>
      <c r="C550" s="64">
        <v>18</v>
      </c>
      <c r="D550" s="157"/>
      <c r="E550" s="167"/>
      <c r="F550" s="67">
        <v>5933</v>
      </c>
      <c r="G550" s="67">
        <v>3043</v>
      </c>
      <c r="H550" s="67">
        <v>2890</v>
      </c>
      <c r="I550" s="115">
        <f>I549+1</f>
        <v>56</v>
      </c>
      <c r="J550" s="5" t="s">
        <v>35</v>
      </c>
      <c r="K550" s="156">
        <f>K549+1</f>
        <v>57</v>
      </c>
      <c r="L550" s="38">
        <f>L549-1</f>
        <v>1948</v>
      </c>
      <c r="M550" s="66">
        <v>1703</v>
      </c>
      <c r="N550" s="66">
        <v>872</v>
      </c>
      <c r="O550" s="66">
        <v>831</v>
      </c>
    </row>
    <row r="551" spans="1:15" ht="12" customHeight="1">
      <c r="A551" s="3"/>
      <c r="B551" s="5"/>
      <c r="C551" s="33"/>
      <c r="D551" s="156"/>
      <c r="E551" s="38"/>
      <c r="F551" s="66"/>
      <c r="G551" s="66"/>
      <c r="H551" s="66"/>
      <c r="I551" s="115">
        <f>I550+1</f>
        <v>57</v>
      </c>
      <c r="J551" s="5" t="s">
        <v>35</v>
      </c>
      <c r="K551" s="156">
        <f>K550+1</f>
        <v>58</v>
      </c>
      <c r="L551" s="38">
        <f>L550-1</f>
        <v>1947</v>
      </c>
      <c r="M551" s="66">
        <v>1535</v>
      </c>
      <c r="N551" s="66">
        <v>788</v>
      </c>
      <c r="O551" s="66">
        <v>747</v>
      </c>
    </row>
    <row r="552" spans="1:15" ht="12" customHeight="1">
      <c r="A552" s="3">
        <f>A549+1</f>
        <v>18</v>
      </c>
      <c r="B552" s="5" t="s">
        <v>35</v>
      </c>
      <c r="C552" s="33">
        <f>C549+1</f>
        <v>19</v>
      </c>
      <c r="D552" s="156"/>
      <c r="E552" s="38">
        <f>E549-1</f>
        <v>1986</v>
      </c>
      <c r="F552" s="66">
        <v>1941</v>
      </c>
      <c r="G552" s="66">
        <v>1007</v>
      </c>
      <c r="H552" s="66">
        <v>934</v>
      </c>
      <c r="I552" s="115">
        <f>I551+1</f>
        <v>58</v>
      </c>
      <c r="J552" s="5" t="s">
        <v>35</v>
      </c>
      <c r="K552" s="156">
        <f>K551+1</f>
        <v>59</v>
      </c>
      <c r="L552" s="38">
        <f>L551-1</f>
        <v>1946</v>
      </c>
      <c r="M552" s="66">
        <v>1165</v>
      </c>
      <c r="N552" s="66">
        <v>567</v>
      </c>
      <c r="O552" s="66">
        <v>598</v>
      </c>
    </row>
    <row r="553" spans="1:15" ht="12" customHeight="1">
      <c r="A553" s="3">
        <f aca="true" t="shared" si="51" ref="A553:A558">A552+1</f>
        <v>19</v>
      </c>
      <c r="B553" s="5" t="s">
        <v>35</v>
      </c>
      <c r="C553" s="33">
        <f aca="true" t="shared" si="52" ref="C553:C558">C552+1</f>
        <v>20</v>
      </c>
      <c r="D553" s="156"/>
      <c r="E553" s="38">
        <f aca="true" t="shared" si="53" ref="E553:E558">E552-1</f>
        <v>1985</v>
      </c>
      <c r="F553" s="66">
        <v>1893</v>
      </c>
      <c r="G553" s="66">
        <v>1012</v>
      </c>
      <c r="H553" s="66">
        <v>881</v>
      </c>
      <c r="I553" s="115">
        <f>I552+1</f>
        <v>59</v>
      </c>
      <c r="J553" s="5" t="s">
        <v>35</v>
      </c>
      <c r="K553" s="156">
        <f>K552+1</f>
        <v>60</v>
      </c>
      <c r="L553" s="38">
        <f>L552-1</f>
        <v>1945</v>
      </c>
      <c r="M553" s="66">
        <v>1134</v>
      </c>
      <c r="N553" s="66">
        <v>581</v>
      </c>
      <c r="O553" s="66">
        <v>553</v>
      </c>
    </row>
    <row r="554" spans="1:15" ht="12" customHeight="1">
      <c r="A554" s="3">
        <f t="shared" si="51"/>
        <v>20</v>
      </c>
      <c r="B554" s="5" t="s">
        <v>35</v>
      </c>
      <c r="C554" s="33">
        <f t="shared" si="52"/>
        <v>21</v>
      </c>
      <c r="D554" s="156"/>
      <c r="E554" s="38">
        <f t="shared" si="53"/>
        <v>1984</v>
      </c>
      <c r="F554" s="66">
        <v>1817</v>
      </c>
      <c r="G554" s="66">
        <v>996</v>
      </c>
      <c r="H554" s="66">
        <v>821</v>
      </c>
      <c r="I554" s="166">
        <v>55</v>
      </c>
      <c r="J554" s="158" t="s">
        <v>35</v>
      </c>
      <c r="K554" s="157">
        <v>60</v>
      </c>
      <c r="L554" s="167"/>
      <c r="M554" s="67">
        <v>7447</v>
      </c>
      <c r="N554" s="67">
        <v>3788</v>
      </c>
      <c r="O554" s="67">
        <v>3659</v>
      </c>
    </row>
    <row r="555" spans="1:15" ht="12" customHeight="1">
      <c r="A555" s="3">
        <f t="shared" si="51"/>
        <v>21</v>
      </c>
      <c r="B555" s="5" t="s">
        <v>35</v>
      </c>
      <c r="C555" s="33">
        <f t="shared" si="52"/>
        <v>22</v>
      </c>
      <c r="D555" s="156"/>
      <c r="E555" s="38">
        <f t="shared" si="53"/>
        <v>1983</v>
      </c>
      <c r="F555" s="66">
        <v>1836</v>
      </c>
      <c r="G555" s="66">
        <v>977</v>
      </c>
      <c r="H555" s="66">
        <v>859</v>
      </c>
      <c r="I555" s="115"/>
      <c r="J555" s="5"/>
      <c r="K555" s="156"/>
      <c r="L555" s="38"/>
      <c r="M555" s="66"/>
      <c r="N555" s="66"/>
      <c r="O555" s="66"/>
    </row>
    <row r="556" spans="1:15" ht="12" customHeight="1">
      <c r="A556" s="3">
        <f t="shared" si="51"/>
        <v>22</v>
      </c>
      <c r="B556" s="5" t="s">
        <v>35</v>
      </c>
      <c r="C556" s="33">
        <f t="shared" si="52"/>
        <v>23</v>
      </c>
      <c r="D556" s="156"/>
      <c r="E556" s="38">
        <f t="shared" si="53"/>
        <v>1982</v>
      </c>
      <c r="F556" s="66">
        <v>1876</v>
      </c>
      <c r="G556" s="66">
        <v>1036</v>
      </c>
      <c r="H556" s="66">
        <v>840</v>
      </c>
      <c r="I556" s="115">
        <f>I553+1</f>
        <v>60</v>
      </c>
      <c r="J556" s="5" t="s">
        <v>35</v>
      </c>
      <c r="K556" s="156">
        <f>K553+1</f>
        <v>61</v>
      </c>
      <c r="L556" s="38">
        <f>L553-1</f>
        <v>1944</v>
      </c>
      <c r="M556" s="66">
        <v>1552</v>
      </c>
      <c r="N556" s="66">
        <v>761</v>
      </c>
      <c r="O556" s="66">
        <v>791</v>
      </c>
    </row>
    <row r="557" spans="1:15" ht="12" customHeight="1">
      <c r="A557" s="3">
        <f t="shared" si="51"/>
        <v>23</v>
      </c>
      <c r="B557" s="5" t="s">
        <v>35</v>
      </c>
      <c r="C557" s="33">
        <f t="shared" si="52"/>
        <v>24</v>
      </c>
      <c r="D557" s="156"/>
      <c r="E557" s="38">
        <f t="shared" si="53"/>
        <v>1981</v>
      </c>
      <c r="F557" s="66">
        <v>1880</v>
      </c>
      <c r="G557" s="66">
        <v>1009</v>
      </c>
      <c r="H557" s="66">
        <v>871</v>
      </c>
      <c r="I557" s="115">
        <f>I556+1</f>
        <v>61</v>
      </c>
      <c r="J557" s="5" t="s">
        <v>35</v>
      </c>
      <c r="K557" s="156">
        <f>K556+1</f>
        <v>62</v>
      </c>
      <c r="L557" s="38">
        <f>L556-1</f>
        <v>1943</v>
      </c>
      <c r="M557" s="66">
        <v>1557</v>
      </c>
      <c r="N557" s="66">
        <v>773</v>
      </c>
      <c r="O557" s="66">
        <v>784</v>
      </c>
    </row>
    <row r="558" spans="1:15" ht="12" customHeight="1">
      <c r="A558" s="3">
        <f t="shared" si="51"/>
        <v>24</v>
      </c>
      <c r="B558" s="5" t="s">
        <v>35</v>
      </c>
      <c r="C558" s="33">
        <f t="shared" si="52"/>
        <v>25</v>
      </c>
      <c r="D558" s="156"/>
      <c r="E558" s="38">
        <f t="shared" si="53"/>
        <v>1980</v>
      </c>
      <c r="F558" s="66">
        <v>1831</v>
      </c>
      <c r="G558" s="66">
        <v>1035</v>
      </c>
      <c r="H558" s="66">
        <v>796</v>
      </c>
      <c r="I558" s="115">
        <f>I557+1</f>
        <v>62</v>
      </c>
      <c r="J558" s="5" t="s">
        <v>35</v>
      </c>
      <c r="K558" s="156">
        <f>K557+1</f>
        <v>63</v>
      </c>
      <c r="L558" s="38">
        <f>L557-1</f>
        <v>1942</v>
      </c>
      <c r="M558" s="66">
        <v>1575</v>
      </c>
      <c r="N558" s="66">
        <v>740</v>
      </c>
      <c r="O558" s="66">
        <v>835</v>
      </c>
    </row>
    <row r="559" spans="1:15" ht="12" customHeight="1">
      <c r="A559" s="19">
        <v>18</v>
      </c>
      <c r="B559" s="158" t="s">
        <v>35</v>
      </c>
      <c r="C559" s="64">
        <v>25</v>
      </c>
      <c r="D559" s="157"/>
      <c r="E559" s="167"/>
      <c r="F559" s="67">
        <v>13074</v>
      </c>
      <c r="G559" s="67">
        <v>7072</v>
      </c>
      <c r="H559" s="67">
        <v>6002</v>
      </c>
      <c r="I559" s="115">
        <f>I558+1</f>
        <v>63</v>
      </c>
      <c r="J559" s="5" t="s">
        <v>35</v>
      </c>
      <c r="K559" s="156">
        <f>K558+1</f>
        <v>64</v>
      </c>
      <c r="L559" s="38">
        <f>L558-1</f>
        <v>1941</v>
      </c>
      <c r="M559" s="66">
        <v>2047</v>
      </c>
      <c r="N559" s="66">
        <v>981</v>
      </c>
      <c r="O559" s="66">
        <v>1066</v>
      </c>
    </row>
    <row r="560" spans="1:15" ht="12" customHeight="1">
      <c r="A560" s="3"/>
      <c r="B560" s="5"/>
      <c r="C560" s="33"/>
      <c r="D560" s="156"/>
      <c r="E560" s="38"/>
      <c r="F560" s="66"/>
      <c r="G560" s="66"/>
      <c r="H560" s="66"/>
      <c r="I560" s="115">
        <f>I559+1</f>
        <v>64</v>
      </c>
      <c r="J560" s="5" t="s">
        <v>35</v>
      </c>
      <c r="K560" s="156">
        <f>K559+1</f>
        <v>65</v>
      </c>
      <c r="L560" s="38">
        <f>L559-1</f>
        <v>1940</v>
      </c>
      <c r="M560" s="66">
        <v>2260</v>
      </c>
      <c r="N560" s="66">
        <v>1071</v>
      </c>
      <c r="O560" s="66">
        <v>1189</v>
      </c>
    </row>
    <row r="561" spans="1:15" ht="12" customHeight="1">
      <c r="A561" s="3">
        <f>A558+1</f>
        <v>25</v>
      </c>
      <c r="B561" s="5" t="s">
        <v>35</v>
      </c>
      <c r="C561" s="33">
        <f>C558+1</f>
        <v>26</v>
      </c>
      <c r="D561" s="156"/>
      <c r="E561" s="38">
        <f>E558-1</f>
        <v>1979</v>
      </c>
      <c r="F561" s="66">
        <v>1764</v>
      </c>
      <c r="G561" s="66">
        <v>968</v>
      </c>
      <c r="H561" s="66">
        <v>796</v>
      </c>
      <c r="I561" s="166">
        <v>60</v>
      </c>
      <c r="J561" s="158" t="s">
        <v>35</v>
      </c>
      <c r="K561" s="157">
        <v>65</v>
      </c>
      <c r="L561" s="167"/>
      <c r="M561" s="67">
        <v>8991</v>
      </c>
      <c r="N561" s="67">
        <v>4326</v>
      </c>
      <c r="O561" s="67">
        <v>4665</v>
      </c>
    </row>
    <row r="562" spans="1:15" ht="12" customHeight="1">
      <c r="A562" s="3">
        <f>A561+1</f>
        <v>26</v>
      </c>
      <c r="B562" s="5" t="s">
        <v>35</v>
      </c>
      <c r="C562" s="33">
        <f>C561+1</f>
        <v>27</v>
      </c>
      <c r="D562" s="156"/>
      <c r="E562" s="38">
        <f>E561-1</f>
        <v>1978</v>
      </c>
      <c r="F562" s="66">
        <v>1580</v>
      </c>
      <c r="G562" s="66">
        <v>864</v>
      </c>
      <c r="H562" s="66">
        <v>716</v>
      </c>
      <c r="I562" s="115"/>
      <c r="J562" s="5"/>
      <c r="K562" s="156"/>
      <c r="L562" s="38"/>
      <c r="M562" s="66"/>
      <c r="N562" s="66"/>
      <c r="O562" s="66"/>
    </row>
    <row r="563" spans="1:15" ht="12" customHeight="1">
      <c r="A563" s="3">
        <f>A562+1</f>
        <v>27</v>
      </c>
      <c r="B563" s="5" t="s">
        <v>35</v>
      </c>
      <c r="C563" s="33">
        <f>C562+1</f>
        <v>28</v>
      </c>
      <c r="D563" s="156"/>
      <c r="E563" s="38">
        <f>E562-1</f>
        <v>1977</v>
      </c>
      <c r="F563" s="66">
        <v>1553</v>
      </c>
      <c r="G563" s="66">
        <v>851</v>
      </c>
      <c r="H563" s="66">
        <v>702</v>
      </c>
      <c r="I563" s="115">
        <f>I560+1</f>
        <v>65</v>
      </c>
      <c r="J563" s="5" t="s">
        <v>35</v>
      </c>
      <c r="K563" s="156">
        <f>K560+1</f>
        <v>66</v>
      </c>
      <c r="L563" s="38">
        <f>L560-1</f>
        <v>1939</v>
      </c>
      <c r="M563" s="66">
        <v>2305</v>
      </c>
      <c r="N563" s="66">
        <v>1102</v>
      </c>
      <c r="O563" s="66">
        <v>1203</v>
      </c>
    </row>
    <row r="564" spans="1:15" ht="12" customHeight="1">
      <c r="A564" s="3">
        <f>A563+1</f>
        <v>28</v>
      </c>
      <c r="B564" s="5" t="s">
        <v>35</v>
      </c>
      <c r="C564" s="33">
        <f>C563+1</f>
        <v>29</v>
      </c>
      <c r="D564" s="156"/>
      <c r="E564" s="38">
        <f>E563-1</f>
        <v>1976</v>
      </c>
      <c r="F564" s="66">
        <v>1452</v>
      </c>
      <c r="G564" s="66">
        <v>764</v>
      </c>
      <c r="H564" s="66">
        <v>688</v>
      </c>
      <c r="I564" s="115">
        <f>I563+1</f>
        <v>66</v>
      </c>
      <c r="J564" s="5" t="s">
        <v>35</v>
      </c>
      <c r="K564" s="156">
        <f>K563+1</f>
        <v>67</v>
      </c>
      <c r="L564" s="38">
        <f>L563-1</f>
        <v>1938</v>
      </c>
      <c r="M564" s="66">
        <v>2105</v>
      </c>
      <c r="N564" s="66">
        <v>1012</v>
      </c>
      <c r="O564" s="66">
        <v>1093</v>
      </c>
    </row>
    <row r="565" spans="1:15" ht="12" customHeight="1">
      <c r="A565" s="3">
        <f>A564+1</f>
        <v>29</v>
      </c>
      <c r="B565" s="5" t="s">
        <v>35</v>
      </c>
      <c r="C565" s="33">
        <f>C564+1</f>
        <v>30</v>
      </c>
      <c r="D565" s="156"/>
      <c r="E565" s="38">
        <f>E564-1</f>
        <v>1975</v>
      </c>
      <c r="F565" s="66">
        <v>1395</v>
      </c>
      <c r="G565" s="66">
        <v>770</v>
      </c>
      <c r="H565" s="66">
        <v>625</v>
      </c>
      <c r="I565" s="115">
        <f>I564+1</f>
        <v>67</v>
      </c>
      <c r="J565" s="5" t="s">
        <v>35</v>
      </c>
      <c r="K565" s="156">
        <f>K564+1</f>
        <v>68</v>
      </c>
      <c r="L565" s="38">
        <f>L564-1</f>
        <v>1937</v>
      </c>
      <c r="M565" s="66">
        <v>1900</v>
      </c>
      <c r="N565" s="66">
        <v>887</v>
      </c>
      <c r="O565" s="66">
        <v>1013</v>
      </c>
    </row>
    <row r="566" spans="1:15" ht="12" customHeight="1">
      <c r="A566" s="19">
        <v>25</v>
      </c>
      <c r="B566" s="158" t="s">
        <v>35</v>
      </c>
      <c r="C566" s="64">
        <v>30</v>
      </c>
      <c r="D566" s="157"/>
      <c r="E566" s="167"/>
      <c r="F566" s="67">
        <v>7744</v>
      </c>
      <c r="G566" s="67">
        <v>4217</v>
      </c>
      <c r="H566" s="67">
        <v>3527</v>
      </c>
      <c r="I566" s="115">
        <f>I565+1</f>
        <v>68</v>
      </c>
      <c r="J566" s="5" t="s">
        <v>35</v>
      </c>
      <c r="K566" s="156">
        <f>K565+1</f>
        <v>69</v>
      </c>
      <c r="L566" s="38">
        <f>L565-1</f>
        <v>1936</v>
      </c>
      <c r="M566" s="66">
        <v>1832</v>
      </c>
      <c r="N566" s="66">
        <v>853</v>
      </c>
      <c r="O566" s="66">
        <v>979</v>
      </c>
    </row>
    <row r="567" spans="1:15" ht="12" customHeight="1">
      <c r="A567" s="3"/>
      <c r="B567" s="5"/>
      <c r="C567" s="33"/>
      <c r="D567" s="156"/>
      <c r="E567" s="38"/>
      <c r="F567" s="66"/>
      <c r="G567" s="66"/>
      <c r="H567" s="66"/>
      <c r="I567" s="115">
        <f>I566+1</f>
        <v>69</v>
      </c>
      <c r="J567" s="5" t="s">
        <v>35</v>
      </c>
      <c r="K567" s="156">
        <f>K566+1</f>
        <v>70</v>
      </c>
      <c r="L567" s="38">
        <f>L566-1</f>
        <v>1935</v>
      </c>
      <c r="M567" s="66">
        <v>1753</v>
      </c>
      <c r="N567" s="66">
        <v>847</v>
      </c>
      <c r="O567" s="66">
        <v>906</v>
      </c>
    </row>
    <row r="568" spans="1:15" ht="12" customHeight="1">
      <c r="A568" s="3">
        <f>A565+1</f>
        <v>30</v>
      </c>
      <c r="B568" s="5" t="s">
        <v>35</v>
      </c>
      <c r="C568" s="33">
        <f>C565+1</f>
        <v>31</v>
      </c>
      <c r="D568" s="156"/>
      <c r="E568" s="38">
        <f>E565-1</f>
        <v>1974</v>
      </c>
      <c r="F568" s="66">
        <v>1363</v>
      </c>
      <c r="G568" s="66">
        <v>747</v>
      </c>
      <c r="H568" s="66">
        <v>616</v>
      </c>
      <c r="I568" s="166">
        <v>65</v>
      </c>
      <c r="J568" s="158" t="s">
        <v>35</v>
      </c>
      <c r="K568" s="157">
        <v>70</v>
      </c>
      <c r="L568" s="167"/>
      <c r="M568" s="67">
        <v>9895</v>
      </c>
      <c r="N568" s="67">
        <v>4701</v>
      </c>
      <c r="O568" s="67">
        <v>5194</v>
      </c>
    </row>
    <row r="569" spans="1:15" ht="12" customHeight="1">
      <c r="A569" s="3">
        <f>A568+1</f>
        <v>31</v>
      </c>
      <c r="B569" s="5" t="s">
        <v>35</v>
      </c>
      <c r="C569" s="33">
        <f>C568+1</f>
        <v>32</v>
      </c>
      <c r="D569" s="156"/>
      <c r="E569" s="38">
        <f>E568-1</f>
        <v>1973</v>
      </c>
      <c r="F569" s="66">
        <v>1489</v>
      </c>
      <c r="G569" s="66">
        <v>799</v>
      </c>
      <c r="H569" s="66">
        <v>690</v>
      </c>
      <c r="I569" s="115"/>
      <c r="J569" s="5"/>
      <c r="K569" s="156"/>
      <c r="L569" s="38"/>
      <c r="M569" s="66"/>
      <c r="N569" s="66"/>
      <c r="O569" s="66"/>
    </row>
    <row r="570" spans="1:15" ht="12" customHeight="1">
      <c r="A570" s="3">
        <f>A569+1</f>
        <v>32</v>
      </c>
      <c r="B570" s="5" t="s">
        <v>35</v>
      </c>
      <c r="C570" s="33">
        <f>C569+1</f>
        <v>33</v>
      </c>
      <c r="D570" s="156"/>
      <c r="E570" s="38">
        <f>E569-1</f>
        <v>1972</v>
      </c>
      <c r="F570" s="66">
        <v>1683</v>
      </c>
      <c r="G570" s="66">
        <v>944</v>
      </c>
      <c r="H570" s="66">
        <v>739</v>
      </c>
      <c r="I570" s="115">
        <f>I567+1</f>
        <v>70</v>
      </c>
      <c r="J570" s="5" t="s">
        <v>35</v>
      </c>
      <c r="K570" s="156">
        <f>K567+1</f>
        <v>71</v>
      </c>
      <c r="L570" s="38">
        <f>L567-1</f>
        <v>1934</v>
      </c>
      <c r="M570" s="66">
        <v>1579</v>
      </c>
      <c r="N570" s="66">
        <v>731</v>
      </c>
      <c r="O570" s="66">
        <v>848</v>
      </c>
    </row>
    <row r="571" spans="1:15" ht="12" customHeight="1">
      <c r="A571" s="3">
        <f>A570+1</f>
        <v>33</v>
      </c>
      <c r="B571" s="5" t="s">
        <v>35</v>
      </c>
      <c r="C571" s="33">
        <f>C570+1</f>
        <v>34</v>
      </c>
      <c r="D571" s="156"/>
      <c r="E571" s="38">
        <f>E570-1</f>
        <v>1971</v>
      </c>
      <c r="F571" s="66">
        <v>1789</v>
      </c>
      <c r="G571" s="66">
        <v>961</v>
      </c>
      <c r="H571" s="66">
        <v>828</v>
      </c>
      <c r="I571" s="115">
        <f>I570+1</f>
        <v>71</v>
      </c>
      <c r="J571" s="5" t="s">
        <v>35</v>
      </c>
      <c r="K571" s="156">
        <f>K570+1</f>
        <v>72</v>
      </c>
      <c r="L571" s="38">
        <f>L570-1</f>
        <v>1933</v>
      </c>
      <c r="M571" s="66">
        <v>1225</v>
      </c>
      <c r="N571" s="66">
        <v>571</v>
      </c>
      <c r="O571" s="66">
        <v>654</v>
      </c>
    </row>
    <row r="572" spans="1:15" ht="12" customHeight="1">
      <c r="A572" s="3">
        <f>A571+1</f>
        <v>34</v>
      </c>
      <c r="B572" s="5" t="s">
        <v>35</v>
      </c>
      <c r="C572" s="33">
        <f>C571+1</f>
        <v>35</v>
      </c>
      <c r="D572" s="156"/>
      <c r="E572" s="38">
        <f>E571-1</f>
        <v>1970</v>
      </c>
      <c r="F572" s="66">
        <v>1954</v>
      </c>
      <c r="G572" s="66">
        <v>1040</v>
      </c>
      <c r="H572" s="66">
        <v>914</v>
      </c>
      <c r="I572" s="115">
        <f>I571+1</f>
        <v>72</v>
      </c>
      <c r="J572" s="5" t="s">
        <v>35</v>
      </c>
      <c r="K572" s="156">
        <f>K571+1</f>
        <v>73</v>
      </c>
      <c r="L572" s="38">
        <f>L571-1</f>
        <v>1932</v>
      </c>
      <c r="M572" s="66">
        <v>1250</v>
      </c>
      <c r="N572" s="66">
        <v>562</v>
      </c>
      <c r="O572" s="66">
        <v>688</v>
      </c>
    </row>
    <row r="573" spans="1:15" ht="12" customHeight="1">
      <c r="A573" s="19">
        <v>30</v>
      </c>
      <c r="B573" s="158" t="s">
        <v>35</v>
      </c>
      <c r="C573" s="64">
        <v>35</v>
      </c>
      <c r="D573" s="157"/>
      <c r="E573" s="167"/>
      <c r="F573" s="67">
        <v>8278</v>
      </c>
      <c r="G573" s="67">
        <v>4491</v>
      </c>
      <c r="H573" s="67">
        <v>3787</v>
      </c>
      <c r="I573" s="115">
        <f>I572+1</f>
        <v>73</v>
      </c>
      <c r="J573" s="5" t="s">
        <v>35</v>
      </c>
      <c r="K573" s="156">
        <f>K572+1</f>
        <v>74</v>
      </c>
      <c r="L573" s="38">
        <f>L572-1</f>
        <v>1931</v>
      </c>
      <c r="M573" s="66">
        <v>1213</v>
      </c>
      <c r="N573" s="66">
        <v>496</v>
      </c>
      <c r="O573" s="66">
        <v>717</v>
      </c>
    </row>
    <row r="574" spans="1:15" ht="12" customHeight="1">
      <c r="A574" s="3"/>
      <c r="B574" s="5"/>
      <c r="C574" s="33"/>
      <c r="D574" s="156"/>
      <c r="E574" s="38"/>
      <c r="F574" s="66"/>
      <c r="G574" s="66"/>
      <c r="H574" s="66"/>
      <c r="I574" s="115">
        <f>I573+1</f>
        <v>74</v>
      </c>
      <c r="J574" s="5" t="s">
        <v>35</v>
      </c>
      <c r="K574" s="156">
        <f>K573+1</f>
        <v>75</v>
      </c>
      <c r="L574" s="38">
        <f>L573-1</f>
        <v>1930</v>
      </c>
      <c r="M574" s="66">
        <v>1340</v>
      </c>
      <c r="N574" s="66">
        <v>570</v>
      </c>
      <c r="O574" s="66">
        <v>770</v>
      </c>
    </row>
    <row r="575" spans="1:15" ht="12" customHeight="1">
      <c r="A575" s="3">
        <f>A572+1</f>
        <v>35</v>
      </c>
      <c r="B575" s="5" t="s">
        <v>35</v>
      </c>
      <c r="C575" s="33">
        <f>C572+1</f>
        <v>36</v>
      </c>
      <c r="D575" s="156"/>
      <c r="E575" s="38">
        <f>E572-1</f>
        <v>1969</v>
      </c>
      <c r="F575" s="66">
        <v>1918</v>
      </c>
      <c r="G575" s="66">
        <v>1013</v>
      </c>
      <c r="H575" s="66">
        <v>905</v>
      </c>
      <c r="I575" s="166">
        <v>70</v>
      </c>
      <c r="J575" s="158" t="s">
        <v>35</v>
      </c>
      <c r="K575" s="157">
        <v>75</v>
      </c>
      <c r="L575" s="167"/>
      <c r="M575" s="67">
        <v>6607</v>
      </c>
      <c r="N575" s="67">
        <v>2930</v>
      </c>
      <c r="O575" s="67">
        <v>3677</v>
      </c>
    </row>
    <row r="576" spans="1:15" ht="12" customHeight="1">
      <c r="A576" s="3">
        <f>A575+1</f>
        <v>36</v>
      </c>
      <c r="B576" s="5" t="s">
        <v>35</v>
      </c>
      <c r="C576" s="33">
        <f>C575+1</f>
        <v>37</v>
      </c>
      <c r="D576" s="156"/>
      <c r="E576" s="38">
        <f>E575-1</f>
        <v>1968</v>
      </c>
      <c r="F576" s="66">
        <v>1927</v>
      </c>
      <c r="G576" s="66">
        <v>1031</v>
      </c>
      <c r="H576" s="66">
        <v>896</v>
      </c>
      <c r="I576" s="115"/>
      <c r="J576" s="5"/>
      <c r="K576" s="156"/>
      <c r="L576" s="38"/>
      <c r="M576" s="66"/>
      <c r="N576" s="66"/>
      <c r="O576" s="66"/>
    </row>
    <row r="577" spans="1:15" ht="12" customHeight="1">
      <c r="A577" s="3">
        <f>A576+1</f>
        <v>37</v>
      </c>
      <c r="B577" s="5" t="s">
        <v>35</v>
      </c>
      <c r="C577" s="33">
        <f>C576+1</f>
        <v>38</v>
      </c>
      <c r="D577" s="156"/>
      <c r="E577" s="38">
        <f>E576-1</f>
        <v>1967</v>
      </c>
      <c r="F577" s="66">
        <v>1990</v>
      </c>
      <c r="G577" s="66">
        <v>1038</v>
      </c>
      <c r="H577" s="66">
        <v>952</v>
      </c>
      <c r="I577" s="166">
        <v>75</v>
      </c>
      <c r="J577" s="158" t="s">
        <v>35</v>
      </c>
      <c r="K577" s="157">
        <v>80</v>
      </c>
      <c r="L577" s="38"/>
      <c r="M577" s="67">
        <v>5374</v>
      </c>
      <c r="N577" s="67">
        <v>2055</v>
      </c>
      <c r="O577" s="67">
        <v>3319</v>
      </c>
    </row>
    <row r="578" spans="1:15" ht="12" customHeight="1">
      <c r="A578" s="3">
        <f>A577+1</f>
        <v>38</v>
      </c>
      <c r="B578" s="5" t="s">
        <v>35</v>
      </c>
      <c r="C578" s="33">
        <f>C577+1</f>
        <v>39</v>
      </c>
      <c r="D578" s="156"/>
      <c r="E578" s="38">
        <f>E577-1</f>
        <v>1966</v>
      </c>
      <c r="F578" s="66">
        <v>2187</v>
      </c>
      <c r="G578" s="66">
        <v>1148</v>
      </c>
      <c r="H578" s="66">
        <v>1039</v>
      </c>
      <c r="I578" s="166">
        <v>80</v>
      </c>
      <c r="J578" s="158" t="s">
        <v>35</v>
      </c>
      <c r="K578" s="157">
        <v>85</v>
      </c>
      <c r="L578" s="38"/>
      <c r="M578" s="67">
        <v>3607</v>
      </c>
      <c r="N578" s="67">
        <v>1028</v>
      </c>
      <c r="O578" s="67">
        <v>2579</v>
      </c>
    </row>
    <row r="579" spans="1:15" ht="12" customHeight="1">
      <c r="A579" s="3">
        <f>A578+1</f>
        <v>39</v>
      </c>
      <c r="B579" s="5" t="s">
        <v>35</v>
      </c>
      <c r="C579" s="33">
        <f>C578+1</f>
        <v>40</v>
      </c>
      <c r="D579" s="156"/>
      <c r="E579" s="38">
        <f>E578-1</f>
        <v>1965</v>
      </c>
      <c r="F579" s="66">
        <v>2284</v>
      </c>
      <c r="G579" s="66">
        <v>1181</v>
      </c>
      <c r="H579" s="66">
        <v>1103</v>
      </c>
      <c r="I579" s="170" t="s">
        <v>402</v>
      </c>
      <c r="J579" s="6"/>
      <c r="K579" s="6"/>
      <c r="L579" s="38"/>
      <c r="M579" s="67">
        <v>1716</v>
      </c>
      <c r="N579" s="67">
        <v>435</v>
      </c>
      <c r="O579" s="67">
        <v>1281</v>
      </c>
    </row>
    <row r="580" spans="1:15" ht="12" customHeight="1">
      <c r="A580" s="19">
        <v>35</v>
      </c>
      <c r="B580" s="158" t="s">
        <v>35</v>
      </c>
      <c r="C580" s="64">
        <v>40</v>
      </c>
      <c r="D580" s="157"/>
      <c r="E580" s="167"/>
      <c r="F580" s="67">
        <v>10306</v>
      </c>
      <c r="G580" s="67">
        <v>5411</v>
      </c>
      <c r="H580" s="67">
        <v>4895</v>
      </c>
      <c r="I580" s="170" t="s">
        <v>403</v>
      </c>
      <c r="J580" s="10"/>
      <c r="K580" s="3"/>
      <c r="L580" s="38"/>
      <c r="M580" s="67">
        <v>139805</v>
      </c>
      <c r="N580" s="67">
        <v>69752</v>
      </c>
      <c r="O580" s="67">
        <v>70053</v>
      </c>
    </row>
    <row r="581" spans="1:15" ht="12" customHeight="1">
      <c r="A581" s="19"/>
      <c r="B581" s="158"/>
      <c r="C581" s="64"/>
      <c r="D581" s="157"/>
      <c r="E581" s="191"/>
      <c r="F581" s="67"/>
      <c r="G581" s="67"/>
      <c r="H581" s="67"/>
      <c r="I581" s="181"/>
      <c r="J581" s="10"/>
      <c r="K581" s="3"/>
      <c r="L581" s="8"/>
      <c r="M581" s="8"/>
      <c r="N581" s="8"/>
      <c r="O581" s="8"/>
    </row>
    <row r="582" spans="1:15" ht="12" customHeight="1">
      <c r="A582" s="19"/>
      <c r="B582" s="158"/>
      <c r="C582" s="64"/>
      <c r="D582" s="157"/>
      <c r="E582" s="191"/>
      <c r="F582" s="67"/>
      <c r="G582" s="67"/>
      <c r="H582" s="67"/>
      <c r="I582" s="181"/>
      <c r="J582" s="10"/>
      <c r="K582" s="3"/>
      <c r="L582" s="8"/>
      <c r="M582" s="67"/>
      <c r="N582" s="67"/>
      <c r="O582" s="67"/>
    </row>
    <row r="583" spans="1:15" ht="12" customHeight="1">
      <c r="A583" s="19"/>
      <c r="B583" s="158"/>
      <c r="C583" s="64"/>
      <c r="D583" s="157"/>
      <c r="E583" s="191"/>
      <c r="F583" s="67"/>
      <c r="G583" s="67"/>
      <c r="H583" s="67"/>
      <c r="I583" s="181"/>
      <c r="J583" s="10"/>
      <c r="K583" s="3"/>
      <c r="L583" s="8"/>
      <c r="M583" s="67"/>
      <c r="N583" s="67"/>
      <c r="O583" s="67"/>
    </row>
    <row r="584" spans="1:15" ht="12" customHeight="1">
      <c r="A584" s="19"/>
      <c r="B584" s="158"/>
      <c r="C584" s="64"/>
      <c r="D584" s="157"/>
      <c r="E584" s="191"/>
      <c r="F584" s="67"/>
      <c r="G584" s="67"/>
      <c r="H584" s="67"/>
      <c r="I584" s="181"/>
      <c r="J584" s="10"/>
      <c r="K584" s="3"/>
      <c r="L584" s="8"/>
      <c r="M584" s="67"/>
      <c r="N584" s="67"/>
      <c r="O584" s="67"/>
    </row>
    <row r="585" spans="1:15" ht="12" customHeight="1">
      <c r="A585" s="19"/>
      <c r="B585" s="158"/>
      <c r="C585" s="64"/>
      <c r="D585" s="157"/>
      <c r="E585" s="191"/>
      <c r="F585" s="67"/>
      <c r="G585" s="67"/>
      <c r="H585" s="67"/>
      <c r="I585" s="181"/>
      <c r="J585" s="10"/>
      <c r="K585" s="3"/>
      <c r="L585" s="8"/>
      <c r="M585" s="67"/>
      <c r="N585" s="67"/>
      <c r="O585" s="67"/>
    </row>
    <row r="586" spans="1:15" ht="12.75">
      <c r="A586" s="23" t="s">
        <v>688</v>
      </c>
      <c r="B586" s="23"/>
      <c r="C586" s="23"/>
      <c r="D586" s="23"/>
      <c r="E586" s="23"/>
      <c r="F586" s="171"/>
      <c r="G586" s="171"/>
      <c r="H586" s="171"/>
      <c r="I586" s="23"/>
      <c r="J586" s="23"/>
      <c r="K586" s="23"/>
      <c r="L586" s="23"/>
      <c r="M586" s="171"/>
      <c r="N586" s="171"/>
      <c r="O586" s="171"/>
    </row>
    <row r="587" spans="1:15" ht="12.75">
      <c r="A587" s="23" t="s">
        <v>412</v>
      </c>
      <c r="B587" s="23"/>
      <c r="C587" s="23"/>
      <c r="D587" s="23"/>
      <c r="E587" s="23"/>
      <c r="F587" s="171"/>
      <c r="G587" s="171"/>
      <c r="H587" s="171"/>
      <c r="I587" s="23"/>
      <c r="J587" s="23"/>
      <c r="K587" s="23"/>
      <c r="L587" s="23"/>
      <c r="M587" s="171"/>
      <c r="N587" s="171"/>
      <c r="O587" s="171"/>
    </row>
    <row r="588" spans="1:12" ht="12.75">
      <c r="A588" s="3"/>
      <c r="B588" s="3"/>
      <c r="C588" s="33"/>
      <c r="D588" s="3"/>
      <c r="E588" s="3"/>
      <c r="I588" s="3"/>
      <c r="J588" s="3"/>
      <c r="K588" s="3"/>
      <c r="L588" s="3"/>
    </row>
    <row r="589" spans="1:15" s="120" customFormat="1" ht="12.75">
      <c r="A589" s="15" t="s">
        <v>65</v>
      </c>
      <c r="B589" s="15"/>
      <c r="C589" s="15"/>
      <c r="D589" s="15"/>
      <c r="E589" s="161"/>
      <c r="F589" s="399" t="s">
        <v>4</v>
      </c>
      <c r="G589" s="372"/>
      <c r="H589" s="372"/>
      <c r="I589" s="141" t="s">
        <v>65</v>
      </c>
      <c r="J589" s="15"/>
      <c r="K589" s="15"/>
      <c r="L589" s="161"/>
      <c r="M589" s="399" t="s">
        <v>4</v>
      </c>
      <c r="N589" s="372"/>
      <c r="O589" s="372"/>
    </row>
    <row r="590" spans="1:15" ht="12.75">
      <c r="A590" s="10" t="s">
        <v>67</v>
      </c>
      <c r="B590" s="10"/>
      <c r="C590" s="10"/>
      <c r="D590" s="10"/>
      <c r="E590" s="162" t="s">
        <v>398</v>
      </c>
      <c r="F590" s="401"/>
      <c r="G590" s="373"/>
      <c r="H590" s="373"/>
      <c r="I590" s="163" t="s">
        <v>67</v>
      </c>
      <c r="J590" s="10"/>
      <c r="K590" s="10"/>
      <c r="L590" s="162" t="s">
        <v>398</v>
      </c>
      <c r="M590" s="401"/>
      <c r="N590" s="373"/>
      <c r="O590" s="373"/>
    </row>
    <row r="591" spans="1:15" ht="12.75">
      <c r="A591" s="20" t="s">
        <v>68</v>
      </c>
      <c r="B591" s="20"/>
      <c r="C591" s="20"/>
      <c r="D591" s="20"/>
      <c r="E591" s="164"/>
      <c r="F591" s="172" t="s">
        <v>19</v>
      </c>
      <c r="G591" s="173" t="s">
        <v>20</v>
      </c>
      <c r="H591" s="172" t="s">
        <v>21</v>
      </c>
      <c r="I591" s="165" t="s">
        <v>68</v>
      </c>
      <c r="J591" s="20"/>
      <c r="K591" s="20"/>
      <c r="L591" s="164"/>
      <c r="M591" s="172" t="s">
        <v>19</v>
      </c>
      <c r="N591" s="173" t="s">
        <v>20</v>
      </c>
      <c r="O591" s="172" t="s">
        <v>21</v>
      </c>
    </row>
    <row r="592" spans="1:12" ht="12.75">
      <c r="A592" s="3"/>
      <c r="B592" s="3"/>
      <c r="C592" s="33"/>
      <c r="D592" s="3"/>
      <c r="E592" s="9"/>
      <c r="I592" s="115"/>
      <c r="J592" s="3"/>
      <c r="K592" s="3"/>
      <c r="L592" s="9"/>
    </row>
    <row r="593" spans="1:15" ht="12.75">
      <c r="A593" s="3">
        <v>0</v>
      </c>
      <c r="B593" s="5" t="s">
        <v>35</v>
      </c>
      <c r="C593" s="33">
        <v>1</v>
      </c>
      <c r="D593" s="156"/>
      <c r="E593" s="38">
        <v>2004</v>
      </c>
      <c r="F593" s="66">
        <v>905</v>
      </c>
      <c r="G593" s="66">
        <v>459</v>
      </c>
      <c r="H593" s="66">
        <v>446</v>
      </c>
      <c r="I593" s="115">
        <f>SUM(C644)</f>
        <v>40</v>
      </c>
      <c r="J593" s="5" t="s">
        <v>35</v>
      </c>
      <c r="K593" s="156">
        <f>SUM(I593+1)</f>
        <v>41</v>
      </c>
      <c r="L593" s="38">
        <f>SUM(E644-1)</f>
        <v>1964</v>
      </c>
      <c r="M593" s="66">
        <v>1946</v>
      </c>
      <c r="N593" s="66">
        <v>1028</v>
      </c>
      <c r="O593" s="66">
        <v>918</v>
      </c>
    </row>
    <row r="594" spans="1:15" ht="12.75">
      <c r="A594" s="3">
        <v>1</v>
      </c>
      <c r="B594" s="5" t="s">
        <v>35</v>
      </c>
      <c r="C594" s="33">
        <f>SUM(C593+1)</f>
        <v>2</v>
      </c>
      <c r="D594" s="156"/>
      <c r="E594" s="38">
        <f>SUM(E593-1)</f>
        <v>2003</v>
      </c>
      <c r="F594" s="66">
        <v>904</v>
      </c>
      <c r="G594" s="66">
        <v>456</v>
      </c>
      <c r="H594" s="66">
        <v>448</v>
      </c>
      <c r="I594" s="115">
        <f>I593+1</f>
        <v>41</v>
      </c>
      <c r="J594" s="5" t="s">
        <v>35</v>
      </c>
      <c r="K594" s="156">
        <f>K593+1</f>
        <v>42</v>
      </c>
      <c r="L594" s="38">
        <f>L593-1</f>
        <v>1963</v>
      </c>
      <c r="M594" s="66">
        <v>2042</v>
      </c>
      <c r="N594" s="66">
        <v>1046</v>
      </c>
      <c r="O594" s="66">
        <v>996</v>
      </c>
    </row>
    <row r="595" spans="1:15" ht="12.75">
      <c r="A595" s="3">
        <f>A594+1</f>
        <v>2</v>
      </c>
      <c r="B595" s="5" t="s">
        <v>35</v>
      </c>
      <c r="C595" s="33">
        <f>C594+1</f>
        <v>3</v>
      </c>
      <c r="D595" s="156"/>
      <c r="E595" s="38">
        <f>SUM(E594-1)</f>
        <v>2002</v>
      </c>
      <c r="F595" s="66">
        <v>863</v>
      </c>
      <c r="G595" s="66">
        <v>434</v>
      </c>
      <c r="H595" s="66">
        <v>429</v>
      </c>
      <c r="I595" s="115">
        <f>I594+1</f>
        <v>42</v>
      </c>
      <c r="J595" s="5" t="s">
        <v>35</v>
      </c>
      <c r="K595" s="156">
        <f>K594+1</f>
        <v>43</v>
      </c>
      <c r="L595" s="38">
        <f>L594-1</f>
        <v>1962</v>
      </c>
      <c r="M595" s="66">
        <v>2011</v>
      </c>
      <c r="N595" s="66">
        <v>1035</v>
      </c>
      <c r="O595" s="66">
        <v>976</v>
      </c>
    </row>
    <row r="596" spans="1:15" ht="12" customHeight="1">
      <c r="A596" s="3">
        <f>A595+1</f>
        <v>3</v>
      </c>
      <c r="B596" s="5" t="s">
        <v>35</v>
      </c>
      <c r="C596" s="33">
        <f>C595+1</f>
        <v>4</v>
      </c>
      <c r="D596" s="156"/>
      <c r="E596" s="38">
        <f>E595-1</f>
        <v>2001</v>
      </c>
      <c r="F596" s="66">
        <v>925</v>
      </c>
      <c r="G596" s="66">
        <v>468</v>
      </c>
      <c r="H596" s="66">
        <v>457</v>
      </c>
      <c r="I596" s="115">
        <f>I595+1</f>
        <v>43</v>
      </c>
      <c r="J596" s="5" t="s">
        <v>35</v>
      </c>
      <c r="K596" s="156">
        <f>K595+1</f>
        <v>44</v>
      </c>
      <c r="L596" s="38">
        <f>L595-1</f>
        <v>1961</v>
      </c>
      <c r="M596" s="66">
        <v>2035</v>
      </c>
      <c r="N596" s="66">
        <v>1063</v>
      </c>
      <c r="O596" s="66">
        <v>972</v>
      </c>
    </row>
    <row r="597" spans="1:15" ht="12" customHeight="1">
      <c r="A597" s="3">
        <f>A596+1</f>
        <v>4</v>
      </c>
      <c r="B597" s="5" t="s">
        <v>35</v>
      </c>
      <c r="C597" s="33">
        <f>C596+1</f>
        <v>5</v>
      </c>
      <c r="D597" s="156"/>
      <c r="E597" s="38">
        <f>E596-1</f>
        <v>2000</v>
      </c>
      <c r="F597" s="66">
        <v>876</v>
      </c>
      <c r="G597" s="66">
        <v>473</v>
      </c>
      <c r="H597" s="66">
        <v>403</v>
      </c>
      <c r="I597" s="115">
        <f>I596+1</f>
        <v>44</v>
      </c>
      <c r="J597" s="5" t="s">
        <v>35</v>
      </c>
      <c r="K597" s="156">
        <f>K596+1</f>
        <v>45</v>
      </c>
      <c r="L597" s="38">
        <f>L596-1</f>
        <v>1960</v>
      </c>
      <c r="M597" s="66">
        <v>2046</v>
      </c>
      <c r="N597" s="66">
        <v>1054</v>
      </c>
      <c r="O597" s="66">
        <v>992</v>
      </c>
    </row>
    <row r="598" spans="1:15" ht="12" customHeight="1">
      <c r="A598" s="3">
        <f>A597+1</f>
        <v>5</v>
      </c>
      <c r="B598" s="5" t="s">
        <v>35</v>
      </c>
      <c r="C598" s="33">
        <f>C597+1</f>
        <v>6</v>
      </c>
      <c r="D598" s="156"/>
      <c r="E598" s="38">
        <f>E597-1</f>
        <v>1999</v>
      </c>
      <c r="F598" s="66">
        <v>899</v>
      </c>
      <c r="G598" s="66">
        <v>463</v>
      </c>
      <c r="H598" s="66">
        <v>436</v>
      </c>
      <c r="I598" s="166">
        <v>40</v>
      </c>
      <c r="J598" s="158" t="s">
        <v>35</v>
      </c>
      <c r="K598" s="157">
        <v>45</v>
      </c>
      <c r="L598" s="167"/>
      <c r="M598" s="67">
        <v>10080</v>
      </c>
      <c r="N598" s="67">
        <v>5226</v>
      </c>
      <c r="O598" s="67">
        <v>4854</v>
      </c>
    </row>
    <row r="599" spans="1:15" ht="12" customHeight="1">
      <c r="A599" s="19">
        <v>0</v>
      </c>
      <c r="B599" s="158" t="s">
        <v>35</v>
      </c>
      <c r="C599" s="64">
        <v>6</v>
      </c>
      <c r="D599" s="157"/>
      <c r="E599" s="167"/>
      <c r="F599" s="67">
        <v>5372</v>
      </c>
      <c r="G599" s="67">
        <v>2753</v>
      </c>
      <c r="H599" s="67">
        <v>2619</v>
      </c>
      <c r="I599" s="115"/>
      <c r="J599" s="5"/>
      <c r="K599" s="156"/>
      <c r="L599" s="38"/>
      <c r="M599" s="66"/>
      <c r="N599" s="66"/>
      <c r="O599" s="66"/>
    </row>
    <row r="600" spans="1:15" ht="12" customHeight="1">
      <c r="A600" s="3"/>
      <c r="B600" s="5"/>
      <c r="C600" s="33"/>
      <c r="D600" s="156"/>
      <c r="E600" s="38"/>
      <c r="F600" s="66"/>
      <c r="G600" s="66"/>
      <c r="H600" s="66"/>
      <c r="I600" s="115">
        <f>I597+1</f>
        <v>45</v>
      </c>
      <c r="J600" s="5" t="s">
        <v>35</v>
      </c>
      <c r="K600" s="156">
        <f>K597+1</f>
        <v>46</v>
      </c>
      <c r="L600" s="38">
        <f>L597-1</f>
        <v>1959</v>
      </c>
      <c r="M600" s="66">
        <v>2054</v>
      </c>
      <c r="N600" s="66">
        <v>1053</v>
      </c>
      <c r="O600" s="66">
        <v>1001</v>
      </c>
    </row>
    <row r="601" spans="1:15" ht="12" customHeight="1">
      <c r="A601" s="3">
        <f>A598+1</f>
        <v>6</v>
      </c>
      <c r="B601" s="5" t="s">
        <v>35</v>
      </c>
      <c r="C601" s="33">
        <f>C598+1</f>
        <v>7</v>
      </c>
      <c r="D601" s="156"/>
      <c r="E601" s="38">
        <f>E598-1</f>
        <v>1998</v>
      </c>
      <c r="F601" s="66">
        <v>886</v>
      </c>
      <c r="G601" s="66">
        <v>440</v>
      </c>
      <c r="H601" s="66">
        <v>446</v>
      </c>
      <c r="I601" s="115">
        <f>I600+1</f>
        <v>46</v>
      </c>
      <c r="J601" s="5" t="s">
        <v>35</v>
      </c>
      <c r="K601" s="156">
        <f>K600+1</f>
        <v>47</v>
      </c>
      <c r="L601" s="38">
        <f>L600-1</f>
        <v>1958</v>
      </c>
      <c r="M601" s="66">
        <v>1860</v>
      </c>
      <c r="N601" s="66">
        <v>965</v>
      </c>
      <c r="O601" s="66">
        <v>895</v>
      </c>
    </row>
    <row r="602" spans="1:15" ht="12" customHeight="1">
      <c r="A602" s="3">
        <f aca="true" t="shared" si="54" ref="A602:A609">A601+1</f>
        <v>7</v>
      </c>
      <c r="B602" s="5" t="s">
        <v>35</v>
      </c>
      <c r="C602" s="33">
        <f aca="true" t="shared" si="55" ref="C602:C609">C601+1</f>
        <v>8</v>
      </c>
      <c r="D602" s="156"/>
      <c r="E602" s="38">
        <f aca="true" t="shared" si="56" ref="E602:E609">E601-1</f>
        <v>1997</v>
      </c>
      <c r="F602" s="66">
        <v>864</v>
      </c>
      <c r="G602" s="66">
        <v>452</v>
      </c>
      <c r="H602" s="66">
        <v>412</v>
      </c>
      <c r="I602" s="115">
        <f>I601+1</f>
        <v>47</v>
      </c>
      <c r="J602" s="5" t="s">
        <v>35</v>
      </c>
      <c r="K602" s="156">
        <f>K601+1</f>
        <v>48</v>
      </c>
      <c r="L602" s="38">
        <f>L601-1</f>
        <v>1957</v>
      </c>
      <c r="M602" s="66">
        <v>1854</v>
      </c>
      <c r="N602" s="66">
        <v>967</v>
      </c>
      <c r="O602" s="66">
        <v>887</v>
      </c>
    </row>
    <row r="603" spans="1:15" ht="12" customHeight="1">
      <c r="A603" s="3">
        <f t="shared" si="54"/>
        <v>8</v>
      </c>
      <c r="B603" s="5" t="s">
        <v>35</v>
      </c>
      <c r="C603" s="33">
        <f t="shared" si="55"/>
        <v>9</v>
      </c>
      <c r="D603" s="156"/>
      <c r="E603" s="38">
        <f t="shared" si="56"/>
        <v>1996</v>
      </c>
      <c r="F603" s="66">
        <v>851</v>
      </c>
      <c r="G603" s="66">
        <v>422</v>
      </c>
      <c r="H603" s="66">
        <v>429</v>
      </c>
      <c r="I603" s="115">
        <f>I602+1</f>
        <v>48</v>
      </c>
      <c r="J603" s="5" t="s">
        <v>35</v>
      </c>
      <c r="K603" s="156">
        <f>K602+1</f>
        <v>49</v>
      </c>
      <c r="L603" s="38">
        <f>L602-1</f>
        <v>1956</v>
      </c>
      <c r="M603" s="66">
        <v>1824</v>
      </c>
      <c r="N603" s="66">
        <v>876</v>
      </c>
      <c r="O603" s="66">
        <v>948</v>
      </c>
    </row>
    <row r="604" spans="1:15" ht="12" customHeight="1">
      <c r="A604" s="3">
        <f t="shared" si="54"/>
        <v>9</v>
      </c>
      <c r="B604" s="5" t="s">
        <v>35</v>
      </c>
      <c r="C604" s="33">
        <f t="shared" si="55"/>
        <v>10</v>
      </c>
      <c r="D604" s="156"/>
      <c r="E604" s="38">
        <f t="shared" si="56"/>
        <v>1995</v>
      </c>
      <c r="F604" s="66">
        <v>781</v>
      </c>
      <c r="G604" s="66">
        <v>403</v>
      </c>
      <c r="H604" s="66">
        <v>378</v>
      </c>
      <c r="I604" s="115">
        <f>I603+1</f>
        <v>49</v>
      </c>
      <c r="J604" s="5" t="s">
        <v>35</v>
      </c>
      <c r="K604" s="156">
        <f>K603+1</f>
        <v>50</v>
      </c>
      <c r="L604" s="38">
        <f>L603-1</f>
        <v>1955</v>
      </c>
      <c r="M604" s="66">
        <v>1828</v>
      </c>
      <c r="N604" s="66">
        <v>939</v>
      </c>
      <c r="O604" s="66">
        <v>889</v>
      </c>
    </row>
    <row r="605" spans="1:15" ht="12" customHeight="1">
      <c r="A605" s="3">
        <f t="shared" si="54"/>
        <v>10</v>
      </c>
      <c r="B605" s="5" t="s">
        <v>35</v>
      </c>
      <c r="C605" s="33">
        <f t="shared" si="55"/>
        <v>11</v>
      </c>
      <c r="D605" s="156"/>
      <c r="E605" s="38">
        <f t="shared" si="56"/>
        <v>1994</v>
      </c>
      <c r="F605" s="66">
        <v>751</v>
      </c>
      <c r="G605" s="66">
        <v>387</v>
      </c>
      <c r="H605" s="66">
        <v>364</v>
      </c>
      <c r="I605" s="166">
        <v>45</v>
      </c>
      <c r="J605" s="158" t="s">
        <v>35</v>
      </c>
      <c r="K605" s="157">
        <v>50</v>
      </c>
      <c r="L605" s="167"/>
      <c r="M605" s="67">
        <v>9420</v>
      </c>
      <c r="N605" s="67">
        <v>4800</v>
      </c>
      <c r="O605" s="67">
        <v>4620</v>
      </c>
    </row>
    <row r="606" spans="1:15" ht="12" customHeight="1">
      <c r="A606" s="3">
        <f t="shared" si="54"/>
        <v>11</v>
      </c>
      <c r="B606" s="5" t="s">
        <v>35</v>
      </c>
      <c r="C606" s="33">
        <f t="shared" si="55"/>
        <v>12</v>
      </c>
      <c r="D606" s="156"/>
      <c r="E606" s="38">
        <f t="shared" si="56"/>
        <v>1993</v>
      </c>
      <c r="F606" s="66">
        <v>814</v>
      </c>
      <c r="G606" s="66">
        <v>415</v>
      </c>
      <c r="H606" s="66">
        <v>399</v>
      </c>
      <c r="I606" s="115"/>
      <c r="J606" s="5"/>
      <c r="K606" s="156"/>
      <c r="L606" s="38"/>
      <c r="M606" s="66"/>
      <c r="N606" s="66"/>
      <c r="O606" s="66"/>
    </row>
    <row r="607" spans="1:15" ht="12" customHeight="1">
      <c r="A607" s="3">
        <f t="shared" si="54"/>
        <v>12</v>
      </c>
      <c r="B607" s="5" t="s">
        <v>35</v>
      </c>
      <c r="C607" s="33">
        <f t="shared" si="55"/>
        <v>13</v>
      </c>
      <c r="D607" s="156"/>
      <c r="E607" s="38">
        <f t="shared" si="56"/>
        <v>1992</v>
      </c>
      <c r="F607" s="66">
        <v>885</v>
      </c>
      <c r="G607" s="66">
        <v>423</v>
      </c>
      <c r="H607" s="66">
        <v>462</v>
      </c>
      <c r="I607" s="115">
        <f>I604+1</f>
        <v>50</v>
      </c>
      <c r="J607" s="5" t="s">
        <v>35</v>
      </c>
      <c r="K607" s="156">
        <f>K604+1</f>
        <v>51</v>
      </c>
      <c r="L607" s="38">
        <f>L604-1</f>
        <v>1954</v>
      </c>
      <c r="M607" s="66">
        <v>1820</v>
      </c>
      <c r="N607" s="66">
        <v>937</v>
      </c>
      <c r="O607" s="66">
        <v>883</v>
      </c>
    </row>
    <row r="608" spans="1:15" ht="12" customHeight="1">
      <c r="A608" s="3">
        <f t="shared" si="54"/>
        <v>13</v>
      </c>
      <c r="B608" s="5" t="s">
        <v>35</v>
      </c>
      <c r="C608" s="33">
        <f t="shared" si="55"/>
        <v>14</v>
      </c>
      <c r="D608" s="156"/>
      <c r="E608" s="38">
        <f t="shared" si="56"/>
        <v>1991</v>
      </c>
      <c r="F608" s="66">
        <v>943</v>
      </c>
      <c r="G608" s="66">
        <v>485</v>
      </c>
      <c r="H608" s="66">
        <v>458</v>
      </c>
      <c r="I608" s="115">
        <f>I607+1</f>
        <v>51</v>
      </c>
      <c r="J608" s="5" t="s">
        <v>35</v>
      </c>
      <c r="K608" s="156">
        <f>K607+1</f>
        <v>52</v>
      </c>
      <c r="L608" s="38">
        <f>L607-1</f>
        <v>1953</v>
      </c>
      <c r="M608" s="66">
        <v>1843</v>
      </c>
      <c r="N608" s="66">
        <v>957</v>
      </c>
      <c r="O608" s="66">
        <v>886</v>
      </c>
    </row>
    <row r="609" spans="1:15" ht="12" customHeight="1">
      <c r="A609" s="3">
        <f t="shared" si="54"/>
        <v>14</v>
      </c>
      <c r="B609" s="5" t="s">
        <v>35</v>
      </c>
      <c r="C609" s="33">
        <f t="shared" si="55"/>
        <v>15</v>
      </c>
      <c r="D609" s="156"/>
      <c r="E609" s="38">
        <f t="shared" si="56"/>
        <v>1990</v>
      </c>
      <c r="F609" s="66">
        <v>1413</v>
      </c>
      <c r="G609" s="66">
        <v>723</v>
      </c>
      <c r="H609" s="66">
        <v>690</v>
      </c>
      <c r="I609" s="115">
        <f>I608+1</f>
        <v>52</v>
      </c>
      <c r="J609" s="5" t="s">
        <v>35</v>
      </c>
      <c r="K609" s="156">
        <f>K608+1</f>
        <v>53</v>
      </c>
      <c r="L609" s="38">
        <f>L608-1</f>
        <v>1952</v>
      </c>
      <c r="M609" s="66">
        <v>1773</v>
      </c>
      <c r="N609" s="66">
        <v>928</v>
      </c>
      <c r="O609" s="66">
        <v>845</v>
      </c>
    </row>
    <row r="610" spans="1:15" ht="12" customHeight="1">
      <c r="A610" s="19">
        <v>6</v>
      </c>
      <c r="B610" s="158" t="s">
        <v>35</v>
      </c>
      <c r="C610" s="64">
        <v>15</v>
      </c>
      <c r="D610" s="157"/>
      <c r="E610" s="167"/>
      <c r="F610" s="67">
        <v>8188</v>
      </c>
      <c r="G610" s="67">
        <v>4150</v>
      </c>
      <c r="H610" s="67">
        <v>4038</v>
      </c>
      <c r="I610" s="115">
        <f>I609+1</f>
        <v>53</v>
      </c>
      <c r="J610" s="5" t="s">
        <v>35</v>
      </c>
      <c r="K610" s="156">
        <f>K609+1</f>
        <v>54</v>
      </c>
      <c r="L610" s="38">
        <f>L609-1</f>
        <v>1951</v>
      </c>
      <c r="M610" s="66">
        <v>1756</v>
      </c>
      <c r="N610" s="66">
        <v>916</v>
      </c>
      <c r="O610" s="66">
        <v>840</v>
      </c>
    </row>
    <row r="611" spans="1:15" ht="12" customHeight="1">
      <c r="A611" s="3"/>
      <c r="B611" s="5"/>
      <c r="C611" s="33"/>
      <c r="D611" s="156"/>
      <c r="E611" s="38"/>
      <c r="F611" s="66"/>
      <c r="G611" s="66"/>
      <c r="H611" s="66"/>
      <c r="I611" s="115">
        <f>I610+1</f>
        <v>54</v>
      </c>
      <c r="J611" s="5" t="s">
        <v>35</v>
      </c>
      <c r="K611" s="156">
        <f>K610+1</f>
        <v>55</v>
      </c>
      <c r="L611" s="38">
        <f>L610-1</f>
        <v>1950</v>
      </c>
      <c r="M611" s="66">
        <v>1595</v>
      </c>
      <c r="N611" s="66">
        <v>819</v>
      </c>
      <c r="O611" s="66">
        <v>776</v>
      </c>
    </row>
    <row r="612" spans="1:15" ht="12" customHeight="1">
      <c r="A612" s="3">
        <f>A609+1</f>
        <v>15</v>
      </c>
      <c r="B612" s="5" t="s">
        <v>35</v>
      </c>
      <c r="C612" s="33">
        <f>C609+1</f>
        <v>16</v>
      </c>
      <c r="D612" s="156"/>
      <c r="E612" s="38">
        <f>E609-1</f>
        <v>1989</v>
      </c>
      <c r="F612" s="66">
        <v>1503</v>
      </c>
      <c r="G612" s="66">
        <v>759</v>
      </c>
      <c r="H612" s="66">
        <v>744</v>
      </c>
      <c r="I612" s="166">
        <v>50</v>
      </c>
      <c r="J612" s="158" t="s">
        <v>35</v>
      </c>
      <c r="K612" s="157">
        <v>55</v>
      </c>
      <c r="L612" s="167"/>
      <c r="M612" s="67">
        <v>8787</v>
      </c>
      <c r="N612" s="67">
        <v>4557</v>
      </c>
      <c r="O612" s="67">
        <v>4230</v>
      </c>
    </row>
    <row r="613" spans="1:15" ht="12" customHeight="1">
      <c r="A613" s="3">
        <f>A612+1</f>
        <v>16</v>
      </c>
      <c r="B613" s="5" t="s">
        <v>35</v>
      </c>
      <c r="C613" s="33">
        <f>C612+1</f>
        <v>17</v>
      </c>
      <c r="D613" s="156"/>
      <c r="E613" s="38">
        <f>E612-1</f>
        <v>1988</v>
      </c>
      <c r="F613" s="66">
        <v>1646</v>
      </c>
      <c r="G613" s="66">
        <v>856</v>
      </c>
      <c r="H613" s="66">
        <v>790</v>
      </c>
      <c r="I613" s="115"/>
      <c r="J613" s="5"/>
      <c r="K613" s="156"/>
      <c r="L613" s="38"/>
      <c r="M613" s="66"/>
      <c r="N613" s="66"/>
      <c r="O613" s="66"/>
    </row>
    <row r="614" spans="1:15" ht="12" customHeight="1">
      <c r="A614" s="3">
        <f>A613+1</f>
        <v>17</v>
      </c>
      <c r="B614" s="5" t="s">
        <v>35</v>
      </c>
      <c r="C614" s="33">
        <f>C613+1</f>
        <v>18</v>
      </c>
      <c r="D614" s="156"/>
      <c r="E614" s="38">
        <f>E613-1</f>
        <v>1987</v>
      </c>
      <c r="F614" s="66">
        <v>1666</v>
      </c>
      <c r="G614" s="66">
        <v>853</v>
      </c>
      <c r="H614" s="66">
        <v>813</v>
      </c>
      <c r="I614" s="115">
        <f>I611+1</f>
        <v>55</v>
      </c>
      <c r="J614" s="5" t="s">
        <v>35</v>
      </c>
      <c r="K614" s="156">
        <f>K611+1</f>
        <v>56</v>
      </c>
      <c r="L614" s="38">
        <f>L611-1</f>
        <v>1949</v>
      </c>
      <c r="M614" s="66">
        <v>1400</v>
      </c>
      <c r="N614" s="66">
        <v>711</v>
      </c>
      <c r="O614" s="66">
        <v>689</v>
      </c>
    </row>
    <row r="615" spans="1:15" ht="12" customHeight="1">
      <c r="A615" s="19">
        <v>15</v>
      </c>
      <c r="B615" s="158" t="s">
        <v>35</v>
      </c>
      <c r="C615" s="64">
        <v>18</v>
      </c>
      <c r="D615" s="157"/>
      <c r="E615" s="167"/>
      <c r="F615" s="67">
        <v>4815</v>
      </c>
      <c r="G615" s="67">
        <v>2468</v>
      </c>
      <c r="H615" s="67">
        <v>2347</v>
      </c>
      <c r="I615" s="115">
        <f>I614+1</f>
        <v>56</v>
      </c>
      <c r="J615" s="5" t="s">
        <v>35</v>
      </c>
      <c r="K615" s="156">
        <f>K614+1</f>
        <v>57</v>
      </c>
      <c r="L615" s="38">
        <f>L614-1</f>
        <v>1948</v>
      </c>
      <c r="M615" s="66">
        <v>1319</v>
      </c>
      <c r="N615" s="66">
        <v>690</v>
      </c>
      <c r="O615" s="66">
        <v>629</v>
      </c>
    </row>
    <row r="616" spans="1:15" ht="12" customHeight="1">
      <c r="A616" s="3"/>
      <c r="B616" s="5"/>
      <c r="C616" s="33"/>
      <c r="D616" s="156"/>
      <c r="E616" s="38"/>
      <c r="F616" s="66"/>
      <c r="G616" s="66"/>
      <c r="H616" s="66"/>
      <c r="I616" s="115">
        <f>I615+1</f>
        <v>57</v>
      </c>
      <c r="J616" s="5" t="s">
        <v>35</v>
      </c>
      <c r="K616" s="156">
        <f>K615+1</f>
        <v>58</v>
      </c>
      <c r="L616" s="38">
        <f>L615-1</f>
        <v>1947</v>
      </c>
      <c r="M616" s="66">
        <v>1196</v>
      </c>
      <c r="N616" s="66">
        <v>593</v>
      </c>
      <c r="O616" s="66">
        <v>603</v>
      </c>
    </row>
    <row r="617" spans="1:15" ht="12" customHeight="1">
      <c r="A617" s="3">
        <f>A614+1</f>
        <v>18</v>
      </c>
      <c r="B617" s="5" t="s">
        <v>35</v>
      </c>
      <c r="C617" s="33">
        <f>C614+1</f>
        <v>19</v>
      </c>
      <c r="D617" s="156"/>
      <c r="E617" s="38">
        <f>E614-1</f>
        <v>1986</v>
      </c>
      <c r="F617" s="66">
        <v>1610</v>
      </c>
      <c r="G617" s="66">
        <v>873</v>
      </c>
      <c r="H617" s="66">
        <v>737</v>
      </c>
      <c r="I617" s="115">
        <f>I616+1</f>
        <v>58</v>
      </c>
      <c r="J617" s="5" t="s">
        <v>35</v>
      </c>
      <c r="K617" s="156">
        <f>K616+1</f>
        <v>59</v>
      </c>
      <c r="L617" s="38">
        <f>L616-1</f>
        <v>1946</v>
      </c>
      <c r="M617" s="66">
        <v>980</v>
      </c>
      <c r="N617" s="66">
        <v>454</v>
      </c>
      <c r="O617" s="66">
        <v>526</v>
      </c>
    </row>
    <row r="618" spans="1:15" ht="12" customHeight="1">
      <c r="A618" s="3">
        <f aca="true" t="shared" si="57" ref="A618:A623">A617+1</f>
        <v>19</v>
      </c>
      <c r="B618" s="5" t="s">
        <v>35</v>
      </c>
      <c r="C618" s="33">
        <f aca="true" t="shared" si="58" ref="C618:C623">C617+1</f>
        <v>20</v>
      </c>
      <c r="D618" s="156"/>
      <c r="E618" s="38">
        <f aca="true" t="shared" si="59" ref="E618:E623">E617-1</f>
        <v>1985</v>
      </c>
      <c r="F618" s="66">
        <v>1543</v>
      </c>
      <c r="G618" s="66">
        <v>830</v>
      </c>
      <c r="H618" s="66">
        <v>713</v>
      </c>
      <c r="I618" s="115">
        <f>I617+1</f>
        <v>59</v>
      </c>
      <c r="J618" s="5" t="s">
        <v>35</v>
      </c>
      <c r="K618" s="156">
        <f>K617+1</f>
        <v>60</v>
      </c>
      <c r="L618" s="38">
        <f>L617-1</f>
        <v>1945</v>
      </c>
      <c r="M618" s="66">
        <v>870</v>
      </c>
      <c r="N618" s="66">
        <v>439</v>
      </c>
      <c r="O618" s="66">
        <v>431</v>
      </c>
    </row>
    <row r="619" spans="1:15" ht="12" customHeight="1">
      <c r="A619" s="3">
        <f t="shared" si="57"/>
        <v>20</v>
      </c>
      <c r="B619" s="5" t="s">
        <v>35</v>
      </c>
      <c r="C619" s="33">
        <f t="shared" si="58"/>
        <v>21</v>
      </c>
      <c r="D619" s="156"/>
      <c r="E619" s="38">
        <f t="shared" si="59"/>
        <v>1984</v>
      </c>
      <c r="F619" s="66">
        <v>1505</v>
      </c>
      <c r="G619" s="66">
        <v>830</v>
      </c>
      <c r="H619" s="66">
        <v>675</v>
      </c>
      <c r="I619" s="166">
        <v>55</v>
      </c>
      <c r="J619" s="158" t="s">
        <v>35</v>
      </c>
      <c r="K619" s="157">
        <v>60</v>
      </c>
      <c r="L619" s="167"/>
      <c r="M619" s="67">
        <v>5765</v>
      </c>
      <c r="N619" s="67">
        <v>2887</v>
      </c>
      <c r="O619" s="67">
        <v>2878</v>
      </c>
    </row>
    <row r="620" spans="1:15" ht="12" customHeight="1">
      <c r="A620" s="3">
        <f t="shared" si="57"/>
        <v>21</v>
      </c>
      <c r="B620" s="5" t="s">
        <v>35</v>
      </c>
      <c r="C620" s="33">
        <f t="shared" si="58"/>
        <v>22</v>
      </c>
      <c r="D620" s="156"/>
      <c r="E620" s="38">
        <f t="shared" si="59"/>
        <v>1983</v>
      </c>
      <c r="F620" s="66">
        <v>1560</v>
      </c>
      <c r="G620" s="66">
        <v>848</v>
      </c>
      <c r="H620" s="66">
        <v>712</v>
      </c>
      <c r="I620" s="115"/>
      <c r="J620" s="5"/>
      <c r="K620" s="156"/>
      <c r="L620" s="38"/>
      <c r="M620" s="66"/>
      <c r="N620" s="66"/>
      <c r="O620" s="66"/>
    </row>
    <row r="621" spans="1:15" ht="12" customHeight="1">
      <c r="A621" s="3">
        <f t="shared" si="57"/>
        <v>22</v>
      </c>
      <c r="B621" s="5" t="s">
        <v>35</v>
      </c>
      <c r="C621" s="33">
        <f t="shared" si="58"/>
        <v>23</v>
      </c>
      <c r="D621" s="156"/>
      <c r="E621" s="38">
        <f t="shared" si="59"/>
        <v>1982</v>
      </c>
      <c r="F621" s="66">
        <v>1485</v>
      </c>
      <c r="G621" s="66">
        <v>847</v>
      </c>
      <c r="H621" s="66">
        <v>638</v>
      </c>
      <c r="I621" s="115">
        <f>I618+1</f>
        <v>60</v>
      </c>
      <c r="J621" s="5" t="s">
        <v>35</v>
      </c>
      <c r="K621" s="156">
        <f>K618+1</f>
        <v>61</v>
      </c>
      <c r="L621" s="38">
        <f>L618-1</f>
        <v>1944</v>
      </c>
      <c r="M621" s="66">
        <v>1295</v>
      </c>
      <c r="N621" s="66">
        <v>611</v>
      </c>
      <c r="O621" s="66">
        <v>684</v>
      </c>
    </row>
    <row r="622" spans="1:15" ht="12" customHeight="1">
      <c r="A622" s="3">
        <f t="shared" si="57"/>
        <v>23</v>
      </c>
      <c r="B622" s="5" t="s">
        <v>35</v>
      </c>
      <c r="C622" s="33">
        <f t="shared" si="58"/>
        <v>24</v>
      </c>
      <c r="D622" s="156"/>
      <c r="E622" s="38">
        <f t="shared" si="59"/>
        <v>1981</v>
      </c>
      <c r="F622" s="66">
        <v>1501</v>
      </c>
      <c r="G622" s="66">
        <v>811</v>
      </c>
      <c r="H622" s="66">
        <v>690</v>
      </c>
      <c r="I622" s="115">
        <f>I621+1</f>
        <v>61</v>
      </c>
      <c r="J622" s="5" t="s">
        <v>35</v>
      </c>
      <c r="K622" s="156">
        <f>K621+1</f>
        <v>62</v>
      </c>
      <c r="L622" s="38">
        <f>L621-1</f>
        <v>1943</v>
      </c>
      <c r="M622" s="66">
        <v>1293</v>
      </c>
      <c r="N622" s="66">
        <v>625</v>
      </c>
      <c r="O622" s="66">
        <v>668</v>
      </c>
    </row>
    <row r="623" spans="1:15" ht="12" customHeight="1">
      <c r="A623" s="3">
        <f t="shared" si="57"/>
        <v>24</v>
      </c>
      <c r="B623" s="5" t="s">
        <v>35</v>
      </c>
      <c r="C623" s="33">
        <f t="shared" si="58"/>
        <v>25</v>
      </c>
      <c r="D623" s="156"/>
      <c r="E623" s="38">
        <f t="shared" si="59"/>
        <v>1980</v>
      </c>
      <c r="F623" s="66">
        <v>1586</v>
      </c>
      <c r="G623" s="66">
        <v>892</v>
      </c>
      <c r="H623" s="66">
        <v>694</v>
      </c>
      <c r="I623" s="115">
        <f>I622+1</f>
        <v>62</v>
      </c>
      <c r="J623" s="5" t="s">
        <v>35</v>
      </c>
      <c r="K623" s="156">
        <f>K622+1</f>
        <v>63</v>
      </c>
      <c r="L623" s="38">
        <f>L622-1</f>
        <v>1942</v>
      </c>
      <c r="M623" s="66">
        <v>1280</v>
      </c>
      <c r="N623" s="66">
        <v>639</v>
      </c>
      <c r="O623" s="66">
        <v>641</v>
      </c>
    </row>
    <row r="624" spans="1:15" ht="12" customHeight="1">
      <c r="A624" s="19">
        <v>18</v>
      </c>
      <c r="B624" s="158" t="s">
        <v>35</v>
      </c>
      <c r="C624" s="64">
        <v>25</v>
      </c>
      <c r="D624" s="157"/>
      <c r="E624" s="167"/>
      <c r="F624" s="67">
        <v>10790</v>
      </c>
      <c r="G624" s="67">
        <v>5931</v>
      </c>
      <c r="H624" s="67">
        <v>4859</v>
      </c>
      <c r="I624" s="115">
        <f>I623+1</f>
        <v>63</v>
      </c>
      <c r="J624" s="5" t="s">
        <v>35</v>
      </c>
      <c r="K624" s="156">
        <f>K623+1</f>
        <v>64</v>
      </c>
      <c r="L624" s="38">
        <f>L623-1</f>
        <v>1941</v>
      </c>
      <c r="M624" s="66">
        <v>1737</v>
      </c>
      <c r="N624" s="66">
        <v>858</v>
      </c>
      <c r="O624" s="66">
        <v>879</v>
      </c>
    </row>
    <row r="625" spans="1:15" ht="12" customHeight="1">
      <c r="A625" s="3"/>
      <c r="B625" s="5"/>
      <c r="C625" s="33"/>
      <c r="D625" s="156"/>
      <c r="E625" s="38"/>
      <c r="F625" s="66"/>
      <c r="G625" s="66"/>
      <c r="H625" s="66"/>
      <c r="I625" s="115">
        <f>I624+1</f>
        <v>64</v>
      </c>
      <c r="J625" s="5" t="s">
        <v>35</v>
      </c>
      <c r="K625" s="156">
        <f>K624+1</f>
        <v>65</v>
      </c>
      <c r="L625" s="38">
        <f>L624-1</f>
        <v>1940</v>
      </c>
      <c r="M625" s="66">
        <v>1946</v>
      </c>
      <c r="N625" s="66">
        <v>915</v>
      </c>
      <c r="O625" s="66">
        <v>1031</v>
      </c>
    </row>
    <row r="626" spans="1:15" ht="12" customHeight="1">
      <c r="A626" s="3">
        <f>A623+1</f>
        <v>25</v>
      </c>
      <c r="B626" s="5" t="s">
        <v>35</v>
      </c>
      <c r="C626" s="33">
        <f>C623+1</f>
        <v>26</v>
      </c>
      <c r="D626" s="156"/>
      <c r="E626" s="38">
        <f>E623-1</f>
        <v>1979</v>
      </c>
      <c r="F626" s="66">
        <v>1511</v>
      </c>
      <c r="G626" s="66">
        <v>864</v>
      </c>
      <c r="H626" s="66">
        <v>647</v>
      </c>
      <c r="I626" s="166">
        <v>60</v>
      </c>
      <c r="J626" s="158" t="s">
        <v>35</v>
      </c>
      <c r="K626" s="157">
        <v>65</v>
      </c>
      <c r="L626" s="167"/>
      <c r="M626" s="67">
        <v>7551</v>
      </c>
      <c r="N626" s="67">
        <v>3648</v>
      </c>
      <c r="O626" s="67">
        <v>3903</v>
      </c>
    </row>
    <row r="627" spans="1:15" ht="12" customHeight="1">
      <c r="A627" s="3">
        <f>A626+1</f>
        <v>26</v>
      </c>
      <c r="B627" s="5" t="s">
        <v>35</v>
      </c>
      <c r="C627" s="33">
        <f>C626+1</f>
        <v>27</v>
      </c>
      <c r="D627" s="156"/>
      <c r="E627" s="38">
        <f>E626-1</f>
        <v>1978</v>
      </c>
      <c r="F627" s="66">
        <v>1326</v>
      </c>
      <c r="G627" s="66">
        <v>774</v>
      </c>
      <c r="H627" s="66">
        <v>552</v>
      </c>
      <c r="I627" s="115"/>
      <c r="J627" s="5"/>
      <c r="K627" s="156"/>
      <c r="L627" s="38"/>
      <c r="M627" s="66"/>
      <c r="N627" s="66"/>
      <c r="O627" s="66"/>
    </row>
    <row r="628" spans="1:15" ht="12" customHeight="1">
      <c r="A628" s="3">
        <f>A627+1</f>
        <v>27</v>
      </c>
      <c r="B628" s="5" t="s">
        <v>35</v>
      </c>
      <c r="C628" s="33">
        <f>C627+1</f>
        <v>28</v>
      </c>
      <c r="D628" s="156"/>
      <c r="E628" s="38">
        <f>E627-1</f>
        <v>1977</v>
      </c>
      <c r="F628" s="66">
        <v>1367</v>
      </c>
      <c r="G628" s="66">
        <v>745</v>
      </c>
      <c r="H628" s="66">
        <v>622</v>
      </c>
      <c r="I628" s="115">
        <f>I625+1</f>
        <v>65</v>
      </c>
      <c r="J628" s="5" t="s">
        <v>35</v>
      </c>
      <c r="K628" s="156">
        <f>K625+1</f>
        <v>66</v>
      </c>
      <c r="L628" s="38">
        <f>L625-1</f>
        <v>1939</v>
      </c>
      <c r="M628" s="66">
        <v>1870</v>
      </c>
      <c r="N628" s="66">
        <v>866</v>
      </c>
      <c r="O628" s="66">
        <v>1004</v>
      </c>
    </row>
    <row r="629" spans="1:15" ht="12" customHeight="1">
      <c r="A629" s="3">
        <f>A628+1</f>
        <v>28</v>
      </c>
      <c r="B629" s="5" t="s">
        <v>35</v>
      </c>
      <c r="C629" s="33">
        <f>C628+1</f>
        <v>29</v>
      </c>
      <c r="D629" s="156"/>
      <c r="E629" s="38">
        <f>E628-1</f>
        <v>1976</v>
      </c>
      <c r="F629" s="66">
        <v>1137</v>
      </c>
      <c r="G629" s="66">
        <v>647</v>
      </c>
      <c r="H629" s="66">
        <v>490</v>
      </c>
      <c r="I629" s="115">
        <f>I628+1</f>
        <v>66</v>
      </c>
      <c r="J629" s="5" t="s">
        <v>35</v>
      </c>
      <c r="K629" s="156">
        <f>K628+1</f>
        <v>67</v>
      </c>
      <c r="L629" s="38">
        <f>L628-1</f>
        <v>1938</v>
      </c>
      <c r="M629" s="66">
        <v>1646</v>
      </c>
      <c r="N629" s="66">
        <v>796</v>
      </c>
      <c r="O629" s="66">
        <v>850</v>
      </c>
    </row>
    <row r="630" spans="1:15" ht="12" customHeight="1">
      <c r="A630" s="3">
        <f>A629+1</f>
        <v>29</v>
      </c>
      <c r="B630" s="5" t="s">
        <v>35</v>
      </c>
      <c r="C630" s="33">
        <f>C629+1</f>
        <v>30</v>
      </c>
      <c r="D630" s="156"/>
      <c r="E630" s="38">
        <f>E629-1</f>
        <v>1975</v>
      </c>
      <c r="F630" s="66">
        <v>1129</v>
      </c>
      <c r="G630" s="66">
        <v>657</v>
      </c>
      <c r="H630" s="66">
        <v>472</v>
      </c>
      <c r="I630" s="115">
        <f>I629+1</f>
        <v>67</v>
      </c>
      <c r="J630" s="5" t="s">
        <v>35</v>
      </c>
      <c r="K630" s="156">
        <f>K629+1</f>
        <v>68</v>
      </c>
      <c r="L630" s="38">
        <f>L629-1</f>
        <v>1937</v>
      </c>
      <c r="M630" s="66">
        <v>1482</v>
      </c>
      <c r="N630" s="66">
        <v>700</v>
      </c>
      <c r="O630" s="66">
        <v>782</v>
      </c>
    </row>
    <row r="631" spans="1:15" ht="12" customHeight="1">
      <c r="A631" s="19">
        <v>25</v>
      </c>
      <c r="B631" s="158" t="s">
        <v>35</v>
      </c>
      <c r="C631" s="64">
        <v>30</v>
      </c>
      <c r="D631" s="157"/>
      <c r="E631" s="167"/>
      <c r="F631" s="67">
        <v>6470</v>
      </c>
      <c r="G631" s="67">
        <v>3687</v>
      </c>
      <c r="H631" s="67">
        <v>2783</v>
      </c>
      <c r="I631" s="115">
        <f>I630+1</f>
        <v>68</v>
      </c>
      <c r="J631" s="5" t="s">
        <v>35</v>
      </c>
      <c r="K631" s="156">
        <f>K630+1</f>
        <v>69</v>
      </c>
      <c r="L631" s="38">
        <f>L630-1</f>
        <v>1936</v>
      </c>
      <c r="M631" s="66">
        <v>1411</v>
      </c>
      <c r="N631" s="66">
        <v>649</v>
      </c>
      <c r="O631" s="66">
        <v>762</v>
      </c>
    </row>
    <row r="632" spans="1:15" ht="12" customHeight="1">
      <c r="A632" s="3"/>
      <c r="B632" s="5"/>
      <c r="C632" s="33"/>
      <c r="D632" s="156"/>
      <c r="E632" s="38"/>
      <c r="F632" s="66"/>
      <c r="G632" s="66"/>
      <c r="H632" s="66"/>
      <c r="I632" s="115">
        <f>I631+1</f>
        <v>69</v>
      </c>
      <c r="J632" s="5" t="s">
        <v>35</v>
      </c>
      <c r="K632" s="156">
        <f>K631+1</f>
        <v>70</v>
      </c>
      <c r="L632" s="38">
        <f>L631-1</f>
        <v>1935</v>
      </c>
      <c r="M632" s="66">
        <v>1401</v>
      </c>
      <c r="N632" s="66">
        <v>640</v>
      </c>
      <c r="O632" s="66">
        <v>761</v>
      </c>
    </row>
    <row r="633" spans="1:15" ht="12" customHeight="1">
      <c r="A633" s="3">
        <f>A630+1</f>
        <v>30</v>
      </c>
      <c r="B633" s="5" t="s">
        <v>35</v>
      </c>
      <c r="C633" s="33">
        <f>C630+1</f>
        <v>31</v>
      </c>
      <c r="D633" s="156"/>
      <c r="E633" s="38">
        <f>E630-1</f>
        <v>1974</v>
      </c>
      <c r="F633" s="66">
        <v>1183</v>
      </c>
      <c r="G633" s="66">
        <v>670</v>
      </c>
      <c r="H633" s="66">
        <v>513</v>
      </c>
      <c r="I633" s="166">
        <v>65</v>
      </c>
      <c r="J633" s="158" t="s">
        <v>35</v>
      </c>
      <c r="K633" s="157">
        <v>70</v>
      </c>
      <c r="L633" s="167"/>
      <c r="M633" s="67">
        <v>7810</v>
      </c>
      <c r="N633" s="67">
        <v>3651</v>
      </c>
      <c r="O633" s="67">
        <v>4159</v>
      </c>
    </row>
    <row r="634" spans="1:15" ht="12" customHeight="1">
      <c r="A634" s="3">
        <f>A633+1</f>
        <v>31</v>
      </c>
      <c r="B634" s="5" t="s">
        <v>35</v>
      </c>
      <c r="C634" s="33">
        <f>C633+1</f>
        <v>32</v>
      </c>
      <c r="D634" s="156"/>
      <c r="E634" s="38">
        <f>E633-1</f>
        <v>1973</v>
      </c>
      <c r="F634" s="66">
        <v>1238</v>
      </c>
      <c r="G634" s="66">
        <v>714</v>
      </c>
      <c r="H634" s="66">
        <v>524</v>
      </c>
      <c r="I634" s="115"/>
      <c r="J634" s="5"/>
      <c r="K634" s="156"/>
      <c r="L634" s="38"/>
      <c r="M634" s="66"/>
      <c r="N634" s="66"/>
      <c r="O634" s="66"/>
    </row>
    <row r="635" spans="1:15" ht="12" customHeight="1">
      <c r="A635" s="3">
        <f>A634+1</f>
        <v>32</v>
      </c>
      <c r="B635" s="5" t="s">
        <v>35</v>
      </c>
      <c r="C635" s="33">
        <f>C634+1</f>
        <v>33</v>
      </c>
      <c r="D635" s="156"/>
      <c r="E635" s="38">
        <f>E634-1</f>
        <v>1972</v>
      </c>
      <c r="F635" s="66">
        <v>1283</v>
      </c>
      <c r="G635" s="66">
        <v>708</v>
      </c>
      <c r="H635" s="66">
        <v>575</v>
      </c>
      <c r="I635" s="115">
        <f>I632+1</f>
        <v>70</v>
      </c>
      <c r="J635" s="5" t="s">
        <v>35</v>
      </c>
      <c r="K635" s="156">
        <f>K632+1</f>
        <v>71</v>
      </c>
      <c r="L635" s="38">
        <f>L632-1</f>
        <v>1934</v>
      </c>
      <c r="M635" s="66">
        <v>1374</v>
      </c>
      <c r="N635" s="66">
        <v>588</v>
      </c>
      <c r="O635" s="66">
        <v>786</v>
      </c>
    </row>
    <row r="636" spans="1:15" ht="12" customHeight="1">
      <c r="A636" s="3">
        <f>A635+1</f>
        <v>33</v>
      </c>
      <c r="B636" s="5" t="s">
        <v>35</v>
      </c>
      <c r="C636" s="33">
        <f>C635+1</f>
        <v>34</v>
      </c>
      <c r="D636" s="156"/>
      <c r="E636" s="38">
        <f>E635-1</f>
        <v>1971</v>
      </c>
      <c r="F636" s="66">
        <v>1504</v>
      </c>
      <c r="G636" s="66">
        <v>843</v>
      </c>
      <c r="H636" s="66">
        <v>661</v>
      </c>
      <c r="I636" s="115">
        <f>I635+1</f>
        <v>71</v>
      </c>
      <c r="J636" s="5" t="s">
        <v>35</v>
      </c>
      <c r="K636" s="156">
        <f>K635+1</f>
        <v>72</v>
      </c>
      <c r="L636" s="38">
        <f>L635-1</f>
        <v>1933</v>
      </c>
      <c r="M636" s="66">
        <v>1039</v>
      </c>
      <c r="N636" s="66">
        <v>463</v>
      </c>
      <c r="O636" s="66">
        <v>576</v>
      </c>
    </row>
    <row r="637" spans="1:15" ht="12" customHeight="1">
      <c r="A637" s="3">
        <f>A636+1</f>
        <v>34</v>
      </c>
      <c r="B637" s="5" t="s">
        <v>35</v>
      </c>
      <c r="C637" s="33">
        <f>C636+1</f>
        <v>35</v>
      </c>
      <c r="D637" s="156"/>
      <c r="E637" s="38">
        <f>E636-1</f>
        <v>1970</v>
      </c>
      <c r="F637" s="66">
        <v>1556</v>
      </c>
      <c r="G637" s="66">
        <v>824</v>
      </c>
      <c r="H637" s="66">
        <v>732</v>
      </c>
      <c r="I637" s="115">
        <f>I636+1</f>
        <v>72</v>
      </c>
      <c r="J637" s="5" t="s">
        <v>35</v>
      </c>
      <c r="K637" s="156">
        <f>K636+1</f>
        <v>73</v>
      </c>
      <c r="L637" s="38">
        <f>L636-1</f>
        <v>1932</v>
      </c>
      <c r="M637" s="66">
        <v>1113</v>
      </c>
      <c r="N637" s="66">
        <v>489</v>
      </c>
      <c r="O637" s="66">
        <v>624</v>
      </c>
    </row>
    <row r="638" spans="1:15" ht="12" customHeight="1">
      <c r="A638" s="19">
        <v>30</v>
      </c>
      <c r="B638" s="158" t="s">
        <v>35</v>
      </c>
      <c r="C638" s="64">
        <v>35</v>
      </c>
      <c r="D638" s="157"/>
      <c r="E638" s="167"/>
      <c r="F638" s="67">
        <v>6764</v>
      </c>
      <c r="G638" s="67">
        <v>3759</v>
      </c>
      <c r="H638" s="67">
        <v>3005</v>
      </c>
      <c r="I638" s="115">
        <f>I637+1</f>
        <v>73</v>
      </c>
      <c r="J638" s="5" t="s">
        <v>35</v>
      </c>
      <c r="K638" s="156">
        <f>K637+1</f>
        <v>74</v>
      </c>
      <c r="L638" s="38">
        <f>L637-1</f>
        <v>1931</v>
      </c>
      <c r="M638" s="66">
        <v>1023</v>
      </c>
      <c r="N638" s="66">
        <v>432</v>
      </c>
      <c r="O638" s="66">
        <v>591</v>
      </c>
    </row>
    <row r="639" spans="1:15" ht="12" customHeight="1">
      <c r="A639" s="3"/>
      <c r="B639" s="5"/>
      <c r="C639" s="33"/>
      <c r="D639" s="156"/>
      <c r="E639" s="38"/>
      <c r="F639" s="66"/>
      <c r="G639" s="66"/>
      <c r="H639" s="66"/>
      <c r="I639" s="115">
        <f>I638+1</f>
        <v>74</v>
      </c>
      <c r="J639" s="5" t="s">
        <v>35</v>
      </c>
      <c r="K639" s="156">
        <f>K638+1</f>
        <v>75</v>
      </c>
      <c r="L639" s="38">
        <f>L638-1</f>
        <v>1930</v>
      </c>
      <c r="M639" s="66">
        <v>1102</v>
      </c>
      <c r="N639" s="66">
        <v>454</v>
      </c>
      <c r="O639" s="66">
        <v>648</v>
      </c>
    </row>
    <row r="640" spans="1:15" ht="12" customHeight="1">
      <c r="A640" s="3">
        <f>A637+1</f>
        <v>35</v>
      </c>
      <c r="B640" s="5" t="s">
        <v>35</v>
      </c>
      <c r="C640" s="33">
        <f>C637+1</f>
        <v>36</v>
      </c>
      <c r="D640" s="156"/>
      <c r="E640" s="38">
        <f>E637-1</f>
        <v>1969</v>
      </c>
      <c r="F640" s="66">
        <v>1650</v>
      </c>
      <c r="G640" s="66">
        <v>855</v>
      </c>
      <c r="H640" s="66">
        <v>795</v>
      </c>
      <c r="I640" s="166">
        <v>70</v>
      </c>
      <c r="J640" s="158" t="s">
        <v>35</v>
      </c>
      <c r="K640" s="157">
        <v>75</v>
      </c>
      <c r="L640" s="167"/>
      <c r="M640" s="67">
        <v>5651</v>
      </c>
      <c r="N640" s="67">
        <v>2426</v>
      </c>
      <c r="O640" s="67">
        <v>3225</v>
      </c>
    </row>
    <row r="641" spans="1:15" ht="12" customHeight="1">
      <c r="A641" s="3">
        <f>A640+1</f>
        <v>36</v>
      </c>
      <c r="B641" s="5" t="s">
        <v>35</v>
      </c>
      <c r="C641" s="33">
        <f>C640+1</f>
        <v>37</v>
      </c>
      <c r="D641" s="156"/>
      <c r="E641" s="38">
        <f>E640-1</f>
        <v>1968</v>
      </c>
      <c r="F641" s="66">
        <v>1572</v>
      </c>
      <c r="G641" s="66">
        <v>882</v>
      </c>
      <c r="H641" s="66">
        <v>690</v>
      </c>
      <c r="I641" s="115"/>
      <c r="J641" s="5"/>
      <c r="K641" s="156"/>
      <c r="L641" s="38"/>
      <c r="M641" s="66"/>
      <c r="N641" s="66"/>
      <c r="O641" s="66"/>
    </row>
    <row r="642" spans="1:15" ht="12" customHeight="1">
      <c r="A642" s="3">
        <f>A641+1</f>
        <v>37</v>
      </c>
      <c r="B642" s="5" t="s">
        <v>35</v>
      </c>
      <c r="C642" s="33">
        <f>C641+1</f>
        <v>38</v>
      </c>
      <c r="D642" s="156"/>
      <c r="E642" s="38">
        <f>E641-1</f>
        <v>1967</v>
      </c>
      <c r="F642" s="66">
        <v>1747</v>
      </c>
      <c r="G642" s="66">
        <v>891</v>
      </c>
      <c r="H642" s="66">
        <v>856</v>
      </c>
      <c r="I642" s="166">
        <v>75</v>
      </c>
      <c r="J642" s="158" t="s">
        <v>35</v>
      </c>
      <c r="K642" s="157">
        <v>80</v>
      </c>
      <c r="L642" s="38"/>
      <c r="M642" s="67">
        <v>4447</v>
      </c>
      <c r="N642" s="67">
        <v>1593</v>
      </c>
      <c r="O642" s="67">
        <v>2854</v>
      </c>
    </row>
    <row r="643" spans="1:15" ht="12" customHeight="1">
      <c r="A643" s="3">
        <f>A642+1</f>
        <v>38</v>
      </c>
      <c r="B643" s="5" t="s">
        <v>35</v>
      </c>
      <c r="C643" s="33">
        <f>C642+1</f>
        <v>39</v>
      </c>
      <c r="D643" s="156"/>
      <c r="E643" s="38">
        <f>E642-1</f>
        <v>1966</v>
      </c>
      <c r="F643" s="66">
        <v>1846</v>
      </c>
      <c r="G643" s="66">
        <v>962</v>
      </c>
      <c r="H643" s="66">
        <v>884</v>
      </c>
      <c r="I643" s="166">
        <v>80</v>
      </c>
      <c r="J643" s="158" t="s">
        <v>35</v>
      </c>
      <c r="K643" s="157">
        <v>85</v>
      </c>
      <c r="L643" s="38"/>
      <c r="M643" s="67">
        <v>2881</v>
      </c>
      <c r="N643" s="67">
        <v>784</v>
      </c>
      <c r="O643" s="67">
        <v>2097</v>
      </c>
    </row>
    <row r="644" spans="1:15" ht="12" customHeight="1">
      <c r="A644" s="3">
        <f>A643+1</f>
        <v>39</v>
      </c>
      <c r="B644" s="5" t="s">
        <v>35</v>
      </c>
      <c r="C644" s="33">
        <f>C643+1</f>
        <v>40</v>
      </c>
      <c r="D644" s="156"/>
      <c r="E644" s="38">
        <f>E643-1</f>
        <v>1965</v>
      </c>
      <c r="F644" s="66">
        <v>1883</v>
      </c>
      <c r="G644" s="66">
        <v>932</v>
      </c>
      <c r="H644" s="66">
        <v>951</v>
      </c>
      <c r="I644" s="170" t="s">
        <v>402</v>
      </c>
      <c r="J644" s="6"/>
      <c r="K644" s="6"/>
      <c r="L644" s="38"/>
      <c r="M644" s="67">
        <v>1611</v>
      </c>
      <c r="N644" s="67">
        <v>342</v>
      </c>
      <c r="O644" s="67">
        <v>1269</v>
      </c>
    </row>
    <row r="645" spans="1:15" ht="12" customHeight="1">
      <c r="A645" s="19">
        <v>35</v>
      </c>
      <c r="B645" s="158" t="s">
        <v>35</v>
      </c>
      <c r="C645" s="64">
        <v>40</v>
      </c>
      <c r="D645" s="157"/>
      <c r="E645" s="167"/>
      <c r="F645" s="67">
        <v>8698</v>
      </c>
      <c r="G645" s="67">
        <v>4522</v>
      </c>
      <c r="H645" s="67">
        <v>4176</v>
      </c>
      <c r="I645" s="170" t="s">
        <v>403</v>
      </c>
      <c r="J645" s="10"/>
      <c r="K645" s="3"/>
      <c r="L645" s="38"/>
      <c r="M645" s="67">
        <v>115100</v>
      </c>
      <c r="N645" s="67">
        <v>57184</v>
      </c>
      <c r="O645" s="67">
        <v>57916</v>
      </c>
    </row>
    <row r="646" spans="1:15" ht="12" customHeight="1">
      <c r="A646" s="19"/>
      <c r="B646" s="158"/>
      <c r="C646" s="64"/>
      <c r="D646" s="157"/>
      <c r="E646" s="191"/>
      <c r="F646" s="196"/>
      <c r="G646" s="196"/>
      <c r="H646" s="196"/>
      <c r="I646" s="181"/>
      <c r="J646" s="10"/>
      <c r="K646" s="3"/>
      <c r="L646" s="8"/>
      <c r="M646" s="66"/>
      <c r="N646" s="66"/>
      <c r="O646" s="66"/>
    </row>
    <row r="647" spans="1:15" ht="12" customHeight="1">
      <c r="A647" s="19"/>
      <c r="B647" s="158"/>
      <c r="C647" s="64"/>
      <c r="D647" s="157"/>
      <c r="E647" s="191"/>
      <c r="F647" s="196"/>
      <c r="G647" s="196"/>
      <c r="H647" s="196"/>
      <c r="I647" s="181"/>
      <c r="J647" s="10"/>
      <c r="K647" s="3"/>
      <c r="L647" s="8"/>
      <c r="M647" s="66"/>
      <c r="N647" s="66"/>
      <c r="O647" s="66"/>
    </row>
    <row r="648" spans="1:15" ht="12" customHeight="1">
      <c r="A648" s="19"/>
      <c r="B648" s="158"/>
      <c r="C648" s="64"/>
      <c r="D648" s="157"/>
      <c r="E648" s="191"/>
      <c r="F648" s="196"/>
      <c r="G648" s="196"/>
      <c r="H648" s="196"/>
      <c r="I648" s="181"/>
      <c r="J648" s="10"/>
      <c r="K648" s="3"/>
      <c r="L648" s="8"/>
      <c r="M648" s="196"/>
      <c r="N648" s="196"/>
      <c r="O648" s="196"/>
    </row>
    <row r="649" spans="1:15" ht="12" customHeight="1">
      <c r="A649" s="19"/>
      <c r="B649" s="158"/>
      <c r="C649" s="64"/>
      <c r="D649" s="157"/>
      <c r="E649" s="191"/>
      <c r="F649" s="67"/>
      <c r="G649" s="67"/>
      <c r="H649" s="67"/>
      <c r="I649" s="181"/>
      <c r="J649" s="10"/>
      <c r="K649" s="3"/>
      <c r="L649" s="8"/>
      <c r="M649" s="67"/>
      <c r="N649" s="67"/>
      <c r="O649" s="67"/>
    </row>
    <row r="650" spans="1:15" ht="12" customHeight="1">
      <c r="A650" s="19"/>
      <c r="B650" s="158"/>
      <c r="C650" s="64"/>
      <c r="D650" s="157"/>
      <c r="E650" s="191"/>
      <c r="F650" s="67"/>
      <c r="G650" s="67"/>
      <c r="H650" s="67"/>
      <c r="I650" s="181"/>
      <c r="J650" s="10"/>
      <c r="K650" s="3"/>
      <c r="L650" s="8"/>
      <c r="M650" s="67"/>
      <c r="N650" s="67"/>
      <c r="O650" s="67"/>
    </row>
    <row r="651" spans="1:15" ht="12.75">
      <c r="A651" s="23" t="s">
        <v>688</v>
      </c>
      <c r="B651" s="23"/>
      <c r="C651" s="23"/>
      <c r="D651" s="23"/>
      <c r="E651" s="23"/>
      <c r="F651" s="171"/>
      <c r="G651" s="171"/>
      <c r="H651" s="171"/>
      <c r="I651" s="23"/>
      <c r="J651" s="23"/>
      <c r="K651" s="23"/>
      <c r="L651" s="23"/>
      <c r="M651" s="171"/>
      <c r="N651" s="171"/>
      <c r="O651" s="171"/>
    </row>
    <row r="652" spans="1:15" ht="12.75">
      <c r="A652" s="23" t="s">
        <v>413</v>
      </c>
      <c r="B652" s="23"/>
      <c r="C652" s="23"/>
      <c r="D652" s="23"/>
      <c r="E652" s="23"/>
      <c r="F652" s="171"/>
      <c r="G652" s="171"/>
      <c r="H652" s="171"/>
      <c r="I652" s="23"/>
      <c r="J652" s="23"/>
      <c r="K652" s="23"/>
      <c r="L652" s="23"/>
      <c r="M652" s="171"/>
      <c r="N652" s="171"/>
      <c r="O652" s="171"/>
    </row>
    <row r="653" spans="1:12" ht="12.75">
      <c r="A653" s="3"/>
      <c r="B653" s="3"/>
      <c r="C653" s="33"/>
      <c r="D653" s="3"/>
      <c r="E653" s="3"/>
      <c r="I653" s="3"/>
      <c r="J653" s="3"/>
      <c r="K653" s="3"/>
      <c r="L653" s="3"/>
    </row>
    <row r="654" spans="1:15" s="120" customFormat="1" ht="12.75">
      <c r="A654" s="15" t="s">
        <v>65</v>
      </c>
      <c r="B654" s="15"/>
      <c r="C654" s="15"/>
      <c r="D654" s="15"/>
      <c r="E654" s="161"/>
      <c r="F654" s="399" t="s">
        <v>4</v>
      </c>
      <c r="G654" s="372"/>
      <c r="H654" s="372"/>
      <c r="I654" s="141" t="s">
        <v>65</v>
      </c>
      <c r="J654" s="15"/>
      <c r="K654" s="15"/>
      <c r="L654" s="161"/>
      <c r="M654" s="399" t="s">
        <v>4</v>
      </c>
      <c r="N654" s="372"/>
      <c r="O654" s="372"/>
    </row>
    <row r="655" spans="1:15" ht="12.75">
      <c r="A655" s="10" t="s">
        <v>67</v>
      </c>
      <c r="B655" s="10"/>
      <c r="C655" s="10"/>
      <c r="D655" s="10"/>
      <c r="E655" s="162" t="s">
        <v>398</v>
      </c>
      <c r="F655" s="401"/>
      <c r="G655" s="373"/>
      <c r="H655" s="373"/>
      <c r="I655" s="163" t="s">
        <v>67</v>
      </c>
      <c r="J655" s="10"/>
      <c r="K655" s="10"/>
      <c r="L655" s="162" t="s">
        <v>398</v>
      </c>
      <c r="M655" s="401"/>
      <c r="N655" s="373"/>
      <c r="O655" s="373"/>
    </row>
    <row r="656" spans="1:15" ht="12.75">
      <c r="A656" s="20" t="s">
        <v>68</v>
      </c>
      <c r="B656" s="20"/>
      <c r="C656" s="20"/>
      <c r="D656" s="20"/>
      <c r="E656" s="164"/>
      <c r="F656" s="172" t="s">
        <v>19</v>
      </c>
      <c r="G656" s="173" t="s">
        <v>20</v>
      </c>
      <c r="H656" s="172" t="s">
        <v>21</v>
      </c>
      <c r="I656" s="165" t="s">
        <v>68</v>
      </c>
      <c r="J656" s="20"/>
      <c r="K656" s="20"/>
      <c r="L656" s="164"/>
      <c r="M656" s="172" t="s">
        <v>19</v>
      </c>
      <c r="N656" s="173" t="s">
        <v>20</v>
      </c>
      <c r="O656" s="172" t="s">
        <v>21</v>
      </c>
    </row>
    <row r="657" spans="1:12" ht="12.75">
      <c r="A657" s="3"/>
      <c r="B657" s="3"/>
      <c r="C657" s="33"/>
      <c r="D657" s="3"/>
      <c r="E657" s="9"/>
      <c r="I657" s="115"/>
      <c r="J657" s="3"/>
      <c r="K657" s="3"/>
      <c r="L657" s="9"/>
    </row>
    <row r="658" spans="1:15" ht="12.75">
      <c r="A658" s="3">
        <v>0</v>
      </c>
      <c r="B658" s="5" t="s">
        <v>35</v>
      </c>
      <c r="C658" s="33">
        <v>1</v>
      </c>
      <c r="D658" s="156"/>
      <c r="E658" s="38">
        <v>2004</v>
      </c>
      <c r="F658" s="66">
        <v>600</v>
      </c>
      <c r="G658" s="66">
        <v>305</v>
      </c>
      <c r="H658" s="66">
        <v>295</v>
      </c>
      <c r="I658" s="115">
        <f>SUM(C709)</f>
        <v>40</v>
      </c>
      <c r="J658" s="5" t="s">
        <v>35</v>
      </c>
      <c r="K658" s="156">
        <f>SUM(I658+1)</f>
        <v>41</v>
      </c>
      <c r="L658" s="38">
        <f>SUM(E709-1)</f>
        <v>1964</v>
      </c>
      <c r="M658" s="66">
        <v>1507</v>
      </c>
      <c r="N658" s="66">
        <v>759</v>
      </c>
      <c r="O658" s="66">
        <v>748</v>
      </c>
    </row>
    <row r="659" spans="1:15" ht="12.75">
      <c r="A659" s="3">
        <v>1</v>
      </c>
      <c r="B659" s="5" t="s">
        <v>35</v>
      </c>
      <c r="C659" s="33">
        <f>SUM(C658+1)</f>
        <v>2</v>
      </c>
      <c r="D659" s="156"/>
      <c r="E659" s="38">
        <f>SUM(E658-1)</f>
        <v>2003</v>
      </c>
      <c r="F659" s="66">
        <v>627</v>
      </c>
      <c r="G659" s="66">
        <v>325</v>
      </c>
      <c r="H659" s="66">
        <v>302</v>
      </c>
      <c r="I659" s="115">
        <f>I658+1</f>
        <v>41</v>
      </c>
      <c r="J659" s="5" t="s">
        <v>35</v>
      </c>
      <c r="K659" s="156">
        <f>K658+1</f>
        <v>42</v>
      </c>
      <c r="L659" s="38">
        <f>L658-1</f>
        <v>1963</v>
      </c>
      <c r="M659" s="66">
        <v>1540</v>
      </c>
      <c r="N659" s="66">
        <v>787</v>
      </c>
      <c r="O659" s="66">
        <v>753</v>
      </c>
    </row>
    <row r="660" spans="1:15" ht="12.75">
      <c r="A660" s="3">
        <f>A659+1</f>
        <v>2</v>
      </c>
      <c r="B660" s="5" t="s">
        <v>35</v>
      </c>
      <c r="C660" s="33">
        <f>C659+1</f>
        <v>3</v>
      </c>
      <c r="D660" s="156"/>
      <c r="E660" s="38">
        <f>SUM(E659-1)</f>
        <v>2002</v>
      </c>
      <c r="F660" s="66">
        <v>583</v>
      </c>
      <c r="G660" s="66">
        <v>305</v>
      </c>
      <c r="H660" s="66">
        <v>278</v>
      </c>
      <c r="I660" s="115">
        <f>I659+1</f>
        <v>42</v>
      </c>
      <c r="J660" s="5" t="s">
        <v>35</v>
      </c>
      <c r="K660" s="156">
        <f>K659+1</f>
        <v>43</v>
      </c>
      <c r="L660" s="38">
        <f>L659-1</f>
        <v>1962</v>
      </c>
      <c r="M660" s="66">
        <v>1487</v>
      </c>
      <c r="N660" s="66">
        <v>727</v>
      </c>
      <c r="O660" s="66">
        <v>760</v>
      </c>
    </row>
    <row r="661" spans="1:15" ht="12" customHeight="1">
      <c r="A661" s="3">
        <f>A660+1</f>
        <v>3</v>
      </c>
      <c r="B661" s="5" t="s">
        <v>35</v>
      </c>
      <c r="C661" s="33">
        <f>C660+1</f>
        <v>4</v>
      </c>
      <c r="D661" s="156"/>
      <c r="E661" s="38">
        <f>E660-1</f>
        <v>2001</v>
      </c>
      <c r="F661" s="66">
        <v>634</v>
      </c>
      <c r="G661" s="66">
        <v>335</v>
      </c>
      <c r="H661" s="66">
        <v>299</v>
      </c>
      <c r="I661" s="115">
        <f>I660+1</f>
        <v>43</v>
      </c>
      <c r="J661" s="5" t="s">
        <v>35</v>
      </c>
      <c r="K661" s="156">
        <f>K660+1</f>
        <v>44</v>
      </c>
      <c r="L661" s="38">
        <f>L660-1</f>
        <v>1961</v>
      </c>
      <c r="M661" s="66">
        <v>1659</v>
      </c>
      <c r="N661" s="66">
        <v>842</v>
      </c>
      <c r="O661" s="66">
        <v>817</v>
      </c>
    </row>
    <row r="662" spans="1:15" ht="12" customHeight="1">
      <c r="A662" s="3">
        <f>A661+1</f>
        <v>4</v>
      </c>
      <c r="B662" s="5" t="s">
        <v>35</v>
      </c>
      <c r="C662" s="33">
        <f>C661+1</f>
        <v>5</v>
      </c>
      <c r="D662" s="156"/>
      <c r="E662" s="38">
        <f>E661-1</f>
        <v>2000</v>
      </c>
      <c r="F662" s="66">
        <v>645</v>
      </c>
      <c r="G662" s="66">
        <v>310</v>
      </c>
      <c r="H662" s="66">
        <v>335</v>
      </c>
      <c r="I662" s="115">
        <f>I661+1</f>
        <v>44</v>
      </c>
      <c r="J662" s="5" t="s">
        <v>35</v>
      </c>
      <c r="K662" s="156">
        <f>K661+1</f>
        <v>45</v>
      </c>
      <c r="L662" s="38">
        <f>L661-1</f>
        <v>1960</v>
      </c>
      <c r="M662" s="66">
        <v>1578</v>
      </c>
      <c r="N662" s="66">
        <v>817</v>
      </c>
      <c r="O662" s="66">
        <v>761</v>
      </c>
    </row>
    <row r="663" spans="1:15" ht="12" customHeight="1">
      <c r="A663" s="3">
        <f>A662+1</f>
        <v>5</v>
      </c>
      <c r="B663" s="5" t="s">
        <v>35</v>
      </c>
      <c r="C663" s="33">
        <f>C662+1</f>
        <v>6</v>
      </c>
      <c r="D663" s="156"/>
      <c r="E663" s="38">
        <f>E662-1</f>
        <v>1999</v>
      </c>
      <c r="F663" s="66">
        <v>661</v>
      </c>
      <c r="G663" s="66">
        <v>337</v>
      </c>
      <c r="H663" s="66">
        <v>324</v>
      </c>
      <c r="I663" s="166">
        <v>40</v>
      </c>
      <c r="J663" s="158" t="s">
        <v>35</v>
      </c>
      <c r="K663" s="157">
        <v>45</v>
      </c>
      <c r="L663" s="167"/>
      <c r="M663" s="67">
        <v>7771</v>
      </c>
      <c r="N663" s="67">
        <v>3932</v>
      </c>
      <c r="O663" s="67">
        <v>3839</v>
      </c>
    </row>
    <row r="664" spans="1:15" ht="12" customHeight="1">
      <c r="A664" s="19">
        <v>0</v>
      </c>
      <c r="B664" s="158" t="s">
        <v>35</v>
      </c>
      <c r="C664" s="64">
        <v>6</v>
      </c>
      <c r="D664" s="157"/>
      <c r="E664" s="167"/>
      <c r="F664" s="67">
        <v>3750</v>
      </c>
      <c r="G664" s="67">
        <v>1917</v>
      </c>
      <c r="H664" s="67">
        <v>1833</v>
      </c>
      <c r="I664" s="115"/>
      <c r="J664" s="5"/>
      <c r="K664" s="156"/>
      <c r="L664" s="38"/>
      <c r="M664" s="66"/>
      <c r="N664" s="66"/>
      <c r="O664" s="66"/>
    </row>
    <row r="665" spans="1:15" ht="12" customHeight="1">
      <c r="A665" s="3"/>
      <c r="B665" s="5"/>
      <c r="C665" s="33"/>
      <c r="D665" s="156"/>
      <c r="E665" s="38"/>
      <c r="F665" s="66"/>
      <c r="G665" s="66"/>
      <c r="H665" s="66"/>
      <c r="I665" s="115">
        <f>I662+1</f>
        <v>45</v>
      </c>
      <c r="J665" s="5" t="s">
        <v>35</v>
      </c>
      <c r="K665" s="156">
        <f>K662+1</f>
        <v>46</v>
      </c>
      <c r="L665" s="38">
        <f>L662-1</f>
        <v>1959</v>
      </c>
      <c r="M665" s="66">
        <v>1620</v>
      </c>
      <c r="N665" s="66">
        <v>833</v>
      </c>
      <c r="O665" s="66">
        <v>787</v>
      </c>
    </row>
    <row r="666" spans="1:15" ht="12" customHeight="1">
      <c r="A666" s="3">
        <f>A663+1</f>
        <v>6</v>
      </c>
      <c r="B666" s="5" t="s">
        <v>35</v>
      </c>
      <c r="C666" s="33">
        <f>C663+1</f>
        <v>7</v>
      </c>
      <c r="D666" s="156"/>
      <c r="E666" s="38">
        <f>E663-1</f>
        <v>1998</v>
      </c>
      <c r="F666" s="66">
        <v>633</v>
      </c>
      <c r="G666" s="66">
        <v>332</v>
      </c>
      <c r="H666" s="66">
        <v>301</v>
      </c>
      <c r="I666" s="115">
        <f>I665+1</f>
        <v>46</v>
      </c>
      <c r="J666" s="5" t="s">
        <v>35</v>
      </c>
      <c r="K666" s="156">
        <f>K665+1</f>
        <v>47</v>
      </c>
      <c r="L666" s="38">
        <f>L665-1</f>
        <v>1958</v>
      </c>
      <c r="M666" s="66">
        <v>1526</v>
      </c>
      <c r="N666" s="66">
        <v>757</v>
      </c>
      <c r="O666" s="66">
        <v>769</v>
      </c>
    </row>
    <row r="667" spans="1:15" ht="12" customHeight="1">
      <c r="A667" s="3">
        <f aca="true" t="shared" si="60" ref="A667:A674">A666+1</f>
        <v>7</v>
      </c>
      <c r="B667" s="5" t="s">
        <v>35</v>
      </c>
      <c r="C667" s="33">
        <f aca="true" t="shared" si="61" ref="C667:C674">C666+1</f>
        <v>8</v>
      </c>
      <c r="D667" s="156"/>
      <c r="E667" s="38">
        <f aca="true" t="shared" si="62" ref="E667:E674">E666-1</f>
        <v>1997</v>
      </c>
      <c r="F667" s="66">
        <v>611</v>
      </c>
      <c r="G667" s="66">
        <v>323</v>
      </c>
      <c r="H667" s="66">
        <v>288</v>
      </c>
      <c r="I667" s="115">
        <f>I666+1</f>
        <v>47</v>
      </c>
      <c r="J667" s="5" t="s">
        <v>35</v>
      </c>
      <c r="K667" s="156">
        <f>K666+1</f>
        <v>48</v>
      </c>
      <c r="L667" s="38">
        <f>L666-1</f>
        <v>1957</v>
      </c>
      <c r="M667" s="66">
        <v>1460</v>
      </c>
      <c r="N667" s="66">
        <v>770</v>
      </c>
      <c r="O667" s="66">
        <v>690</v>
      </c>
    </row>
    <row r="668" spans="1:15" ht="12" customHeight="1">
      <c r="A668" s="3">
        <f t="shared" si="60"/>
        <v>8</v>
      </c>
      <c r="B668" s="5" t="s">
        <v>35</v>
      </c>
      <c r="C668" s="33">
        <f t="shared" si="61"/>
        <v>9</v>
      </c>
      <c r="D668" s="156"/>
      <c r="E668" s="38">
        <f t="shared" si="62"/>
        <v>1996</v>
      </c>
      <c r="F668" s="66">
        <v>550</v>
      </c>
      <c r="G668" s="66">
        <v>264</v>
      </c>
      <c r="H668" s="66">
        <v>286</v>
      </c>
      <c r="I668" s="115">
        <f>I667+1</f>
        <v>48</v>
      </c>
      <c r="J668" s="5" t="s">
        <v>35</v>
      </c>
      <c r="K668" s="156">
        <f>K667+1</f>
        <v>49</v>
      </c>
      <c r="L668" s="38">
        <f>L667-1</f>
        <v>1956</v>
      </c>
      <c r="M668" s="66">
        <v>1462</v>
      </c>
      <c r="N668" s="66">
        <v>762</v>
      </c>
      <c r="O668" s="66">
        <v>700</v>
      </c>
    </row>
    <row r="669" spans="1:15" ht="12" customHeight="1">
      <c r="A669" s="3">
        <f t="shared" si="60"/>
        <v>9</v>
      </c>
      <c r="B669" s="5" t="s">
        <v>35</v>
      </c>
      <c r="C669" s="33">
        <f t="shared" si="61"/>
        <v>10</v>
      </c>
      <c r="D669" s="156"/>
      <c r="E669" s="38">
        <f t="shared" si="62"/>
        <v>1995</v>
      </c>
      <c r="F669" s="66">
        <v>526</v>
      </c>
      <c r="G669" s="66">
        <v>252</v>
      </c>
      <c r="H669" s="66">
        <v>274</v>
      </c>
      <c r="I669" s="115">
        <f>I668+1</f>
        <v>49</v>
      </c>
      <c r="J669" s="5" t="s">
        <v>35</v>
      </c>
      <c r="K669" s="156">
        <f>K668+1</f>
        <v>50</v>
      </c>
      <c r="L669" s="38">
        <f>L668-1</f>
        <v>1955</v>
      </c>
      <c r="M669" s="66">
        <v>1527</v>
      </c>
      <c r="N669" s="66">
        <v>778</v>
      </c>
      <c r="O669" s="66">
        <v>749</v>
      </c>
    </row>
    <row r="670" spans="1:15" ht="12" customHeight="1">
      <c r="A670" s="3">
        <f t="shared" si="60"/>
        <v>10</v>
      </c>
      <c r="B670" s="5" t="s">
        <v>35</v>
      </c>
      <c r="C670" s="33">
        <f t="shared" si="61"/>
        <v>11</v>
      </c>
      <c r="D670" s="156"/>
      <c r="E670" s="38">
        <f t="shared" si="62"/>
        <v>1994</v>
      </c>
      <c r="F670" s="66">
        <v>510</v>
      </c>
      <c r="G670" s="66">
        <v>280</v>
      </c>
      <c r="H670" s="66">
        <v>230</v>
      </c>
      <c r="I670" s="166">
        <v>45</v>
      </c>
      <c r="J670" s="158" t="s">
        <v>35</v>
      </c>
      <c r="K670" s="157">
        <v>50</v>
      </c>
      <c r="L670" s="167"/>
      <c r="M670" s="67">
        <v>7595</v>
      </c>
      <c r="N670" s="67">
        <v>3900</v>
      </c>
      <c r="O670" s="67">
        <v>3695</v>
      </c>
    </row>
    <row r="671" spans="1:15" ht="12" customHeight="1">
      <c r="A671" s="3">
        <f t="shared" si="60"/>
        <v>11</v>
      </c>
      <c r="B671" s="5" t="s">
        <v>35</v>
      </c>
      <c r="C671" s="33">
        <f t="shared" si="61"/>
        <v>12</v>
      </c>
      <c r="D671" s="156"/>
      <c r="E671" s="38">
        <f t="shared" si="62"/>
        <v>1993</v>
      </c>
      <c r="F671" s="66">
        <v>551</v>
      </c>
      <c r="G671" s="66">
        <v>270</v>
      </c>
      <c r="H671" s="66">
        <v>281</v>
      </c>
      <c r="I671" s="115"/>
      <c r="J671" s="5"/>
      <c r="K671" s="156"/>
      <c r="L671" s="38"/>
      <c r="M671" s="66"/>
      <c r="N671" s="66"/>
      <c r="O671" s="66"/>
    </row>
    <row r="672" spans="1:15" ht="12" customHeight="1">
      <c r="A672" s="3">
        <f t="shared" si="60"/>
        <v>12</v>
      </c>
      <c r="B672" s="5" t="s">
        <v>35</v>
      </c>
      <c r="C672" s="33">
        <f t="shared" si="61"/>
        <v>13</v>
      </c>
      <c r="D672" s="156"/>
      <c r="E672" s="38">
        <f t="shared" si="62"/>
        <v>1992</v>
      </c>
      <c r="F672" s="66">
        <v>617</v>
      </c>
      <c r="G672" s="66">
        <v>317</v>
      </c>
      <c r="H672" s="66">
        <v>300</v>
      </c>
      <c r="I672" s="115">
        <f>I669+1</f>
        <v>50</v>
      </c>
      <c r="J672" s="5" t="s">
        <v>35</v>
      </c>
      <c r="K672" s="156">
        <f>K669+1</f>
        <v>51</v>
      </c>
      <c r="L672" s="38">
        <f>L669-1</f>
        <v>1954</v>
      </c>
      <c r="M672" s="66">
        <v>1409</v>
      </c>
      <c r="N672" s="66">
        <v>725</v>
      </c>
      <c r="O672" s="66">
        <v>684</v>
      </c>
    </row>
    <row r="673" spans="1:15" ht="12" customHeight="1">
      <c r="A673" s="3">
        <f t="shared" si="60"/>
        <v>13</v>
      </c>
      <c r="B673" s="5" t="s">
        <v>35</v>
      </c>
      <c r="C673" s="33">
        <f t="shared" si="61"/>
        <v>14</v>
      </c>
      <c r="D673" s="156"/>
      <c r="E673" s="38">
        <f t="shared" si="62"/>
        <v>1991</v>
      </c>
      <c r="F673" s="66">
        <v>682</v>
      </c>
      <c r="G673" s="66">
        <v>354</v>
      </c>
      <c r="H673" s="66">
        <v>328</v>
      </c>
      <c r="I673" s="115">
        <f>I672+1</f>
        <v>51</v>
      </c>
      <c r="J673" s="5" t="s">
        <v>35</v>
      </c>
      <c r="K673" s="156">
        <f>K672+1</f>
        <v>52</v>
      </c>
      <c r="L673" s="38">
        <f>L672-1</f>
        <v>1953</v>
      </c>
      <c r="M673" s="66">
        <v>1522</v>
      </c>
      <c r="N673" s="66">
        <v>796</v>
      </c>
      <c r="O673" s="66">
        <v>726</v>
      </c>
    </row>
    <row r="674" spans="1:15" ht="12" customHeight="1">
      <c r="A674" s="3">
        <f t="shared" si="60"/>
        <v>14</v>
      </c>
      <c r="B674" s="5" t="s">
        <v>35</v>
      </c>
      <c r="C674" s="33">
        <f t="shared" si="61"/>
        <v>15</v>
      </c>
      <c r="D674" s="156"/>
      <c r="E674" s="38">
        <f t="shared" si="62"/>
        <v>1990</v>
      </c>
      <c r="F674" s="66">
        <v>1108</v>
      </c>
      <c r="G674" s="66">
        <v>566</v>
      </c>
      <c r="H674" s="66">
        <v>542</v>
      </c>
      <c r="I674" s="115">
        <f>I673+1</f>
        <v>52</v>
      </c>
      <c r="J674" s="5" t="s">
        <v>35</v>
      </c>
      <c r="K674" s="156">
        <f>K673+1</f>
        <v>53</v>
      </c>
      <c r="L674" s="38">
        <f>L673-1</f>
        <v>1952</v>
      </c>
      <c r="M674" s="66">
        <v>1422</v>
      </c>
      <c r="N674" s="66">
        <v>733</v>
      </c>
      <c r="O674" s="66">
        <v>689</v>
      </c>
    </row>
    <row r="675" spans="1:15" ht="12" customHeight="1">
      <c r="A675" s="19">
        <v>6</v>
      </c>
      <c r="B675" s="158" t="s">
        <v>35</v>
      </c>
      <c r="C675" s="64">
        <v>15</v>
      </c>
      <c r="D675" s="157"/>
      <c r="E675" s="167"/>
      <c r="F675" s="67">
        <v>5788</v>
      </c>
      <c r="G675" s="67">
        <v>2958</v>
      </c>
      <c r="H675" s="67">
        <v>2830</v>
      </c>
      <c r="I675" s="115">
        <f>I674+1</f>
        <v>53</v>
      </c>
      <c r="J675" s="5" t="s">
        <v>35</v>
      </c>
      <c r="K675" s="156">
        <f>K674+1</f>
        <v>54</v>
      </c>
      <c r="L675" s="38">
        <f>L674-1</f>
        <v>1951</v>
      </c>
      <c r="M675" s="66">
        <v>1432</v>
      </c>
      <c r="N675" s="66">
        <v>744</v>
      </c>
      <c r="O675" s="66">
        <v>688</v>
      </c>
    </row>
    <row r="676" spans="1:15" ht="12" customHeight="1">
      <c r="A676" s="3"/>
      <c r="B676" s="5"/>
      <c r="C676" s="33"/>
      <c r="D676" s="156"/>
      <c r="E676" s="38"/>
      <c r="F676" s="66"/>
      <c r="G676" s="66"/>
      <c r="H676" s="66"/>
      <c r="I676" s="115">
        <f>I675+1</f>
        <v>54</v>
      </c>
      <c r="J676" s="5" t="s">
        <v>35</v>
      </c>
      <c r="K676" s="156">
        <f>K675+1</f>
        <v>55</v>
      </c>
      <c r="L676" s="38">
        <f>L675-1</f>
        <v>1950</v>
      </c>
      <c r="M676" s="66">
        <v>1327</v>
      </c>
      <c r="N676" s="66">
        <v>664</v>
      </c>
      <c r="O676" s="66">
        <v>663</v>
      </c>
    </row>
    <row r="677" spans="1:15" ht="12" customHeight="1">
      <c r="A677" s="3">
        <f>A674+1</f>
        <v>15</v>
      </c>
      <c r="B677" s="5" t="s">
        <v>35</v>
      </c>
      <c r="C677" s="33">
        <f>C674+1</f>
        <v>16</v>
      </c>
      <c r="D677" s="156"/>
      <c r="E677" s="38">
        <f>E674-1</f>
        <v>1989</v>
      </c>
      <c r="F677" s="66">
        <v>1124</v>
      </c>
      <c r="G677" s="66">
        <v>594</v>
      </c>
      <c r="H677" s="66">
        <v>530</v>
      </c>
      <c r="I677" s="166">
        <v>50</v>
      </c>
      <c r="J677" s="158" t="s">
        <v>35</v>
      </c>
      <c r="K677" s="157">
        <v>55</v>
      </c>
      <c r="L677" s="167"/>
      <c r="M677" s="67">
        <v>7112</v>
      </c>
      <c r="N677" s="67">
        <v>3662</v>
      </c>
      <c r="O677" s="67">
        <v>3450</v>
      </c>
    </row>
    <row r="678" spans="1:15" ht="12" customHeight="1">
      <c r="A678" s="3">
        <f>A677+1</f>
        <v>16</v>
      </c>
      <c r="B678" s="5" t="s">
        <v>35</v>
      </c>
      <c r="C678" s="33">
        <f>C677+1</f>
        <v>17</v>
      </c>
      <c r="D678" s="156"/>
      <c r="E678" s="38">
        <f>E677-1</f>
        <v>1988</v>
      </c>
      <c r="F678" s="66">
        <v>1264</v>
      </c>
      <c r="G678" s="66">
        <v>648</v>
      </c>
      <c r="H678" s="66">
        <v>616</v>
      </c>
      <c r="I678" s="115"/>
      <c r="J678" s="5"/>
      <c r="K678" s="156"/>
      <c r="L678" s="38"/>
      <c r="M678" s="66"/>
      <c r="N678" s="66"/>
      <c r="O678" s="66"/>
    </row>
    <row r="679" spans="1:15" ht="12" customHeight="1">
      <c r="A679" s="3">
        <f>A678+1</f>
        <v>17</v>
      </c>
      <c r="B679" s="5" t="s">
        <v>35</v>
      </c>
      <c r="C679" s="33">
        <f>C678+1</f>
        <v>18</v>
      </c>
      <c r="D679" s="156"/>
      <c r="E679" s="38">
        <f>E678-1</f>
        <v>1987</v>
      </c>
      <c r="F679" s="66">
        <v>1311</v>
      </c>
      <c r="G679" s="66">
        <v>700</v>
      </c>
      <c r="H679" s="66">
        <v>611</v>
      </c>
      <c r="I679" s="115">
        <f>I676+1</f>
        <v>55</v>
      </c>
      <c r="J679" s="5" t="s">
        <v>35</v>
      </c>
      <c r="K679" s="156">
        <f>K676+1</f>
        <v>56</v>
      </c>
      <c r="L679" s="38">
        <f>L676-1</f>
        <v>1949</v>
      </c>
      <c r="M679" s="66">
        <v>1212</v>
      </c>
      <c r="N679" s="66">
        <v>620</v>
      </c>
      <c r="O679" s="66">
        <v>592</v>
      </c>
    </row>
    <row r="680" spans="1:15" ht="12" customHeight="1">
      <c r="A680" s="19">
        <v>15</v>
      </c>
      <c r="B680" s="158" t="s">
        <v>35</v>
      </c>
      <c r="C680" s="64">
        <v>18</v>
      </c>
      <c r="D680" s="157"/>
      <c r="E680" s="167"/>
      <c r="F680" s="67">
        <v>3699</v>
      </c>
      <c r="G680" s="67">
        <v>1942</v>
      </c>
      <c r="H680" s="67">
        <v>1757</v>
      </c>
      <c r="I680" s="115">
        <f>I679+1</f>
        <v>56</v>
      </c>
      <c r="J680" s="5" t="s">
        <v>35</v>
      </c>
      <c r="K680" s="156">
        <f>K679+1</f>
        <v>57</v>
      </c>
      <c r="L680" s="38">
        <f>L679-1</f>
        <v>1948</v>
      </c>
      <c r="M680" s="66">
        <v>1077</v>
      </c>
      <c r="N680" s="66">
        <v>529</v>
      </c>
      <c r="O680" s="66">
        <v>548</v>
      </c>
    </row>
    <row r="681" spans="1:15" ht="12" customHeight="1">
      <c r="A681" s="3"/>
      <c r="B681" s="5"/>
      <c r="C681" s="33"/>
      <c r="D681" s="156"/>
      <c r="E681" s="38"/>
      <c r="F681" s="66"/>
      <c r="G681" s="66"/>
      <c r="H681" s="66"/>
      <c r="I681" s="115">
        <f>I680+1</f>
        <v>57</v>
      </c>
      <c r="J681" s="5" t="s">
        <v>35</v>
      </c>
      <c r="K681" s="156">
        <f>K680+1</f>
        <v>58</v>
      </c>
      <c r="L681" s="38">
        <f>L680-1</f>
        <v>1947</v>
      </c>
      <c r="M681" s="66">
        <v>964</v>
      </c>
      <c r="N681" s="66">
        <v>488</v>
      </c>
      <c r="O681" s="66">
        <v>476</v>
      </c>
    </row>
    <row r="682" spans="1:15" ht="12" customHeight="1">
      <c r="A682" s="3">
        <f>A679+1</f>
        <v>18</v>
      </c>
      <c r="B682" s="5" t="s">
        <v>35</v>
      </c>
      <c r="C682" s="33">
        <f>C679+1</f>
        <v>19</v>
      </c>
      <c r="D682" s="156"/>
      <c r="E682" s="38">
        <f>E679-1</f>
        <v>1986</v>
      </c>
      <c r="F682" s="66">
        <v>1297</v>
      </c>
      <c r="G682" s="66">
        <v>666</v>
      </c>
      <c r="H682" s="66">
        <v>631</v>
      </c>
      <c r="I682" s="115">
        <f>I681+1</f>
        <v>58</v>
      </c>
      <c r="J682" s="5" t="s">
        <v>35</v>
      </c>
      <c r="K682" s="156">
        <f>K681+1</f>
        <v>59</v>
      </c>
      <c r="L682" s="38">
        <f>L681-1</f>
        <v>1946</v>
      </c>
      <c r="M682" s="66">
        <v>891</v>
      </c>
      <c r="N682" s="66">
        <v>423</v>
      </c>
      <c r="O682" s="66">
        <v>468</v>
      </c>
    </row>
    <row r="683" spans="1:15" ht="12" customHeight="1">
      <c r="A683" s="3">
        <f aca="true" t="shared" si="63" ref="A683:A688">A682+1</f>
        <v>19</v>
      </c>
      <c r="B683" s="5" t="s">
        <v>35</v>
      </c>
      <c r="C683" s="33">
        <f aca="true" t="shared" si="64" ref="C683:C688">C682+1</f>
        <v>20</v>
      </c>
      <c r="D683" s="156"/>
      <c r="E683" s="38">
        <f aca="true" t="shared" si="65" ref="E683:E688">E682-1</f>
        <v>1985</v>
      </c>
      <c r="F683" s="66">
        <v>1209</v>
      </c>
      <c r="G683" s="66">
        <v>655</v>
      </c>
      <c r="H683" s="66">
        <v>554</v>
      </c>
      <c r="I683" s="115">
        <f>I682+1</f>
        <v>59</v>
      </c>
      <c r="J683" s="5" t="s">
        <v>35</v>
      </c>
      <c r="K683" s="156">
        <f>K682+1</f>
        <v>60</v>
      </c>
      <c r="L683" s="38">
        <f>L682-1</f>
        <v>1945</v>
      </c>
      <c r="M683" s="66">
        <v>746</v>
      </c>
      <c r="N683" s="66">
        <v>362</v>
      </c>
      <c r="O683" s="66">
        <v>384</v>
      </c>
    </row>
    <row r="684" spans="1:15" ht="12" customHeight="1">
      <c r="A684" s="3">
        <f t="shared" si="63"/>
        <v>20</v>
      </c>
      <c r="B684" s="5" t="s">
        <v>35</v>
      </c>
      <c r="C684" s="33">
        <f t="shared" si="64"/>
        <v>21</v>
      </c>
      <c r="D684" s="156"/>
      <c r="E684" s="38">
        <f t="shared" si="65"/>
        <v>1984</v>
      </c>
      <c r="F684" s="66">
        <v>1218</v>
      </c>
      <c r="G684" s="66">
        <v>668</v>
      </c>
      <c r="H684" s="66">
        <v>550</v>
      </c>
      <c r="I684" s="166">
        <v>55</v>
      </c>
      <c r="J684" s="158" t="s">
        <v>35</v>
      </c>
      <c r="K684" s="157">
        <v>60</v>
      </c>
      <c r="L684" s="167"/>
      <c r="M684" s="67">
        <v>4890</v>
      </c>
      <c r="N684" s="67">
        <v>2422</v>
      </c>
      <c r="O684" s="67">
        <v>2468</v>
      </c>
    </row>
    <row r="685" spans="1:15" ht="12" customHeight="1">
      <c r="A685" s="3">
        <f t="shared" si="63"/>
        <v>21</v>
      </c>
      <c r="B685" s="5" t="s">
        <v>35</v>
      </c>
      <c r="C685" s="33">
        <f t="shared" si="64"/>
        <v>22</v>
      </c>
      <c r="D685" s="156"/>
      <c r="E685" s="38">
        <f t="shared" si="65"/>
        <v>1983</v>
      </c>
      <c r="F685" s="66">
        <v>1082</v>
      </c>
      <c r="G685" s="66">
        <v>600</v>
      </c>
      <c r="H685" s="66">
        <v>482</v>
      </c>
      <c r="I685" s="115"/>
      <c r="J685" s="5"/>
      <c r="K685" s="156"/>
      <c r="L685" s="38"/>
      <c r="M685" s="66"/>
      <c r="N685" s="66"/>
      <c r="O685" s="66"/>
    </row>
    <row r="686" spans="1:15" ht="12" customHeight="1">
      <c r="A686" s="3">
        <f t="shared" si="63"/>
        <v>22</v>
      </c>
      <c r="B686" s="5" t="s">
        <v>35</v>
      </c>
      <c r="C686" s="33">
        <f t="shared" si="64"/>
        <v>23</v>
      </c>
      <c r="D686" s="156"/>
      <c r="E686" s="38">
        <f t="shared" si="65"/>
        <v>1982</v>
      </c>
      <c r="F686" s="66">
        <v>1096</v>
      </c>
      <c r="G686" s="66">
        <v>603</v>
      </c>
      <c r="H686" s="66">
        <v>493</v>
      </c>
      <c r="I686" s="115">
        <f>I683+1</f>
        <v>60</v>
      </c>
      <c r="J686" s="5" t="s">
        <v>35</v>
      </c>
      <c r="K686" s="156">
        <f>K683+1</f>
        <v>61</v>
      </c>
      <c r="L686" s="38">
        <f>L683-1</f>
        <v>1944</v>
      </c>
      <c r="M686" s="66">
        <v>1138</v>
      </c>
      <c r="N686" s="66">
        <v>556</v>
      </c>
      <c r="O686" s="66">
        <v>582</v>
      </c>
    </row>
    <row r="687" spans="1:15" ht="12" customHeight="1">
      <c r="A687" s="3">
        <f t="shared" si="63"/>
        <v>23</v>
      </c>
      <c r="B687" s="5" t="s">
        <v>35</v>
      </c>
      <c r="C687" s="33">
        <f t="shared" si="64"/>
        <v>24</v>
      </c>
      <c r="D687" s="156"/>
      <c r="E687" s="38">
        <f t="shared" si="65"/>
        <v>1981</v>
      </c>
      <c r="F687" s="66">
        <v>1142</v>
      </c>
      <c r="G687" s="66">
        <v>650</v>
      </c>
      <c r="H687" s="66">
        <v>492</v>
      </c>
      <c r="I687" s="115">
        <f>I686+1</f>
        <v>61</v>
      </c>
      <c r="J687" s="5" t="s">
        <v>35</v>
      </c>
      <c r="K687" s="156">
        <f>K686+1</f>
        <v>62</v>
      </c>
      <c r="L687" s="38">
        <f>L686-1</f>
        <v>1943</v>
      </c>
      <c r="M687" s="66">
        <v>1110</v>
      </c>
      <c r="N687" s="66">
        <v>503</v>
      </c>
      <c r="O687" s="66">
        <v>607</v>
      </c>
    </row>
    <row r="688" spans="1:15" ht="12" customHeight="1">
      <c r="A688" s="3">
        <f t="shared" si="63"/>
        <v>24</v>
      </c>
      <c r="B688" s="5" t="s">
        <v>35</v>
      </c>
      <c r="C688" s="33">
        <f t="shared" si="64"/>
        <v>25</v>
      </c>
      <c r="D688" s="156"/>
      <c r="E688" s="38">
        <f t="shared" si="65"/>
        <v>1980</v>
      </c>
      <c r="F688" s="66">
        <v>1092</v>
      </c>
      <c r="G688" s="66">
        <v>586</v>
      </c>
      <c r="H688" s="66">
        <v>506</v>
      </c>
      <c r="I688" s="115">
        <f>I687+1</f>
        <v>62</v>
      </c>
      <c r="J688" s="5" t="s">
        <v>35</v>
      </c>
      <c r="K688" s="156">
        <f>K687+1</f>
        <v>63</v>
      </c>
      <c r="L688" s="38">
        <f>L687-1</f>
        <v>1942</v>
      </c>
      <c r="M688" s="66">
        <v>1093</v>
      </c>
      <c r="N688" s="66">
        <v>538</v>
      </c>
      <c r="O688" s="66">
        <v>555</v>
      </c>
    </row>
    <row r="689" spans="1:15" ht="12" customHeight="1">
      <c r="A689" s="19">
        <v>18</v>
      </c>
      <c r="B689" s="158" t="s">
        <v>35</v>
      </c>
      <c r="C689" s="64">
        <v>25</v>
      </c>
      <c r="D689" s="157"/>
      <c r="E689" s="167"/>
      <c r="F689" s="67">
        <v>8136</v>
      </c>
      <c r="G689" s="67">
        <v>4428</v>
      </c>
      <c r="H689" s="67">
        <v>3708</v>
      </c>
      <c r="I689" s="115">
        <f>I688+1</f>
        <v>63</v>
      </c>
      <c r="J689" s="5" t="s">
        <v>35</v>
      </c>
      <c r="K689" s="156">
        <f>K688+1</f>
        <v>64</v>
      </c>
      <c r="L689" s="38">
        <f>L688-1</f>
        <v>1941</v>
      </c>
      <c r="M689" s="66">
        <v>1418</v>
      </c>
      <c r="N689" s="66">
        <v>688</v>
      </c>
      <c r="O689" s="66">
        <v>730</v>
      </c>
    </row>
    <row r="690" spans="1:15" ht="12" customHeight="1">
      <c r="A690" s="3"/>
      <c r="B690" s="5"/>
      <c r="C690" s="33"/>
      <c r="D690" s="156"/>
      <c r="E690" s="38"/>
      <c r="F690" s="66"/>
      <c r="G690" s="66"/>
      <c r="H690" s="66"/>
      <c r="I690" s="115">
        <f>I689+1</f>
        <v>64</v>
      </c>
      <c r="J690" s="5" t="s">
        <v>35</v>
      </c>
      <c r="K690" s="156">
        <f>K689+1</f>
        <v>65</v>
      </c>
      <c r="L690" s="38">
        <f>L689-1</f>
        <v>1940</v>
      </c>
      <c r="M690" s="66">
        <v>1569</v>
      </c>
      <c r="N690" s="66">
        <v>820</v>
      </c>
      <c r="O690" s="66">
        <v>749</v>
      </c>
    </row>
    <row r="691" spans="1:15" ht="12" customHeight="1">
      <c r="A691" s="3">
        <f>A688+1</f>
        <v>25</v>
      </c>
      <c r="B691" s="5" t="s">
        <v>35</v>
      </c>
      <c r="C691" s="33">
        <f>C688+1</f>
        <v>26</v>
      </c>
      <c r="D691" s="156"/>
      <c r="E691" s="38">
        <f>E688-1</f>
        <v>1979</v>
      </c>
      <c r="F691" s="66">
        <v>1051</v>
      </c>
      <c r="G691" s="66">
        <v>573</v>
      </c>
      <c r="H691" s="66">
        <v>478</v>
      </c>
      <c r="I691" s="166">
        <v>60</v>
      </c>
      <c r="J691" s="158" t="s">
        <v>35</v>
      </c>
      <c r="K691" s="157">
        <v>65</v>
      </c>
      <c r="L691" s="167"/>
      <c r="M691" s="67">
        <v>6328</v>
      </c>
      <c r="N691" s="67">
        <v>3105</v>
      </c>
      <c r="O691" s="67">
        <v>3223</v>
      </c>
    </row>
    <row r="692" spans="1:15" ht="12" customHeight="1">
      <c r="A692" s="3">
        <f>A691+1</f>
        <v>26</v>
      </c>
      <c r="B692" s="5" t="s">
        <v>35</v>
      </c>
      <c r="C692" s="33">
        <f>C691+1</f>
        <v>27</v>
      </c>
      <c r="D692" s="156"/>
      <c r="E692" s="38">
        <f>E691-1</f>
        <v>1978</v>
      </c>
      <c r="F692" s="66">
        <v>972</v>
      </c>
      <c r="G692" s="66">
        <v>570</v>
      </c>
      <c r="H692" s="66">
        <v>402</v>
      </c>
      <c r="I692" s="115"/>
      <c r="J692" s="5"/>
      <c r="K692" s="156"/>
      <c r="L692" s="38"/>
      <c r="M692" s="66"/>
      <c r="N692" s="66"/>
      <c r="O692" s="66"/>
    </row>
    <row r="693" spans="1:15" ht="12" customHeight="1">
      <c r="A693" s="3">
        <f>A692+1</f>
        <v>27</v>
      </c>
      <c r="B693" s="5" t="s">
        <v>35</v>
      </c>
      <c r="C693" s="33">
        <f>C692+1</f>
        <v>28</v>
      </c>
      <c r="D693" s="156"/>
      <c r="E693" s="38">
        <f>E692-1</f>
        <v>1977</v>
      </c>
      <c r="F693" s="66">
        <v>984</v>
      </c>
      <c r="G693" s="66">
        <v>579</v>
      </c>
      <c r="H693" s="66">
        <v>405</v>
      </c>
      <c r="I693" s="115">
        <f>I690+1</f>
        <v>65</v>
      </c>
      <c r="J693" s="5" t="s">
        <v>35</v>
      </c>
      <c r="K693" s="156">
        <f>K690+1</f>
        <v>66</v>
      </c>
      <c r="L693" s="38">
        <f>L690-1</f>
        <v>1939</v>
      </c>
      <c r="M693" s="66">
        <v>1473</v>
      </c>
      <c r="N693" s="66">
        <v>721</v>
      </c>
      <c r="O693" s="66">
        <v>752</v>
      </c>
    </row>
    <row r="694" spans="1:15" ht="12" customHeight="1">
      <c r="A694" s="3">
        <f>A693+1</f>
        <v>28</v>
      </c>
      <c r="B694" s="5" t="s">
        <v>35</v>
      </c>
      <c r="C694" s="33">
        <f>C693+1</f>
        <v>29</v>
      </c>
      <c r="D694" s="156"/>
      <c r="E694" s="38">
        <f>E693-1</f>
        <v>1976</v>
      </c>
      <c r="F694" s="66">
        <v>852</v>
      </c>
      <c r="G694" s="66">
        <v>457</v>
      </c>
      <c r="H694" s="66">
        <v>395</v>
      </c>
      <c r="I694" s="115">
        <f>I693+1</f>
        <v>66</v>
      </c>
      <c r="J694" s="5" t="s">
        <v>35</v>
      </c>
      <c r="K694" s="156">
        <f>K693+1</f>
        <v>67</v>
      </c>
      <c r="L694" s="38">
        <f>L693-1</f>
        <v>1938</v>
      </c>
      <c r="M694" s="66">
        <v>1393</v>
      </c>
      <c r="N694" s="66">
        <v>681</v>
      </c>
      <c r="O694" s="66">
        <v>712</v>
      </c>
    </row>
    <row r="695" spans="1:15" ht="12" customHeight="1">
      <c r="A695" s="3">
        <f>A694+1</f>
        <v>29</v>
      </c>
      <c r="B695" s="5" t="s">
        <v>35</v>
      </c>
      <c r="C695" s="33">
        <f>C694+1</f>
        <v>30</v>
      </c>
      <c r="D695" s="156"/>
      <c r="E695" s="38">
        <f>E694-1</f>
        <v>1975</v>
      </c>
      <c r="F695" s="66">
        <v>744</v>
      </c>
      <c r="G695" s="66">
        <v>412</v>
      </c>
      <c r="H695" s="66">
        <v>332</v>
      </c>
      <c r="I695" s="115">
        <f>I694+1</f>
        <v>67</v>
      </c>
      <c r="J695" s="5" t="s">
        <v>35</v>
      </c>
      <c r="K695" s="156">
        <f>K694+1</f>
        <v>68</v>
      </c>
      <c r="L695" s="38">
        <f>L694-1</f>
        <v>1937</v>
      </c>
      <c r="M695" s="66">
        <v>1225</v>
      </c>
      <c r="N695" s="66">
        <v>553</v>
      </c>
      <c r="O695" s="66">
        <v>672</v>
      </c>
    </row>
    <row r="696" spans="1:15" ht="12" customHeight="1">
      <c r="A696" s="19">
        <v>25</v>
      </c>
      <c r="B696" s="158" t="s">
        <v>35</v>
      </c>
      <c r="C696" s="64">
        <v>30</v>
      </c>
      <c r="D696" s="157"/>
      <c r="E696" s="167"/>
      <c r="F696" s="67">
        <v>4603</v>
      </c>
      <c r="G696" s="67">
        <v>2591</v>
      </c>
      <c r="H696" s="67">
        <v>2012</v>
      </c>
      <c r="I696" s="115">
        <f>I695+1</f>
        <v>68</v>
      </c>
      <c r="J696" s="5" t="s">
        <v>35</v>
      </c>
      <c r="K696" s="156">
        <f>K695+1</f>
        <v>69</v>
      </c>
      <c r="L696" s="38">
        <f>L695-1</f>
        <v>1936</v>
      </c>
      <c r="M696" s="66">
        <v>1206</v>
      </c>
      <c r="N696" s="66">
        <v>543</v>
      </c>
      <c r="O696" s="66">
        <v>663</v>
      </c>
    </row>
    <row r="697" spans="1:15" ht="12" customHeight="1">
      <c r="A697" s="3"/>
      <c r="B697" s="5"/>
      <c r="C697" s="33"/>
      <c r="D697" s="156"/>
      <c r="E697" s="38"/>
      <c r="F697" s="66"/>
      <c r="G697" s="66"/>
      <c r="H697" s="66"/>
      <c r="I697" s="115">
        <f>I696+1</f>
        <v>69</v>
      </c>
      <c r="J697" s="5" t="s">
        <v>35</v>
      </c>
      <c r="K697" s="156">
        <f>K696+1</f>
        <v>70</v>
      </c>
      <c r="L697" s="38">
        <f>L696-1</f>
        <v>1935</v>
      </c>
      <c r="M697" s="66">
        <v>1138</v>
      </c>
      <c r="N697" s="66">
        <v>520</v>
      </c>
      <c r="O697" s="66">
        <v>618</v>
      </c>
    </row>
    <row r="698" spans="1:15" ht="12" customHeight="1">
      <c r="A698" s="3">
        <f>A695+1</f>
        <v>30</v>
      </c>
      <c r="B698" s="5" t="s">
        <v>35</v>
      </c>
      <c r="C698" s="33">
        <f>C695+1</f>
        <v>31</v>
      </c>
      <c r="D698" s="156"/>
      <c r="E698" s="38">
        <f>E695-1</f>
        <v>1974</v>
      </c>
      <c r="F698" s="66">
        <v>833</v>
      </c>
      <c r="G698" s="66">
        <v>468</v>
      </c>
      <c r="H698" s="66">
        <v>365</v>
      </c>
      <c r="I698" s="166">
        <v>65</v>
      </c>
      <c r="J698" s="158" t="s">
        <v>35</v>
      </c>
      <c r="K698" s="157">
        <v>70</v>
      </c>
      <c r="L698" s="167"/>
      <c r="M698" s="67">
        <v>6435</v>
      </c>
      <c r="N698" s="67">
        <v>3018</v>
      </c>
      <c r="O698" s="67">
        <v>3417</v>
      </c>
    </row>
    <row r="699" spans="1:15" ht="12" customHeight="1">
      <c r="A699" s="3">
        <f>A698+1</f>
        <v>31</v>
      </c>
      <c r="B699" s="5" t="s">
        <v>35</v>
      </c>
      <c r="C699" s="33">
        <f>C698+1</f>
        <v>32</v>
      </c>
      <c r="D699" s="156"/>
      <c r="E699" s="38">
        <f>E698-1</f>
        <v>1973</v>
      </c>
      <c r="F699" s="66">
        <v>867</v>
      </c>
      <c r="G699" s="66">
        <v>468</v>
      </c>
      <c r="H699" s="66">
        <v>399</v>
      </c>
      <c r="I699" s="115"/>
      <c r="J699" s="5"/>
      <c r="K699" s="156"/>
      <c r="L699" s="38"/>
      <c r="M699" s="66"/>
      <c r="N699" s="66"/>
      <c r="O699" s="66"/>
    </row>
    <row r="700" spans="1:15" ht="12" customHeight="1">
      <c r="A700" s="3">
        <f>A699+1</f>
        <v>32</v>
      </c>
      <c r="B700" s="5" t="s">
        <v>35</v>
      </c>
      <c r="C700" s="33">
        <f>C699+1</f>
        <v>33</v>
      </c>
      <c r="D700" s="156"/>
      <c r="E700" s="38">
        <f>E699-1</f>
        <v>1972</v>
      </c>
      <c r="F700" s="66">
        <v>991</v>
      </c>
      <c r="G700" s="66">
        <v>537</v>
      </c>
      <c r="H700" s="66">
        <v>454</v>
      </c>
      <c r="I700" s="115">
        <f>I697+1</f>
        <v>70</v>
      </c>
      <c r="J700" s="5" t="s">
        <v>35</v>
      </c>
      <c r="K700" s="156">
        <f>K697+1</f>
        <v>71</v>
      </c>
      <c r="L700" s="38">
        <f>L697-1</f>
        <v>1934</v>
      </c>
      <c r="M700" s="66">
        <v>1056</v>
      </c>
      <c r="N700" s="66">
        <v>489</v>
      </c>
      <c r="O700" s="66">
        <v>567</v>
      </c>
    </row>
    <row r="701" spans="1:15" ht="12" customHeight="1">
      <c r="A701" s="3">
        <f>A700+1</f>
        <v>33</v>
      </c>
      <c r="B701" s="5" t="s">
        <v>35</v>
      </c>
      <c r="C701" s="33">
        <f>C700+1</f>
        <v>34</v>
      </c>
      <c r="D701" s="156"/>
      <c r="E701" s="38">
        <f>E700-1</f>
        <v>1971</v>
      </c>
      <c r="F701" s="66">
        <v>1187</v>
      </c>
      <c r="G701" s="66">
        <v>639</v>
      </c>
      <c r="H701" s="66">
        <v>548</v>
      </c>
      <c r="I701" s="115">
        <f>I700+1</f>
        <v>71</v>
      </c>
      <c r="J701" s="5" t="s">
        <v>35</v>
      </c>
      <c r="K701" s="156">
        <f>K700+1</f>
        <v>72</v>
      </c>
      <c r="L701" s="38">
        <f>L700-1</f>
        <v>1933</v>
      </c>
      <c r="M701" s="66">
        <v>873</v>
      </c>
      <c r="N701" s="66">
        <v>387</v>
      </c>
      <c r="O701" s="66">
        <v>486</v>
      </c>
    </row>
    <row r="702" spans="1:15" ht="12" customHeight="1">
      <c r="A702" s="3">
        <f>A701+1</f>
        <v>34</v>
      </c>
      <c r="B702" s="5" t="s">
        <v>35</v>
      </c>
      <c r="C702" s="33">
        <f>C701+1</f>
        <v>35</v>
      </c>
      <c r="D702" s="156"/>
      <c r="E702" s="38">
        <f>E701-1</f>
        <v>1970</v>
      </c>
      <c r="F702" s="66">
        <v>1114</v>
      </c>
      <c r="G702" s="66">
        <v>602</v>
      </c>
      <c r="H702" s="66">
        <v>512</v>
      </c>
      <c r="I702" s="115">
        <f>I701+1</f>
        <v>72</v>
      </c>
      <c r="J702" s="5" t="s">
        <v>35</v>
      </c>
      <c r="K702" s="156">
        <f>K701+1</f>
        <v>73</v>
      </c>
      <c r="L702" s="38">
        <f>L701-1</f>
        <v>1932</v>
      </c>
      <c r="M702" s="66">
        <v>827</v>
      </c>
      <c r="N702" s="66">
        <v>342</v>
      </c>
      <c r="O702" s="66">
        <v>485</v>
      </c>
    </row>
    <row r="703" spans="1:15" ht="12" customHeight="1">
      <c r="A703" s="19">
        <v>30</v>
      </c>
      <c r="B703" s="158" t="s">
        <v>35</v>
      </c>
      <c r="C703" s="64">
        <v>35</v>
      </c>
      <c r="D703" s="157"/>
      <c r="E703" s="167"/>
      <c r="F703" s="67">
        <v>4992</v>
      </c>
      <c r="G703" s="67">
        <v>2714</v>
      </c>
      <c r="H703" s="67">
        <v>2278</v>
      </c>
      <c r="I703" s="115">
        <f>I702+1</f>
        <v>73</v>
      </c>
      <c r="J703" s="5" t="s">
        <v>35</v>
      </c>
      <c r="K703" s="156">
        <f>K702+1</f>
        <v>74</v>
      </c>
      <c r="L703" s="38">
        <f>L702-1</f>
        <v>1931</v>
      </c>
      <c r="M703" s="66">
        <v>905</v>
      </c>
      <c r="N703" s="66">
        <v>400</v>
      </c>
      <c r="O703" s="66">
        <v>505</v>
      </c>
    </row>
    <row r="704" spans="1:15" ht="12" customHeight="1">
      <c r="A704" s="3"/>
      <c r="B704" s="5"/>
      <c r="C704" s="33"/>
      <c r="D704" s="156"/>
      <c r="E704" s="38"/>
      <c r="F704" s="66"/>
      <c r="G704" s="66"/>
      <c r="H704" s="66"/>
      <c r="I704" s="115">
        <f>I703+1</f>
        <v>74</v>
      </c>
      <c r="J704" s="5" t="s">
        <v>35</v>
      </c>
      <c r="K704" s="156">
        <f>K703+1</f>
        <v>75</v>
      </c>
      <c r="L704" s="38">
        <f>L703-1</f>
        <v>1930</v>
      </c>
      <c r="M704" s="66">
        <v>904</v>
      </c>
      <c r="N704" s="66">
        <v>373</v>
      </c>
      <c r="O704" s="66">
        <v>531</v>
      </c>
    </row>
    <row r="705" spans="1:15" ht="12" customHeight="1">
      <c r="A705" s="3">
        <f>A702+1</f>
        <v>35</v>
      </c>
      <c r="B705" s="5" t="s">
        <v>35</v>
      </c>
      <c r="C705" s="33">
        <f>C702+1</f>
        <v>36</v>
      </c>
      <c r="D705" s="156"/>
      <c r="E705" s="38">
        <f>E702-1</f>
        <v>1969</v>
      </c>
      <c r="F705" s="66">
        <v>1117</v>
      </c>
      <c r="G705" s="66">
        <v>553</v>
      </c>
      <c r="H705" s="66">
        <v>564</v>
      </c>
      <c r="I705" s="166">
        <v>70</v>
      </c>
      <c r="J705" s="158" t="s">
        <v>35</v>
      </c>
      <c r="K705" s="157">
        <v>75</v>
      </c>
      <c r="L705" s="167"/>
      <c r="M705" s="67">
        <v>4565</v>
      </c>
      <c r="N705" s="67">
        <v>1991</v>
      </c>
      <c r="O705" s="67">
        <v>2574</v>
      </c>
    </row>
    <row r="706" spans="1:15" ht="12" customHeight="1">
      <c r="A706" s="3">
        <f>A705+1</f>
        <v>36</v>
      </c>
      <c r="B706" s="5" t="s">
        <v>35</v>
      </c>
      <c r="C706" s="33">
        <f>C705+1</f>
        <v>37</v>
      </c>
      <c r="D706" s="156"/>
      <c r="E706" s="38">
        <f>E705-1</f>
        <v>1968</v>
      </c>
      <c r="F706" s="66">
        <v>1204</v>
      </c>
      <c r="G706" s="66">
        <v>640</v>
      </c>
      <c r="H706" s="66">
        <v>564</v>
      </c>
      <c r="I706" s="115"/>
      <c r="J706" s="5"/>
      <c r="K706" s="156"/>
      <c r="L706" s="38"/>
      <c r="M706" s="66"/>
      <c r="N706" s="66"/>
      <c r="O706" s="66"/>
    </row>
    <row r="707" spans="1:15" ht="12" customHeight="1">
      <c r="A707" s="3">
        <f>A706+1</f>
        <v>37</v>
      </c>
      <c r="B707" s="5" t="s">
        <v>35</v>
      </c>
      <c r="C707" s="33">
        <f>C706+1</f>
        <v>38</v>
      </c>
      <c r="D707" s="156"/>
      <c r="E707" s="38">
        <f>E706-1</f>
        <v>1967</v>
      </c>
      <c r="F707" s="66">
        <v>1285</v>
      </c>
      <c r="G707" s="66">
        <v>646</v>
      </c>
      <c r="H707" s="66">
        <v>639</v>
      </c>
      <c r="I707" s="166">
        <v>75</v>
      </c>
      <c r="J707" s="158" t="s">
        <v>35</v>
      </c>
      <c r="K707" s="157">
        <v>80</v>
      </c>
      <c r="L707" s="38"/>
      <c r="M707" s="67">
        <v>3642</v>
      </c>
      <c r="N707" s="67">
        <v>1344</v>
      </c>
      <c r="O707" s="67">
        <v>2298</v>
      </c>
    </row>
    <row r="708" spans="1:15" ht="12" customHeight="1">
      <c r="A708" s="3">
        <f>A707+1</f>
        <v>38</v>
      </c>
      <c r="B708" s="5" t="s">
        <v>35</v>
      </c>
      <c r="C708" s="33">
        <f>C707+1</f>
        <v>39</v>
      </c>
      <c r="D708" s="156"/>
      <c r="E708" s="38">
        <f>E707-1</f>
        <v>1966</v>
      </c>
      <c r="F708" s="66">
        <v>1422</v>
      </c>
      <c r="G708" s="66">
        <v>750</v>
      </c>
      <c r="H708" s="66">
        <v>672</v>
      </c>
      <c r="I708" s="166">
        <v>80</v>
      </c>
      <c r="J708" s="158" t="s">
        <v>35</v>
      </c>
      <c r="K708" s="157">
        <v>85</v>
      </c>
      <c r="L708" s="38"/>
      <c r="M708" s="67">
        <v>2456</v>
      </c>
      <c r="N708" s="67">
        <v>677</v>
      </c>
      <c r="O708" s="67">
        <v>1779</v>
      </c>
    </row>
    <row r="709" spans="1:15" ht="12" customHeight="1">
      <c r="A709" s="3">
        <f>A708+1</f>
        <v>39</v>
      </c>
      <c r="B709" s="5" t="s">
        <v>35</v>
      </c>
      <c r="C709" s="33">
        <f>C708+1</f>
        <v>40</v>
      </c>
      <c r="D709" s="156"/>
      <c r="E709" s="38">
        <f>E708-1</f>
        <v>1965</v>
      </c>
      <c r="F709" s="66">
        <v>1469</v>
      </c>
      <c r="G709" s="66">
        <v>790</v>
      </c>
      <c r="H709" s="66">
        <v>679</v>
      </c>
      <c r="I709" s="170" t="s">
        <v>402</v>
      </c>
      <c r="J709" s="6"/>
      <c r="K709" s="6"/>
      <c r="L709" s="38"/>
      <c r="M709" s="67">
        <v>1258</v>
      </c>
      <c r="N709" s="67">
        <v>270</v>
      </c>
      <c r="O709" s="67">
        <v>988</v>
      </c>
    </row>
    <row r="710" spans="1:15" ht="12" customHeight="1">
      <c r="A710" s="19">
        <v>35</v>
      </c>
      <c r="B710" s="158" t="s">
        <v>35</v>
      </c>
      <c r="C710" s="64">
        <v>40</v>
      </c>
      <c r="D710" s="157"/>
      <c r="E710" s="167"/>
      <c r="F710" s="67">
        <v>6497</v>
      </c>
      <c r="G710" s="67">
        <v>3379</v>
      </c>
      <c r="H710" s="67">
        <v>3118</v>
      </c>
      <c r="I710" s="170" t="s">
        <v>403</v>
      </c>
      <c r="J710" s="10"/>
      <c r="K710" s="3"/>
      <c r="L710" s="38"/>
      <c r="M710" s="67">
        <v>89517</v>
      </c>
      <c r="N710" s="67">
        <v>44250</v>
      </c>
      <c r="O710" s="67">
        <v>45267</v>
      </c>
    </row>
    <row r="711" spans="1:15" ht="12" customHeight="1">
      <c r="A711" s="19"/>
      <c r="B711" s="158"/>
      <c r="C711" s="64"/>
      <c r="D711" s="157"/>
      <c r="E711" s="191"/>
      <c r="F711" s="196"/>
      <c r="G711" s="196"/>
      <c r="H711" s="196"/>
      <c r="I711" s="181"/>
      <c r="J711" s="10"/>
      <c r="K711" s="3"/>
      <c r="L711" s="8"/>
      <c r="M711" s="196"/>
      <c r="N711" s="196"/>
      <c r="O711" s="196"/>
    </row>
    <row r="712" spans="1:15" ht="12" customHeight="1">
      <c r="A712" s="19"/>
      <c r="B712" s="158"/>
      <c r="C712" s="64"/>
      <c r="D712" s="157"/>
      <c r="E712" s="191"/>
      <c r="F712" s="196"/>
      <c r="G712" s="196"/>
      <c r="H712" s="196"/>
      <c r="I712" s="181"/>
      <c r="J712" s="10"/>
      <c r="K712" s="3"/>
      <c r="L712" s="8"/>
      <c r="M712" s="196"/>
      <c r="N712" s="196"/>
      <c r="O712" s="196"/>
    </row>
    <row r="713" spans="1:15" ht="12" customHeight="1">
      <c r="A713" s="19"/>
      <c r="B713" s="158"/>
      <c r="C713" s="64"/>
      <c r="D713" s="157"/>
      <c r="E713" s="191"/>
      <c r="F713" s="196"/>
      <c r="G713" s="196"/>
      <c r="H713" s="196"/>
      <c r="I713" s="181"/>
      <c r="J713" s="10"/>
      <c r="K713" s="3"/>
      <c r="L713" s="8"/>
      <c r="M713" s="196"/>
      <c r="N713" s="196"/>
      <c r="O713" s="196"/>
    </row>
    <row r="714" spans="1:15" ht="12" customHeight="1">
      <c r="A714" s="19"/>
      <c r="B714" s="158"/>
      <c r="C714" s="64"/>
      <c r="D714" s="157"/>
      <c r="E714" s="191"/>
      <c r="F714" s="67"/>
      <c r="G714" s="67"/>
      <c r="H714" s="67"/>
      <c r="I714" s="181"/>
      <c r="J714" s="10"/>
      <c r="K714" s="3"/>
      <c r="L714" s="8"/>
      <c r="M714" s="67"/>
      <c r="N714" s="67"/>
      <c r="O714" s="67"/>
    </row>
    <row r="715" spans="1:15" ht="12" customHeight="1">
      <c r="A715" s="19"/>
      <c r="B715" s="158"/>
      <c r="C715" s="64"/>
      <c r="D715" s="157"/>
      <c r="E715" s="191"/>
      <c r="F715" s="67"/>
      <c r="G715" s="67"/>
      <c r="H715" s="67"/>
      <c r="I715" s="181"/>
      <c r="J715" s="10"/>
      <c r="K715" s="3"/>
      <c r="L715" s="8"/>
      <c r="M715" s="67"/>
      <c r="N715" s="67"/>
      <c r="O715" s="67"/>
    </row>
    <row r="716" spans="1:15" ht="12.75">
      <c r="A716" s="23" t="s">
        <v>688</v>
      </c>
      <c r="B716" s="23"/>
      <c r="C716" s="23"/>
      <c r="D716" s="23"/>
      <c r="E716" s="23"/>
      <c r="F716" s="171"/>
      <c r="G716" s="171"/>
      <c r="H716" s="171"/>
      <c r="I716" s="23"/>
      <c r="J716" s="23"/>
      <c r="K716" s="23"/>
      <c r="L716" s="23"/>
      <c r="M716" s="171"/>
      <c r="N716" s="171"/>
      <c r="O716" s="171"/>
    </row>
    <row r="717" spans="1:15" ht="12.75">
      <c r="A717" s="23" t="s">
        <v>414</v>
      </c>
      <c r="B717" s="23"/>
      <c r="C717" s="23"/>
      <c r="D717" s="23"/>
      <c r="E717" s="23"/>
      <c r="F717" s="171"/>
      <c r="G717" s="171"/>
      <c r="H717" s="171"/>
      <c r="I717" s="23"/>
      <c r="J717" s="23"/>
      <c r="K717" s="23"/>
      <c r="L717" s="23"/>
      <c r="M717" s="171"/>
      <c r="N717" s="171"/>
      <c r="O717" s="171"/>
    </row>
    <row r="718" spans="1:12" ht="12.75">
      <c r="A718" s="3"/>
      <c r="B718" s="3"/>
      <c r="C718" s="33"/>
      <c r="D718" s="3"/>
      <c r="E718" s="3"/>
      <c r="I718" s="3"/>
      <c r="J718" s="3"/>
      <c r="K718" s="3"/>
      <c r="L718" s="3"/>
    </row>
    <row r="719" spans="1:15" s="120" customFormat="1" ht="12.75">
      <c r="A719" s="15" t="s">
        <v>65</v>
      </c>
      <c r="B719" s="15"/>
      <c r="C719" s="15"/>
      <c r="D719" s="15"/>
      <c r="E719" s="161"/>
      <c r="F719" s="399" t="s">
        <v>4</v>
      </c>
      <c r="G719" s="372"/>
      <c r="H719" s="372"/>
      <c r="I719" s="141" t="s">
        <v>65</v>
      </c>
      <c r="J719" s="15"/>
      <c r="K719" s="15"/>
      <c r="L719" s="161"/>
      <c r="M719" s="399" t="s">
        <v>4</v>
      </c>
      <c r="N719" s="372"/>
      <c r="O719" s="372"/>
    </row>
    <row r="720" spans="1:15" ht="12.75">
      <c r="A720" s="10" t="s">
        <v>67</v>
      </c>
      <c r="B720" s="10"/>
      <c r="C720" s="10"/>
      <c r="D720" s="10"/>
      <c r="E720" s="162" t="s">
        <v>398</v>
      </c>
      <c r="F720" s="401"/>
      <c r="G720" s="373"/>
      <c r="H720" s="373"/>
      <c r="I720" s="163" t="s">
        <v>67</v>
      </c>
      <c r="J720" s="10"/>
      <c r="K720" s="10"/>
      <c r="L720" s="162" t="s">
        <v>398</v>
      </c>
      <c r="M720" s="401"/>
      <c r="N720" s="373"/>
      <c r="O720" s="373"/>
    </row>
    <row r="721" spans="1:15" ht="12.75">
      <c r="A721" s="20" t="s">
        <v>68</v>
      </c>
      <c r="B721" s="20"/>
      <c r="C721" s="20"/>
      <c r="D721" s="20"/>
      <c r="E721" s="164"/>
      <c r="F721" s="172" t="s">
        <v>19</v>
      </c>
      <c r="G721" s="173" t="s">
        <v>20</v>
      </c>
      <c r="H721" s="172" t="s">
        <v>21</v>
      </c>
      <c r="I721" s="165" t="s">
        <v>68</v>
      </c>
      <c r="J721" s="20"/>
      <c r="K721" s="20"/>
      <c r="L721" s="164"/>
      <c r="M721" s="172" t="s">
        <v>19</v>
      </c>
      <c r="N721" s="173" t="s">
        <v>20</v>
      </c>
      <c r="O721" s="172" t="s">
        <v>21</v>
      </c>
    </row>
    <row r="722" spans="1:12" ht="12.75">
      <c r="A722" s="3"/>
      <c r="B722" s="3"/>
      <c r="C722" s="33"/>
      <c r="D722" s="3"/>
      <c r="E722" s="9"/>
      <c r="I722" s="115"/>
      <c r="J722" s="3"/>
      <c r="K722" s="3"/>
      <c r="L722" s="9"/>
    </row>
    <row r="723" spans="1:15" ht="12.75">
      <c r="A723" s="3">
        <v>0</v>
      </c>
      <c r="B723" s="5" t="s">
        <v>35</v>
      </c>
      <c r="C723" s="33">
        <v>1</v>
      </c>
      <c r="D723" s="156"/>
      <c r="E723" s="38">
        <v>2004</v>
      </c>
      <c r="F723" s="66">
        <v>962</v>
      </c>
      <c r="G723" s="66">
        <v>481</v>
      </c>
      <c r="H723" s="66">
        <v>481</v>
      </c>
      <c r="I723" s="115">
        <f>SUM(C774)</f>
        <v>40</v>
      </c>
      <c r="J723" s="5" t="s">
        <v>35</v>
      </c>
      <c r="K723" s="156">
        <f>SUM(I723+1)</f>
        <v>41</v>
      </c>
      <c r="L723" s="38">
        <f>SUM(E774-1)</f>
        <v>1964</v>
      </c>
      <c r="M723" s="66">
        <v>2424</v>
      </c>
      <c r="N723" s="66">
        <v>1264</v>
      </c>
      <c r="O723" s="66">
        <v>1160</v>
      </c>
    </row>
    <row r="724" spans="1:15" ht="12.75">
      <c r="A724" s="3">
        <v>1</v>
      </c>
      <c r="B724" s="5" t="s">
        <v>35</v>
      </c>
      <c r="C724" s="33">
        <f>SUM(C723+1)</f>
        <v>2</v>
      </c>
      <c r="D724" s="156"/>
      <c r="E724" s="38">
        <f>SUM(E723-1)</f>
        <v>2003</v>
      </c>
      <c r="F724" s="66">
        <v>882</v>
      </c>
      <c r="G724" s="66">
        <v>443</v>
      </c>
      <c r="H724" s="66">
        <v>439</v>
      </c>
      <c r="I724" s="115">
        <f>I723+1</f>
        <v>41</v>
      </c>
      <c r="J724" s="5" t="s">
        <v>35</v>
      </c>
      <c r="K724" s="156">
        <f>K723+1</f>
        <v>42</v>
      </c>
      <c r="L724" s="38">
        <f>L723-1</f>
        <v>1963</v>
      </c>
      <c r="M724" s="66">
        <v>2427</v>
      </c>
      <c r="N724" s="66">
        <v>1188</v>
      </c>
      <c r="O724" s="66">
        <v>1239</v>
      </c>
    </row>
    <row r="725" spans="1:15" ht="12.75">
      <c r="A725" s="3">
        <f>A724+1</f>
        <v>2</v>
      </c>
      <c r="B725" s="5" t="s">
        <v>35</v>
      </c>
      <c r="C725" s="33">
        <f>C724+1</f>
        <v>3</v>
      </c>
      <c r="D725" s="156"/>
      <c r="E725" s="38">
        <f>SUM(E724-1)</f>
        <v>2002</v>
      </c>
      <c r="F725" s="66">
        <v>939</v>
      </c>
      <c r="G725" s="66">
        <v>480</v>
      </c>
      <c r="H725" s="66">
        <v>459</v>
      </c>
      <c r="I725" s="115">
        <f>I724+1</f>
        <v>42</v>
      </c>
      <c r="J725" s="5" t="s">
        <v>35</v>
      </c>
      <c r="K725" s="156">
        <f>K724+1</f>
        <v>43</v>
      </c>
      <c r="L725" s="38">
        <f>L724-1</f>
        <v>1962</v>
      </c>
      <c r="M725" s="66">
        <v>2484</v>
      </c>
      <c r="N725" s="66">
        <v>1255</v>
      </c>
      <c r="O725" s="66">
        <v>1229</v>
      </c>
    </row>
    <row r="726" spans="1:15" ht="12" customHeight="1">
      <c r="A726" s="3">
        <f>A725+1</f>
        <v>3</v>
      </c>
      <c r="B726" s="5" t="s">
        <v>35</v>
      </c>
      <c r="C726" s="33">
        <f>C725+1</f>
        <v>4</v>
      </c>
      <c r="D726" s="156"/>
      <c r="E726" s="38">
        <f>E725-1</f>
        <v>2001</v>
      </c>
      <c r="F726" s="66">
        <v>876</v>
      </c>
      <c r="G726" s="66">
        <v>442</v>
      </c>
      <c r="H726" s="66">
        <v>434</v>
      </c>
      <c r="I726" s="115">
        <f>I725+1</f>
        <v>43</v>
      </c>
      <c r="J726" s="5" t="s">
        <v>35</v>
      </c>
      <c r="K726" s="156">
        <f>K725+1</f>
        <v>44</v>
      </c>
      <c r="L726" s="38">
        <f>L725-1</f>
        <v>1961</v>
      </c>
      <c r="M726" s="66">
        <v>2576</v>
      </c>
      <c r="N726" s="66">
        <v>1321</v>
      </c>
      <c r="O726" s="66">
        <v>1255</v>
      </c>
    </row>
    <row r="727" spans="1:15" ht="12" customHeight="1">
      <c r="A727" s="3">
        <f>A726+1</f>
        <v>4</v>
      </c>
      <c r="B727" s="5" t="s">
        <v>35</v>
      </c>
      <c r="C727" s="33">
        <f>C726+1</f>
        <v>5</v>
      </c>
      <c r="D727" s="156"/>
      <c r="E727" s="38">
        <f>E726-1</f>
        <v>2000</v>
      </c>
      <c r="F727" s="66">
        <v>980</v>
      </c>
      <c r="G727" s="66">
        <v>491</v>
      </c>
      <c r="H727" s="66">
        <v>489</v>
      </c>
      <c r="I727" s="115">
        <f>I726+1</f>
        <v>44</v>
      </c>
      <c r="J727" s="5" t="s">
        <v>35</v>
      </c>
      <c r="K727" s="156">
        <f>K726+1</f>
        <v>45</v>
      </c>
      <c r="L727" s="38">
        <f>L726-1</f>
        <v>1960</v>
      </c>
      <c r="M727" s="66">
        <v>2576</v>
      </c>
      <c r="N727" s="66">
        <v>1345</v>
      </c>
      <c r="O727" s="66">
        <v>1231</v>
      </c>
    </row>
    <row r="728" spans="1:15" ht="12" customHeight="1">
      <c r="A728" s="3">
        <f>A727+1</f>
        <v>5</v>
      </c>
      <c r="B728" s="5" t="s">
        <v>35</v>
      </c>
      <c r="C728" s="33">
        <f>C727+1</f>
        <v>6</v>
      </c>
      <c r="D728" s="156"/>
      <c r="E728" s="38">
        <f>E727-1</f>
        <v>1999</v>
      </c>
      <c r="F728" s="66">
        <v>912</v>
      </c>
      <c r="G728" s="66">
        <v>455</v>
      </c>
      <c r="H728" s="66">
        <v>457</v>
      </c>
      <c r="I728" s="166">
        <v>40</v>
      </c>
      <c r="J728" s="158" t="s">
        <v>35</v>
      </c>
      <c r="K728" s="157">
        <v>45</v>
      </c>
      <c r="L728" s="167"/>
      <c r="M728" s="67">
        <v>12487</v>
      </c>
      <c r="N728" s="67">
        <v>6373</v>
      </c>
      <c r="O728" s="67">
        <v>6114</v>
      </c>
    </row>
    <row r="729" spans="1:15" ht="12" customHeight="1">
      <c r="A729" s="19">
        <v>0</v>
      </c>
      <c r="B729" s="158" t="s">
        <v>35</v>
      </c>
      <c r="C729" s="64">
        <v>6</v>
      </c>
      <c r="D729" s="157"/>
      <c r="E729" s="167"/>
      <c r="F729" s="67">
        <f>SUM(F723:F728)</f>
        <v>5551</v>
      </c>
      <c r="G729" s="67">
        <f>SUM(G723:G728)</f>
        <v>2792</v>
      </c>
      <c r="H729" s="67">
        <f>SUM(H723:H728)</f>
        <v>2759</v>
      </c>
      <c r="I729" s="115"/>
      <c r="J729" s="5"/>
      <c r="K729" s="156"/>
      <c r="L729" s="38"/>
      <c r="M729" s="66"/>
      <c r="N729" s="66"/>
      <c r="O729" s="66"/>
    </row>
    <row r="730" spans="1:15" ht="12" customHeight="1">
      <c r="A730" s="3"/>
      <c r="B730" s="5"/>
      <c r="C730" s="33"/>
      <c r="D730" s="156"/>
      <c r="E730" s="38"/>
      <c r="F730" s="66"/>
      <c r="G730" s="66"/>
      <c r="H730" s="66"/>
      <c r="I730" s="115">
        <f>I727+1</f>
        <v>45</v>
      </c>
      <c r="J730" s="5" t="s">
        <v>35</v>
      </c>
      <c r="K730" s="156">
        <f>K727+1</f>
        <v>46</v>
      </c>
      <c r="L730" s="38">
        <f>L727-1</f>
        <v>1959</v>
      </c>
      <c r="M730" s="66">
        <v>2377</v>
      </c>
      <c r="N730" s="66">
        <v>1240</v>
      </c>
      <c r="O730" s="66">
        <v>1137</v>
      </c>
    </row>
    <row r="731" spans="1:15" ht="12" customHeight="1">
      <c r="A731" s="3">
        <f>A728+1</f>
        <v>6</v>
      </c>
      <c r="B731" s="5" t="s">
        <v>35</v>
      </c>
      <c r="C731" s="33">
        <f>C728+1</f>
        <v>7</v>
      </c>
      <c r="D731" s="156"/>
      <c r="E731" s="38">
        <f>E728-1</f>
        <v>1998</v>
      </c>
      <c r="F731" s="66">
        <v>936</v>
      </c>
      <c r="G731" s="66">
        <v>480</v>
      </c>
      <c r="H731" s="66">
        <v>456</v>
      </c>
      <c r="I731" s="115">
        <f>I730+1</f>
        <v>46</v>
      </c>
      <c r="J731" s="5" t="s">
        <v>35</v>
      </c>
      <c r="K731" s="156">
        <f>K730+1</f>
        <v>47</v>
      </c>
      <c r="L731" s="38">
        <f>L730-1</f>
        <v>1958</v>
      </c>
      <c r="M731" s="66">
        <v>2359</v>
      </c>
      <c r="N731" s="66">
        <v>1212</v>
      </c>
      <c r="O731" s="66">
        <v>1147</v>
      </c>
    </row>
    <row r="732" spans="1:15" ht="12" customHeight="1">
      <c r="A732" s="3">
        <f aca="true" t="shared" si="66" ref="A732:A739">A731+1</f>
        <v>7</v>
      </c>
      <c r="B732" s="5" t="s">
        <v>35</v>
      </c>
      <c r="C732" s="33">
        <f aca="true" t="shared" si="67" ref="C732:C739">C731+1</f>
        <v>8</v>
      </c>
      <c r="D732" s="156"/>
      <c r="E732" s="38">
        <f aca="true" t="shared" si="68" ref="E732:E739">E731-1</f>
        <v>1997</v>
      </c>
      <c r="F732" s="66">
        <v>938</v>
      </c>
      <c r="G732" s="66">
        <v>485</v>
      </c>
      <c r="H732" s="66">
        <v>453</v>
      </c>
      <c r="I732" s="115">
        <f>I731+1</f>
        <v>47</v>
      </c>
      <c r="J732" s="5" t="s">
        <v>35</v>
      </c>
      <c r="K732" s="156">
        <f>K731+1</f>
        <v>48</v>
      </c>
      <c r="L732" s="38">
        <f>L731-1</f>
        <v>1957</v>
      </c>
      <c r="M732" s="66">
        <v>2273</v>
      </c>
      <c r="N732" s="66">
        <v>1163</v>
      </c>
      <c r="O732" s="66">
        <v>1110</v>
      </c>
    </row>
    <row r="733" spans="1:15" ht="12" customHeight="1">
      <c r="A733" s="3">
        <f t="shared" si="66"/>
        <v>8</v>
      </c>
      <c r="B733" s="5" t="s">
        <v>35</v>
      </c>
      <c r="C733" s="33">
        <f t="shared" si="67"/>
        <v>9</v>
      </c>
      <c r="D733" s="156"/>
      <c r="E733" s="38">
        <f t="shared" si="68"/>
        <v>1996</v>
      </c>
      <c r="F733" s="66">
        <v>856</v>
      </c>
      <c r="G733" s="66">
        <v>469</v>
      </c>
      <c r="H733" s="66">
        <v>387</v>
      </c>
      <c r="I733" s="115">
        <f>I732+1</f>
        <v>48</v>
      </c>
      <c r="J733" s="5" t="s">
        <v>35</v>
      </c>
      <c r="K733" s="156">
        <f>K732+1</f>
        <v>49</v>
      </c>
      <c r="L733" s="38">
        <f>L732-1</f>
        <v>1956</v>
      </c>
      <c r="M733" s="66">
        <v>2278</v>
      </c>
      <c r="N733" s="66">
        <v>1178</v>
      </c>
      <c r="O733" s="66">
        <v>1100</v>
      </c>
    </row>
    <row r="734" spans="1:15" ht="12" customHeight="1">
      <c r="A734" s="3">
        <f t="shared" si="66"/>
        <v>9</v>
      </c>
      <c r="B734" s="5" t="s">
        <v>35</v>
      </c>
      <c r="C734" s="33">
        <f t="shared" si="67"/>
        <v>10</v>
      </c>
      <c r="D734" s="156"/>
      <c r="E734" s="38">
        <f t="shared" si="68"/>
        <v>1995</v>
      </c>
      <c r="F734" s="66">
        <v>826</v>
      </c>
      <c r="G734" s="66">
        <v>448</v>
      </c>
      <c r="H734" s="66">
        <v>378</v>
      </c>
      <c r="I734" s="115">
        <f>I733+1</f>
        <v>49</v>
      </c>
      <c r="J734" s="5" t="s">
        <v>35</v>
      </c>
      <c r="K734" s="156">
        <f>K733+1</f>
        <v>50</v>
      </c>
      <c r="L734" s="38">
        <f>L733-1</f>
        <v>1955</v>
      </c>
      <c r="M734" s="66">
        <v>2347</v>
      </c>
      <c r="N734" s="66">
        <v>1197</v>
      </c>
      <c r="O734" s="66">
        <v>1150</v>
      </c>
    </row>
    <row r="735" spans="1:15" ht="12" customHeight="1">
      <c r="A735" s="3">
        <f t="shared" si="66"/>
        <v>10</v>
      </c>
      <c r="B735" s="5" t="s">
        <v>35</v>
      </c>
      <c r="C735" s="33">
        <f t="shared" si="67"/>
        <v>11</v>
      </c>
      <c r="D735" s="156"/>
      <c r="E735" s="38">
        <f t="shared" si="68"/>
        <v>1994</v>
      </c>
      <c r="F735" s="66">
        <v>746</v>
      </c>
      <c r="G735" s="66">
        <v>392</v>
      </c>
      <c r="H735" s="66">
        <v>354</v>
      </c>
      <c r="I735" s="166">
        <v>45</v>
      </c>
      <c r="J735" s="158" t="s">
        <v>35</v>
      </c>
      <c r="K735" s="157">
        <v>50</v>
      </c>
      <c r="L735" s="167"/>
      <c r="M735" s="67">
        <v>11634</v>
      </c>
      <c r="N735" s="67">
        <v>5990</v>
      </c>
      <c r="O735" s="67">
        <v>5644</v>
      </c>
    </row>
    <row r="736" spans="1:15" ht="12" customHeight="1">
      <c r="A736" s="3">
        <f t="shared" si="66"/>
        <v>11</v>
      </c>
      <c r="B736" s="5" t="s">
        <v>35</v>
      </c>
      <c r="C736" s="33">
        <f t="shared" si="67"/>
        <v>12</v>
      </c>
      <c r="D736" s="156"/>
      <c r="E736" s="38">
        <f t="shared" si="68"/>
        <v>1993</v>
      </c>
      <c r="F736" s="66">
        <v>832</v>
      </c>
      <c r="G736" s="66">
        <v>417</v>
      </c>
      <c r="H736" s="66">
        <v>415</v>
      </c>
      <c r="I736" s="115"/>
      <c r="J736" s="5"/>
      <c r="K736" s="156"/>
      <c r="L736" s="38"/>
      <c r="M736" s="66"/>
      <c r="N736" s="66"/>
      <c r="O736" s="66"/>
    </row>
    <row r="737" spans="1:15" ht="12" customHeight="1">
      <c r="A737" s="3">
        <f t="shared" si="66"/>
        <v>12</v>
      </c>
      <c r="B737" s="5" t="s">
        <v>35</v>
      </c>
      <c r="C737" s="33">
        <f t="shared" si="67"/>
        <v>13</v>
      </c>
      <c r="D737" s="156"/>
      <c r="E737" s="38">
        <f t="shared" si="68"/>
        <v>1992</v>
      </c>
      <c r="F737" s="66">
        <v>855</v>
      </c>
      <c r="G737" s="66">
        <v>436</v>
      </c>
      <c r="H737" s="66">
        <v>419</v>
      </c>
      <c r="I737" s="115">
        <f>I734+1</f>
        <v>50</v>
      </c>
      <c r="J737" s="5" t="s">
        <v>35</v>
      </c>
      <c r="K737" s="156">
        <f>K734+1</f>
        <v>51</v>
      </c>
      <c r="L737" s="38">
        <f>L734-1</f>
        <v>1954</v>
      </c>
      <c r="M737" s="66">
        <v>2155</v>
      </c>
      <c r="N737" s="66">
        <v>1106</v>
      </c>
      <c r="O737" s="66">
        <v>1049</v>
      </c>
    </row>
    <row r="738" spans="1:15" ht="12" customHeight="1">
      <c r="A738" s="3">
        <f t="shared" si="66"/>
        <v>13</v>
      </c>
      <c r="B738" s="5" t="s">
        <v>35</v>
      </c>
      <c r="C738" s="33">
        <f t="shared" si="67"/>
        <v>14</v>
      </c>
      <c r="D738" s="156"/>
      <c r="E738" s="38">
        <f t="shared" si="68"/>
        <v>1991</v>
      </c>
      <c r="F738" s="66">
        <v>1010</v>
      </c>
      <c r="G738" s="66">
        <v>529</v>
      </c>
      <c r="H738" s="66">
        <v>481</v>
      </c>
      <c r="I738" s="115">
        <f>I737+1</f>
        <v>51</v>
      </c>
      <c r="J738" s="5" t="s">
        <v>35</v>
      </c>
      <c r="K738" s="156">
        <f>K737+1</f>
        <v>52</v>
      </c>
      <c r="L738" s="38">
        <f>L737-1</f>
        <v>1953</v>
      </c>
      <c r="M738" s="66">
        <v>2241</v>
      </c>
      <c r="N738" s="66">
        <v>1135</v>
      </c>
      <c r="O738" s="66">
        <v>1106</v>
      </c>
    </row>
    <row r="739" spans="1:15" ht="12" customHeight="1">
      <c r="A739" s="3">
        <f t="shared" si="66"/>
        <v>14</v>
      </c>
      <c r="B739" s="5" t="s">
        <v>35</v>
      </c>
      <c r="C739" s="33">
        <f t="shared" si="67"/>
        <v>15</v>
      </c>
      <c r="D739" s="156"/>
      <c r="E739" s="38">
        <f t="shared" si="68"/>
        <v>1990</v>
      </c>
      <c r="F739" s="66">
        <v>1698</v>
      </c>
      <c r="G739" s="66">
        <v>857</v>
      </c>
      <c r="H739" s="66">
        <v>841</v>
      </c>
      <c r="I739" s="115">
        <f>I738+1</f>
        <v>52</v>
      </c>
      <c r="J739" s="5" t="s">
        <v>35</v>
      </c>
      <c r="K739" s="156">
        <f>K738+1</f>
        <v>53</v>
      </c>
      <c r="L739" s="38">
        <f>L738-1</f>
        <v>1952</v>
      </c>
      <c r="M739" s="66">
        <v>2189</v>
      </c>
      <c r="N739" s="66">
        <v>1138</v>
      </c>
      <c r="O739" s="66">
        <v>1051</v>
      </c>
    </row>
    <row r="740" spans="1:15" ht="12" customHeight="1">
      <c r="A740" s="19">
        <v>6</v>
      </c>
      <c r="B740" s="158" t="s">
        <v>35</v>
      </c>
      <c r="C740" s="64">
        <v>15</v>
      </c>
      <c r="D740" s="157"/>
      <c r="E740" s="167"/>
      <c r="F740" s="67">
        <f>SUM(F731:F739)</f>
        <v>8697</v>
      </c>
      <c r="G740" s="67">
        <f>SUM(G731:G739)</f>
        <v>4513</v>
      </c>
      <c r="H740" s="67">
        <f>SUM(H731:H739)</f>
        <v>4184</v>
      </c>
      <c r="I740" s="115">
        <f>I739+1</f>
        <v>53</v>
      </c>
      <c r="J740" s="5" t="s">
        <v>35</v>
      </c>
      <c r="K740" s="156">
        <f>K739+1</f>
        <v>54</v>
      </c>
      <c r="L740" s="38">
        <f>L739-1</f>
        <v>1951</v>
      </c>
      <c r="M740" s="66">
        <v>2241</v>
      </c>
      <c r="N740" s="66">
        <v>1174</v>
      </c>
      <c r="O740" s="66">
        <v>1067</v>
      </c>
    </row>
    <row r="741" spans="1:15" ht="12" customHeight="1">
      <c r="A741" s="3"/>
      <c r="B741" s="5"/>
      <c r="C741" s="33"/>
      <c r="D741" s="156"/>
      <c r="E741" s="38"/>
      <c r="F741" s="66"/>
      <c r="G741" s="66"/>
      <c r="H741" s="66"/>
      <c r="I741" s="115">
        <f>I740+1</f>
        <v>54</v>
      </c>
      <c r="J741" s="5" t="s">
        <v>35</v>
      </c>
      <c r="K741" s="156">
        <f>K740+1</f>
        <v>55</v>
      </c>
      <c r="L741" s="38">
        <f>L740-1</f>
        <v>1950</v>
      </c>
      <c r="M741" s="66">
        <v>2102</v>
      </c>
      <c r="N741" s="66">
        <v>1047</v>
      </c>
      <c r="O741" s="66">
        <v>1055</v>
      </c>
    </row>
    <row r="742" spans="1:15" ht="12" customHeight="1">
      <c r="A742" s="3">
        <f>A739+1</f>
        <v>15</v>
      </c>
      <c r="B742" s="5" t="s">
        <v>35</v>
      </c>
      <c r="C742" s="33">
        <f>C739+1</f>
        <v>16</v>
      </c>
      <c r="D742" s="156"/>
      <c r="E742" s="38">
        <f>E739-1</f>
        <v>1989</v>
      </c>
      <c r="F742" s="66">
        <v>1659</v>
      </c>
      <c r="G742" s="66">
        <v>856</v>
      </c>
      <c r="H742" s="66">
        <v>803</v>
      </c>
      <c r="I742" s="166">
        <v>50</v>
      </c>
      <c r="J742" s="158" t="s">
        <v>35</v>
      </c>
      <c r="K742" s="157">
        <v>55</v>
      </c>
      <c r="L742" s="167"/>
      <c r="M742" s="67">
        <v>10928</v>
      </c>
      <c r="N742" s="67">
        <v>5600</v>
      </c>
      <c r="O742" s="67">
        <v>5328</v>
      </c>
    </row>
    <row r="743" spans="1:15" ht="12" customHeight="1">
      <c r="A743" s="3">
        <f>A742+1</f>
        <v>16</v>
      </c>
      <c r="B743" s="5" t="s">
        <v>35</v>
      </c>
      <c r="C743" s="33">
        <f>C742+1</f>
        <v>17</v>
      </c>
      <c r="D743" s="156"/>
      <c r="E743" s="38">
        <f>E742-1</f>
        <v>1988</v>
      </c>
      <c r="F743" s="66">
        <v>2005</v>
      </c>
      <c r="G743" s="66">
        <v>1015</v>
      </c>
      <c r="H743" s="66">
        <v>990</v>
      </c>
      <c r="I743" s="115"/>
      <c r="J743" s="5"/>
      <c r="K743" s="156"/>
      <c r="L743" s="38"/>
      <c r="M743" s="66"/>
      <c r="N743" s="66"/>
      <c r="O743" s="66"/>
    </row>
    <row r="744" spans="1:15" ht="12" customHeight="1">
      <c r="A744" s="3">
        <f>A743+1</f>
        <v>17</v>
      </c>
      <c r="B744" s="5" t="s">
        <v>35</v>
      </c>
      <c r="C744" s="33">
        <f>C743+1</f>
        <v>18</v>
      </c>
      <c r="D744" s="156"/>
      <c r="E744" s="38">
        <f>E743-1</f>
        <v>1987</v>
      </c>
      <c r="F744" s="66">
        <v>1927</v>
      </c>
      <c r="G744" s="66">
        <v>989</v>
      </c>
      <c r="H744" s="66">
        <v>938</v>
      </c>
      <c r="I744" s="115">
        <f>I741+1</f>
        <v>55</v>
      </c>
      <c r="J744" s="5" t="s">
        <v>35</v>
      </c>
      <c r="K744" s="156">
        <f>K741+1</f>
        <v>56</v>
      </c>
      <c r="L744" s="38">
        <f>L741-1</f>
        <v>1949</v>
      </c>
      <c r="M744" s="66">
        <v>1891</v>
      </c>
      <c r="N744" s="66">
        <v>927</v>
      </c>
      <c r="O744" s="66">
        <v>964</v>
      </c>
    </row>
    <row r="745" spans="1:15" ht="12" customHeight="1">
      <c r="A745" s="19">
        <v>15</v>
      </c>
      <c r="B745" s="158" t="s">
        <v>35</v>
      </c>
      <c r="C745" s="64">
        <v>18</v>
      </c>
      <c r="D745" s="157"/>
      <c r="E745" s="167"/>
      <c r="F745" s="67">
        <f>SUM(F742:F744)</f>
        <v>5591</v>
      </c>
      <c r="G745" s="67">
        <f>SUM(G742:G744)</f>
        <v>2860</v>
      </c>
      <c r="H745" s="67">
        <f>SUM(H742:H744)</f>
        <v>2731</v>
      </c>
      <c r="I745" s="115">
        <f>I744+1</f>
        <v>56</v>
      </c>
      <c r="J745" s="5" t="s">
        <v>35</v>
      </c>
      <c r="K745" s="156">
        <f>K744+1</f>
        <v>57</v>
      </c>
      <c r="L745" s="38">
        <f>L744-1</f>
        <v>1948</v>
      </c>
      <c r="M745" s="66">
        <v>1565</v>
      </c>
      <c r="N745" s="66">
        <v>784</v>
      </c>
      <c r="O745" s="66">
        <v>781</v>
      </c>
    </row>
    <row r="746" spans="1:15" ht="12" customHeight="1">
      <c r="A746" s="3"/>
      <c r="B746" s="5"/>
      <c r="C746" s="33"/>
      <c r="D746" s="156"/>
      <c r="E746" s="38"/>
      <c r="F746" s="66"/>
      <c r="G746" s="66"/>
      <c r="H746" s="66"/>
      <c r="I746" s="115">
        <f>I745+1</f>
        <v>57</v>
      </c>
      <c r="J746" s="5" t="s">
        <v>35</v>
      </c>
      <c r="K746" s="156">
        <f>K745+1</f>
        <v>58</v>
      </c>
      <c r="L746" s="38">
        <f>L745-1</f>
        <v>1947</v>
      </c>
      <c r="M746" s="66">
        <v>1450</v>
      </c>
      <c r="N746" s="66">
        <v>749</v>
      </c>
      <c r="O746" s="66">
        <v>701</v>
      </c>
    </row>
    <row r="747" spans="1:15" ht="12" customHeight="1">
      <c r="A747" s="3">
        <f>A744+1</f>
        <v>18</v>
      </c>
      <c r="B747" s="5" t="s">
        <v>35</v>
      </c>
      <c r="C747" s="33">
        <f>C744+1</f>
        <v>19</v>
      </c>
      <c r="D747" s="156"/>
      <c r="E747" s="38">
        <f>E744-1</f>
        <v>1986</v>
      </c>
      <c r="F747" s="66">
        <v>1934</v>
      </c>
      <c r="G747" s="66">
        <v>1026</v>
      </c>
      <c r="H747" s="66">
        <v>908</v>
      </c>
      <c r="I747" s="115">
        <f>I746+1</f>
        <v>58</v>
      </c>
      <c r="J747" s="5" t="s">
        <v>35</v>
      </c>
      <c r="K747" s="156">
        <f>K746+1</f>
        <v>59</v>
      </c>
      <c r="L747" s="38">
        <f>L746-1</f>
        <v>1946</v>
      </c>
      <c r="M747" s="66">
        <v>1235</v>
      </c>
      <c r="N747" s="66">
        <v>621</v>
      </c>
      <c r="O747" s="66">
        <v>614</v>
      </c>
    </row>
    <row r="748" spans="1:15" ht="12" customHeight="1">
      <c r="A748" s="3">
        <f aca="true" t="shared" si="69" ref="A748:A753">A747+1</f>
        <v>19</v>
      </c>
      <c r="B748" s="5" t="s">
        <v>35</v>
      </c>
      <c r="C748" s="33">
        <f aca="true" t="shared" si="70" ref="C748:C753">C747+1</f>
        <v>20</v>
      </c>
      <c r="D748" s="156"/>
      <c r="E748" s="38">
        <f aca="true" t="shared" si="71" ref="E748:E753">E747-1</f>
        <v>1985</v>
      </c>
      <c r="F748" s="66">
        <v>1891</v>
      </c>
      <c r="G748" s="66">
        <v>1036</v>
      </c>
      <c r="H748" s="66">
        <v>855</v>
      </c>
      <c r="I748" s="115">
        <f>I747+1</f>
        <v>59</v>
      </c>
      <c r="J748" s="5" t="s">
        <v>35</v>
      </c>
      <c r="K748" s="156">
        <f>K747+1</f>
        <v>60</v>
      </c>
      <c r="L748" s="38">
        <f>L747-1</f>
        <v>1945</v>
      </c>
      <c r="M748" s="66">
        <v>1231</v>
      </c>
      <c r="N748" s="66">
        <v>593</v>
      </c>
      <c r="O748" s="66">
        <v>638</v>
      </c>
    </row>
    <row r="749" spans="1:15" ht="12" customHeight="1">
      <c r="A749" s="3">
        <f t="shared" si="69"/>
        <v>20</v>
      </c>
      <c r="B749" s="5" t="s">
        <v>35</v>
      </c>
      <c r="C749" s="33">
        <f t="shared" si="70"/>
        <v>21</v>
      </c>
      <c r="D749" s="156"/>
      <c r="E749" s="38">
        <f t="shared" si="71"/>
        <v>1984</v>
      </c>
      <c r="F749" s="66">
        <v>1888</v>
      </c>
      <c r="G749" s="66">
        <v>1052</v>
      </c>
      <c r="H749" s="66">
        <v>836</v>
      </c>
      <c r="I749" s="166">
        <v>55</v>
      </c>
      <c r="J749" s="158" t="s">
        <v>35</v>
      </c>
      <c r="K749" s="157">
        <v>60</v>
      </c>
      <c r="L749" s="167"/>
      <c r="M749" s="67">
        <v>7372</v>
      </c>
      <c r="N749" s="67">
        <v>3674</v>
      </c>
      <c r="O749" s="67">
        <v>3698</v>
      </c>
    </row>
    <row r="750" spans="1:15" ht="12" customHeight="1">
      <c r="A750" s="3">
        <f t="shared" si="69"/>
        <v>21</v>
      </c>
      <c r="B750" s="5" t="s">
        <v>35</v>
      </c>
      <c r="C750" s="33">
        <f t="shared" si="70"/>
        <v>22</v>
      </c>
      <c r="D750" s="156"/>
      <c r="E750" s="38">
        <f t="shared" si="71"/>
        <v>1983</v>
      </c>
      <c r="F750" s="66">
        <v>1916</v>
      </c>
      <c r="G750" s="66">
        <v>1059</v>
      </c>
      <c r="H750" s="66">
        <v>857</v>
      </c>
      <c r="I750" s="115"/>
      <c r="J750" s="5"/>
      <c r="K750" s="156"/>
      <c r="L750" s="38"/>
      <c r="M750" s="66"/>
      <c r="N750" s="66"/>
      <c r="O750" s="66"/>
    </row>
    <row r="751" spans="1:15" ht="12" customHeight="1">
      <c r="A751" s="3">
        <f t="shared" si="69"/>
        <v>22</v>
      </c>
      <c r="B751" s="5" t="s">
        <v>35</v>
      </c>
      <c r="C751" s="33">
        <f t="shared" si="70"/>
        <v>23</v>
      </c>
      <c r="D751" s="156"/>
      <c r="E751" s="38">
        <f t="shared" si="71"/>
        <v>1982</v>
      </c>
      <c r="F751" s="66">
        <v>1907</v>
      </c>
      <c r="G751" s="66">
        <v>1047</v>
      </c>
      <c r="H751" s="66">
        <v>860</v>
      </c>
      <c r="I751" s="115">
        <f>I748+1</f>
        <v>60</v>
      </c>
      <c r="J751" s="5" t="s">
        <v>35</v>
      </c>
      <c r="K751" s="156">
        <f>K748+1</f>
        <v>61</v>
      </c>
      <c r="L751" s="38">
        <f>L748-1</f>
        <v>1944</v>
      </c>
      <c r="M751" s="66">
        <v>1626</v>
      </c>
      <c r="N751" s="66">
        <v>798</v>
      </c>
      <c r="O751" s="66">
        <v>828</v>
      </c>
    </row>
    <row r="752" spans="1:15" ht="12" customHeight="1">
      <c r="A752" s="3">
        <f t="shared" si="69"/>
        <v>23</v>
      </c>
      <c r="B752" s="5" t="s">
        <v>35</v>
      </c>
      <c r="C752" s="33">
        <f t="shared" si="70"/>
        <v>24</v>
      </c>
      <c r="D752" s="156"/>
      <c r="E752" s="38">
        <f t="shared" si="71"/>
        <v>1981</v>
      </c>
      <c r="F752" s="66">
        <v>1861</v>
      </c>
      <c r="G752" s="66">
        <v>1021</v>
      </c>
      <c r="H752" s="66">
        <v>840</v>
      </c>
      <c r="I752" s="115">
        <f>I751+1</f>
        <v>61</v>
      </c>
      <c r="J752" s="5" t="s">
        <v>35</v>
      </c>
      <c r="K752" s="156">
        <f>K751+1</f>
        <v>62</v>
      </c>
      <c r="L752" s="38">
        <f>L751-1</f>
        <v>1943</v>
      </c>
      <c r="M752" s="66">
        <v>1687</v>
      </c>
      <c r="N752" s="66">
        <v>817</v>
      </c>
      <c r="O752" s="66">
        <v>870</v>
      </c>
    </row>
    <row r="753" spans="1:15" ht="12" customHeight="1">
      <c r="A753" s="3">
        <f t="shared" si="69"/>
        <v>24</v>
      </c>
      <c r="B753" s="5" t="s">
        <v>35</v>
      </c>
      <c r="C753" s="33">
        <f t="shared" si="70"/>
        <v>25</v>
      </c>
      <c r="D753" s="156"/>
      <c r="E753" s="38">
        <f t="shared" si="71"/>
        <v>1980</v>
      </c>
      <c r="F753" s="66">
        <v>1778</v>
      </c>
      <c r="G753" s="66">
        <v>1023</v>
      </c>
      <c r="H753" s="66">
        <v>755</v>
      </c>
      <c r="I753" s="115">
        <f>I752+1</f>
        <v>62</v>
      </c>
      <c r="J753" s="5" t="s">
        <v>35</v>
      </c>
      <c r="K753" s="156">
        <f>K752+1</f>
        <v>63</v>
      </c>
      <c r="L753" s="38">
        <f>L752-1</f>
        <v>1942</v>
      </c>
      <c r="M753" s="66">
        <v>1674</v>
      </c>
      <c r="N753" s="66">
        <v>767</v>
      </c>
      <c r="O753" s="66">
        <v>907</v>
      </c>
    </row>
    <row r="754" spans="1:15" ht="12" customHeight="1">
      <c r="A754" s="19">
        <v>18</v>
      </c>
      <c r="B754" s="158" t="s">
        <v>35</v>
      </c>
      <c r="C754" s="64">
        <v>25</v>
      </c>
      <c r="D754" s="157"/>
      <c r="E754" s="167"/>
      <c r="F754" s="67">
        <f>SUM(F747:F753)</f>
        <v>13175</v>
      </c>
      <c r="G754" s="67">
        <f>SUM(G747:G753)</f>
        <v>7264</v>
      </c>
      <c r="H754" s="67">
        <f>SUM(H747:H753)</f>
        <v>5911</v>
      </c>
      <c r="I754" s="115">
        <f>I753+1</f>
        <v>63</v>
      </c>
      <c r="J754" s="5" t="s">
        <v>35</v>
      </c>
      <c r="K754" s="156">
        <f>K753+1</f>
        <v>64</v>
      </c>
      <c r="L754" s="38">
        <f>L753-1</f>
        <v>1941</v>
      </c>
      <c r="M754" s="66">
        <v>2135</v>
      </c>
      <c r="N754" s="66">
        <v>997</v>
      </c>
      <c r="O754" s="66">
        <v>1138</v>
      </c>
    </row>
    <row r="755" spans="1:15" ht="12" customHeight="1">
      <c r="A755" s="3"/>
      <c r="B755" s="5"/>
      <c r="C755" s="33"/>
      <c r="D755" s="156"/>
      <c r="E755" s="38"/>
      <c r="F755" s="66"/>
      <c r="G755" s="66"/>
      <c r="H755" s="66"/>
      <c r="I755" s="115">
        <f>I754+1</f>
        <v>64</v>
      </c>
      <c r="J755" s="5" t="s">
        <v>35</v>
      </c>
      <c r="K755" s="156">
        <f>K754+1</f>
        <v>65</v>
      </c>
      <c r="L755" s="38">
        <f>L754-1</f>
        <v>1940</v>
      </c>
      <c r="M755" s="66">
        <v>2415</v>
      </c>
      <c r="N755" s="66">
        <v>1106</v>
      </c>
      <c r="O755" s="66">
        <v>1309</v>
      </c>
    </row>
    <row r="756" spans="1:15" ht="12" customHeight="1">
      <c r="A756" s="3">
        <f>A753+1</f>
        <v>25</v>
      </c>
      <c r="B756" s="5" t="s">
        <v>35</v>
      </c>
      <c r="C756" s="33">
        <f>C753+1</f>
        <v>26</v>
      </c>
      <c r="D756" s="156"/>
      <c r="E756" s="38">
        <f>E753-1</f>
        <v>1979</v>
      </c>
      <c r="F756" s="66">
        <v>1589</v>
      </c>
      <c r="G756" s="66">
        <v>876</v>
      </c>
      <c r="H756" s="66">
        <v>713</v>
      </c>
      <c r="I756" s="166">
        <v>60</v>
      </c>
      <c r="J756" s="158" t="s">
        <v>35</v>
      </c>
      <c r="K756" s="157">
        <v>65</v>
      </c>
      <c r="L756" s="167"/>
      <c r="M756" s="67">
        <v>9537</v>
      </c>
      <c r="N756" s="67">
        <v>4485</v>
      </c>
      <c r="O756" s="67">
        <v>5052</v>
      </c>
    </row>
    <row r="757" spans="1:15" ht="12" customHeight="1">
      <c r="A757" s="3">
        <f>A756+1</f>
        <v>26</v>
      </c>
      <c r="B757" s="5" t="s">
        <v>35</v>
      </c>
      <c r="C757" s="33">
        <f>C756+1</f>
        <v>27</v>
      </c>
      <c r="D757" s="156"/>
      <c r="E757" s="38">
        <f>E756-1</f>
        <v>1978</v>
      </c>
      <c r="F757" s="66">
        <v>1596</v>
      </c>
      <c r="G757" s="66">
        <v>852</v>
      </c>
      <c r="H757" s="66">
        <v>744</v>
      </c>
      <c r="I757" s="115"/>
      <c r="J757" s="5"/>
      <c r="K757" s="156"/>
      <c r="L757" s="38"/>
      <c r="M757" s="66"/>
      <c r="N757" s="66"/>
      <c r="O757" s="66"/>
    </row>
    <row r="758" spans="1:15" ht="12" customHeight="1">
      <c r="A758" s="3">
        <f>A757+1</f>
        <v>27</v>
      </c>
      <c r="B758" s="5" t="s">
        <v>35</v>
      </c>
      <c r="C758" s="33">
        <f>C757+1</f>
        <v>28</v>
      </c>
      <c r="D758" s="156"/>
      <c r="E758" s="38">
        <f>E757-1</f>
        <v>1977</v>
      </c>
      <c r="F758" s="66">
        <v>1555</v>
      </c>
      <c r="G758" s="66">
        <v>841</v>
      </c>
      <c r="H758" s="66">
        <v>714</v>
      </c>
      <c r="I758" s="115">
        <f>I755+1</f>
        <v>65</v>
      </c>
      <c r="J758" s="5" t="s">
        <v>35</v>
      </c>
      <c r="K758" s="156">
        <f>K755+1</f>
        <v>66</v>
      </c>
      <c r="L758" s="38">
        <f>L755-1</f>
        <v>1939</v>
      </c>
      <c r="M758" s="66">
        <v>2355</v>
      </c>
      <c r="N758" s="66">
        <v>1123</v>
      </c>
      <c r="O758" s="66">
        <v>1232</v>
      </c>
    </row>
    <row r="759" spans="1:15" ht="12" customHeight="1">
      <c r="A759" s="3">
        <f>A758+1</f>
        <v>28</v>
      </c>
      <c r="B759" s="5" t="s">
        <v>35</v>
      </c>
      <c r="C759" s="33">
        <f>C758+1</f>
        <v>29</v>
      </c>
      <c r="D759" s="156"/>
      <c r="E759" s="38">
        <f>E758-1</f>
        <v>1976</v>
      </c>
      <c r="F759" s="66">
        <v>1365</v>
      </c>
      <c r="G759" s="66">
        <v>749</v>
      </c>
      <c r="H759" s="66">
        <v>616</v>
      </c>
      <c r="I759" s="115">
        <f>I758+1</f>
        <v>66</v>
      </c>
      <c r="J759" s="5" t="s">
        <v>35</v>
      </c>
      <c r="K759" s="156">
        <f>K758+1</f>
        <v>67</v>
      </c>
      <c r="L759" s="38">
        <f>L758-1</f>
        <v>1938</v>
      </c>
      <c r="M759" s="66">
        <v>2153</v>
      </c>
      <c r="N759" s="66">
        <v>1083</v>
      </c>
      <c r="O759" s="66">
        <v>1070</v>
      </c>
    </row>
    <row r="760" spans="1:15" ht="12" customHeight="1">
      <c r="A760" s="3">
        <f>A759+1</f>
        <v>29</v>
      </c>
      <c r="B760" s="5" t="s">
        <v>35</v>
      </c>
      <c r="C760" s="33">
        <f>C759+1</f>
        <v>30</v>
      </c>
      <c r="D760" s="156"/>
      <c r="E760" s="38">
        <f>E759-1</f>
        <v>1975</v>
      </c>
      <c r="F760" s="66">
        <v>1251</v>
      </c>
      <c r="G760" s="66">
        <v>698</v>
      </c>
      <c r="H760" s="66">
        <v>553</v>
      </c>
      <c r="I760" s="115">
        <f>I759+1</f>
        <v>67</v>
      </c>
      <c r="J760" s="5" t="s">
        <v>35</v>
      </c>
      <c r="K760" s="156">
        <f>K759+1</f>
        <v>68</v>
      </c>
      <c r="L760" s="38">
        <f>L759-1</f>
        <v>1937</v>
      </c>
      <c r="M760" s="66">
        <v>1973</v>
      </c>
      <c r="N760" s="66">
        <v>926</v>
      </c>
      <c r="O760" s="66">
        <v>1047</v>
      </c>
    </row>
    <row r="761" spans="1:15" ht="12" customHeight="1">
      <c r="A761" s="19">
        <v>25</v>
      </c>
      <c r="B761" s="158" t="s">
        <v>35</v>
      </c>
      <c r="C761" s="64">
        <v>30</v>
      </c>
      <c r="D761" s="157"/>
      <c r="E761" s="167"/>
      <c r="F761" s="67">
        <f>SUM(F756:F760)</f>
        <v>7356</v>
      </c>
      <c r="G761" s="67">
        <f>SUM(G756:G760)</f>
        <v>4016</v>
      </c>
      <c r="H761" s="67">
        <f>SUM(H756:H760)</f>
        <v>3340</v>
      </c>
      <c r="I761" s="115">
        <f>I760+1</f>
        <v>68</v>
      </c>
      <c r="J761" s="5" t="s">
        <v>35</v>
      </c>
      <c r="K761" s="156">
        <f>K760+1</f>
        <v>69</v>
      </c>
      <c r="L761" s="38">
        <f>L760-1</f>
        <v>1936</v>
      </c>
      <c r="M761" s="66">
        <v>1911</v>
      </c>
      <c r="N761" s="66">
        <v>930</v>
      </c>
      <c r="O761" s="66">
        <v>981</v>
      </c>
    </row>
    <row r="762" spans="1:15" ht="12" customHeight="1">
      <c r="A762" s="3"/>
      <c r="B762" s="5"/>
      <c r="C762" s="33"/>
      <c r="D762" s="156"/>
      <c r="E762" s="38"/>
      <c r="F762" s="66"/>
      <c r="G762" s="66"/>
      <c r="H762" s="66"/>
      <c r="I762" s="115">
        <f>I761+1</f>
        <v>69</v>
      </c>
      <c r="J762" s="5" t="s">
        <v>35</v>
      </c>
      <c r="K762" s="156">
        <f>K761+1</f>
        <v>70</v>
      </c>
      <c r="L762" s="38">
        <f>L761-1</f>
        <v>1935</v>
      </c>
      <c r="M762" s="66">
        <v>1860</v>
      </c>
      <c r="N762" s="66">
        <v>832</v>
      </c>
      <c r="O762" s="66">
        <v>1028</v>
      </c>
    </row>
    <row r="763" spans="1:15" ht="12" customHeight="1">
      <c r="A763" s="3">
        <f>A760+1</f>
        <v>30</v>
      </c>
      <c r="B763" s="5" t="s">
        <v>35</v>
      </c>
      <c r="C763" s="33">
        <f>C760+1</f>
        <v>31</v>
      </c>
      <c r="D763" s="156"/>
      <c r="E763" s="38">
        <f>E760-1</f>
        <v>1974</v>
      </c>
      <c r="F763" s="66">
        <v>1294</v>
      </c>
      <c r="G763" s="66">
        <v>703</v>
      </c>
      <c r="H763" s="66">
        <v>591</v>
      </c>
      <c r="I763" s="166">
        <v>65</v>
      </c>
      <c r="J763" s="158" t="s">
        <v>35</v>
      </c>
      <c r="K763" s="157">
        <v>70</v>
      </c>
      <c r="L763" s="167"/>
      <c r="M763" s="67">
        <v>10252</v>
      </c>
      <c r="N763" s="67">
        <v>4894</v>
      </c>
      <c r="O763" s="67">
        <v>5358</v>
      </c>
    </row>
    <row r="764" spans="1:15" ht="12" customHeight="1">
      <c r="A764" s="3">
        <f>A763+1</f>
        <v>31</v>
      </c>
      <c r="B764" s="5" t="s">
        <v>35</v>
      </c>
      <c r="C764" s="33">
        <f>C763+1</f>
        <v>32</v>
      </c>
      <c r="D764" s="156"/>
      <c r="E764" s="38">
        <f>E763-1</f>
        <v>1973</v>
      </c>
      <c r="F764" s="66">
        <v>1365</v>
      </c>
      <c r="G764" s="66">
        <v>729</v>
      </c>
      <c r="H764" s="66">
        <v>636</v>
      </c>
      <c r="I764" s="115"/>
      <c r="J764" s="5"/>
      <c r="K764" s="156"/>
      <c r="L764" s="38"/>
      <c r="M764" s="66"/>
      <c r="N764" s="66"/>
      <c r="O764" s="66"/>
    </row>
    <row r="765" spans="1:15" ht="12" customHeight="1">
      <c r="A765" s="3">
        <f>A764+1</f>
        <v>32</v>
      </c>
      <c r="B765" s="5" t="s">
        <v>35</v>
      </c>
      <c r="C765" s="33">
        <f>C764+1</f>
        <v>33</v>
      </c>
      <c r="D765" s="156"/>
      <c r="E765" s="38">
        <f>E764-1</f>
        <v>1972</v>
      </c>
      <c r="F765" s="66">
        <v>1591</v>
      </c>
      <c r="G765" s="66">
        <v>873</v>
      </c>
      <c r="H765" s="66">
        <v>718</v>
      </c>
      <c r="I765" s="115">
        <f>I762+1</f>
        <v>70</v>
      </c>
      <c r="J765" s="5" t="s">
        <v>35</v>
      </c>
      <c r="K765" s="156">
        <f>K762+1</f>
        <v>71</v>
      </c>
      <c r="L765" s="38">
        <f>L762-1</f>
        <v>1934</v>
      </c>
      <c r="M765" s="66">
        <v>1648</v>
      </c>
      <c r="N765" s="66">
        <v>766</v>
      </c>
      <c r="O765" s="66">
        <v>882</v>
      </c>
    </row>
    <row r="766" spans="1:15" ht="12" customHeight="1">
      <c r="A766" s="3">
        <f>A765+1</f>
        <v>33</v>
      </c>
      <c r="B766" s="5" t="s">
        <v>35</v>
      </c>
      <c r="C766" s="33">
        <f>C765+1</f>
        <v>34</v>
      </c>
      <c r="D766" s="156"/>
      <c r="E766" s="38">
        <f>E765-1</f>
        <v>1971</v>
      </c>
      <c r="F766" s="66">
        <v>1825</v>
      </c>
      <c r="G766" s="66">
        <v>1007</v>
      </c>
      <c r="H766" s="66">
        <v>818</v>
      </c>
      <c r="I766" s="115">
        <f>I765+1</f>
        <v>71</v>
      </c>
      <c r="J766" s="5" t="s">
        <v>35</v>
      </c>
      <c r="K766" s="156">
        <f>K765+1</f>
        <v>72</v>
      </c>
      <c r="L766" s="38">
        <f>L765-1</f>
        <v>1933</v>
      </c>
      <c r="M766" s="66">
        <v>1180</v>
      </c>
      <c r="N766" s="66">
        <v>538</v>
      </c>
      <c r="O766" s="66">
        <v>642</v>
      </c>
    </row>
    <row r="767" spans="1:15" ht="12" customHeight="1">
      <c r="A767" s="3">
        <f>A766+1</f>
        <v>34</v>
      </c>
      <c r="B767" s="5" t="s">
        <v>35</v>
      </c>
      <c r="C767" s="33">
        <f>C766+1</f>
        <v>35</v>
      </c>
      <c r="D767" s="156"/>
      <c r="E767" s="38">
        <f>E766-1</f>
        <v>1970</v>
      </c>
      <c r="F767" s="66">
        <v>1886</v>
      </c>
      <c r="G767" s="66">
        <v>1022</v>
      </c>
      <c r="H767" s="66">
        <v>864</v>
      </c>
      <c r="I767" s="115">
        <f>I766+1</f>
        <v>72</v>
      </c>
      <c r="J767" s="5" t="s">
        <v>35</v>
      </c>
      <c r="K767" s="156">
        <f>K766+1</f>
        <v>73</v>
      </c>
      <c r="L767" s="38">
        <f>L766-1</f>
        <v>1932</v>
      </c>
      <c r="M767" s="66">
        <v>1195</v>
      </c>
      <c r="N767" s="66">
        <v>542</v>
      </c>
      <c r="O767" s="66">
        <v>653</v>
      </c>
    </row>
    <row r="768" spans="1:15" ht="12" customHeight="1">
      <c r="A768" s="19">
        <v>30</v>
      </c>
      <c r="B768" s="158" t="s">
        <v>35</v>
      </c>
      <c r="C768" s="64">
        <v>35</v>
      </c>
      <c r="D768" s="157"/>
      <c r="E768" s="167"/>
      <c r="F768" s="67">
        <f>SUM(F763:F767)</f>
        <v>7961</v>
      </c>
      <c r="G768" s="67">
        <f>SUM(G763:G767)</f>
        <v>4334</v>
      </c>
      <c r="H768" s="67">
        <f>SUM(H763:H767)</f>
        <v>3627</v>
      </c>
      <c r="I768" s="115">
        <f>I767+1</f>
        <v>73</v>
      </c>
      <c r="J768" s="5" t="s">
        <v>35</v>
      </c>
      <c r="K768" s="156">
        <f>K767+1</f>
        <v>74</v>
      </c>
      <c r="L768" s="38">
        <f>L767-1</f>
        <v>1931</v>
      </c>
      <c r="M768" s="66">
        <v>1237</v>
      </c>
      <c r="N768" s="66">
        <v>551</v>
      </c>
      <c r="O768" s="66">
        <v>686</v>
      </c>
    </row>
    <row r="769" spans="1:15" ht="12" customHeight="1">
      <c r="A769" s="3"/>
      <c r="B769" s="5"/>
      <c r="C769" s="33"/>
      <c r="D769" s="156"/>
      <c r="E769" s="38"/>
      <c r="F769" s="66"/>
      <c r="G769" s="66"/>
      <c r="H769" s="66"/>
      <c r="I769" s="115">
        <f>I768+1</f>
        <v>74</v>
      </c>
      <c r="J769" s="5" t="s">
        <v>35</v>
      </c>
      <c r="K769" s="156">
        <f>K768+1</f>
        <v>75</v>
      </c>
      <c r="L769" s="38">
        <f>L768-1</f>
        <v>1930</v>
      </c>
      <c r="M769" s="66">
        <v>1293</v>
      </c>
      <c r="N769" s="66">
        <v>553</v>
      </c>
      <c r="O769" s="66">
        <v>740</v>
      </c>
    </row>
    <row r="770" spans="1:15" ht="12" customHeight="1">
      <c r="A770" s="3">
        <f>A767+1</f>
        <v>35</v>
      </c>
      <c r="B770" s="5" t="s">
        <v>35</v>
      </c>
      <c r="C770" s="33">
        <f>C767+1</f>
        <v>36</v>
      </c>
      <c r="D770" s="156"/>
      <c r="E770" s="38">
        <f>E767-1</f>
        <v>1969</v>
      </c>
      <c r="F770" s="66">
        <v>1865</v>
      </c>
      <c r="G770" s="66">
        <v>995</v>
      </c>
      <c r="H770" s="66">
        <v>870</v>
      </c>
      <c r="I770" s="166">
        <v>70</v>
      </c>
      <c r="J770" s="158" t="s">
        <v>35</v>
      </c>
      <c r="K770" s="157">
        <v>75</v>
      </c>
      <c r="L770" s="167"/>
      <c r="M770" s="67">
        <v>6553</v>
      </c>
      <c r="N770" s="67">
        <v>2950</v>
      </c>
      <c r="O770" s="67">
        <v>3603</v>
      </c>
    </row>
    <row r="771" spans="1:15" ht="12" customHeight="1">
      <c r="A771" s="3">
        <f>A770+1</f>
        <v>36</v>
      </c>
      <c r="B771" s="5" t="s">
        <v>35</v>
      </c>
      <c r="C771" s="33">
        <f>C770+1</f>
        <v>37</v>
      </c>
      <c r="D771" s="156"/>
      <c r="E771" s="38">
        <f>E770-1</f>
        <v>1968</v>
      </c>
      <c r="F771" s="66">
        <v>1953</v>
      </c>
      <c r="G771" s="66">
        <v>1045</v>
      </c>
      <c r="H771" s="66">
        <v>908</v>
      </c>
      <c r="I771" s="115"/>
      <c r="J771" s="5"/>
      <c r="K771" s="156"/>
      <c r="L771" s="38"/>
      <c r="M771" s="66"/>
      <c r="N771" s="66"/>
      <c r="O771" s="66"/>
    </row>
    <row r="772" spans="1:15" ht="12" customHeight="1">
      <c r="A772" s="3">
        <f>A771+1</f>
        <v>37</v>
      </c>
      <c r="B772" s="5" t="s">
        <v>35</v>
      </c>
      <c r="C772" s="33">
        <f>C771+1</f>
        <v>38</v>
      </c>
      <c r="D772" s="156"/>
      <c r="E772" s="38">
        <f>E771-1</f>
        <v>1967</v>
      </c>
      <c r="F772" s="66">
        <v>2032</v>
      </c>
      <c r="G772" s="66">
        <v>1054</v>
      </c>
      <c r="H772" s="66">
        <v>978</v>
      </c>
      <c r="I772" s="166">
        <v>75</v>
      </c>
      <c r="J772" s="158" t="s">
        <v>35</v>
      </c>
      <c r="K772" s="157">
        <v>80</v>
      </c>
      <c r="L772" s="38"/>
      <c r="M772" s="67">
        <v>5544</v>
      </c>
      <c r="N772" s="67">
        <v>1969</v>
      </c>
      <c r="O772" s="67">
        <v>3575</v>
      </c>
    </row>
    <row r="773" spans="1:15" ht="12" customHeight="1">
      <c r="A773" s="3">
        <f>A772+1</f>
        <v>38</v>
      </c>
      <c r="B773" s="5" t="s">
        <v>35</v>
      </c>
      <c r="C773" s="33">
        <f>C772+1</f>
        <v>39</v>
      </c>
      <c r="D773" s="156"/>
      <c r="E773" s="38">
        <f>E772-1</f>
        <v>1966</v>
      </c>
      <c r="F773" s="66">
        <v>2129</v>
      </c>
      <c r="G773" s="66">
        <v>1110</v>
      </c>
      <c r="H773" s="66">
        <v>1019</v>
      </c>
      <c r="I773" s="166">
        <v>80</v>
      </c>
      <c r="J773" s="158" t="s">
        <v>35</v>
      </c>
      <c r="K773" s="157">
        <v>85</v>
      </c>
      <c r="L773" s="38"/>
      <c r="M773" s="67">
        <v>3804</v>
      </c>
      <c r="N773" s="67">
        <v>1052</v>
      </c>
      <c r="O773" s="67">
        <v>2752</v>
      </c>
    </row>
    <row r="774" spans="1:15" ht="12" customHeight="1">
      <c r="A774" s="3">
        <f>A773+1</f>
        <v>39</v>
      </c>
      <c r="B774" s="5" t="s">
        <v>35</v>
      </c>
      <c r="C774" s="33">
        <f>C773+1</f>
        <v>40</v>
      </c>
      <c r="D774" s="156"/>
      <c r="E774" s="38">
        <f>E773-1</f>
        <v>1965</v>
      </c>
      <c r="F774" s="66">
        <v>2244</v>
      </c>
      <c r="G774" s="66">
        <v>1124</v>
      </c>
      <c r="H774" s="66">
        <v>1120</v>
      </c>
      <c r="I774" s="170" t="s">
        <v>402</v>
      </c>
      <c r="J774" s="6"/>
      <c r="K774" s="6"/>
      <c r="L774" s="38"/>
      <c r="M774" s="67">
        <v>1977</v>
      </c>
      <c r="N774" s="67">
        <v>402</v>
      </c>
      <c r="O774" s="67">
        <v>1575</v>
      </c>
    </row>
    <row r="775" spans="1:15" ht="12" customHeight="1">
      <c r="A775" s="19">
        <v>35</v>
      </c>
      <c r="B775" s="158" t="s">
        <v>35</v>
      </c>
      <c r="C775" s="64">
        <v>40</v>
      </c>
      <c r="D775" s="157"/>
      <c r="E775" s="167"/>
      <c r="F775" s="67">
        <f>SUM(F770:F774)</f>
        <v>10223</v>
      </c>
      <c r="G775" s="67">
        <f>SUM(G770:G774)</f>
        <v>5328</v>
      </c>
      <c r="H775" s="67">
        <f>SUM(H770:H774)</f>
        <v>4895</v>
      </c>
      <c r="I775" s="170" t="s">
        <v>403</v>
      </c>
      <c r="J775" s="10"/>
      <c r="K775" s="3"/>
      <c r="L775" s="38"/>
      <c r="M775" s="67">
        <v>138642</v>
      </c>
      <c r="N775" s="67">
        <v>68496</v>
      </c>
      <c r="O775" s="67">
        <v>70146</v>
      </c>
    </row>
    <row r="776" spans="1:15" ht="12" customHeight="1">
      <c r="A776" s="19"/>
      <c r="B776" s="158"/>
      <c r="C776" s="64"/>
      <c r="D776" s="157"/>
      <c r="E776" s="191"/>
      <c r="F776" s="67"/>
      <c r="G776" s="67"/>
      <c r="H776" s="67"/>
      <c r="I776" s="181"/>
      <c r="J776" s="10"/>
      <c r="K776" s="3"/>
      <c r="L776" s="8"/>
      <c r="M776" s="196"/>
      <c r="N776" s="196"/>
      <c r="O776" s="196"/>
    </row>
    <row r="777" spans="1:15" ht="12" customHeight="1">
      <c r="A777" s="19"/>
      <c r="B777" s="158"/>
      <c r="C777" s="64"/>
      <c r="D777" s="157"/>
      <c r="E777" s="191"/>
      <c r="F777" s="67"/>
      <c r="G777" s="67"/>
      <c r="H777" s="67"/>
      <c r="I777" s="181"/>
      <c r="J777" s="10"/>
      <c r="K777" s="3"/>
      <c r="L777" s="8"/>
      <c r="M777" s="196"/>
      <c r="N777" s="196"/>
      <c r="O777" s="196"/>
    </row>
    <row r="778" spans="1:15" ht="12" customHeight="1">
      <c r="A778" s="19"/>
      <c r="B778" s="158"/>
      <c r="C778" s="64"/>
      <c r="D778" s="157"/>
      <c r="E778" s="191"/>
      <c r="F778" s="67"/>
      <c r="G778" s="67"/>
      <c r="H778" s="67"/>
      <c r="I778" s="181"/>
      <c r="J778" s="10"/>
      <c r="K778" s="3"/>
      <c r="L778" s="8"/>
      <c r="M778" s="196"/>
      <c r="N778" s="196"/>
      <c r="O778" s="196"/>
    </row>
    <row r="779" spans="1:15" ht="12" customHeight="1">
      <c r="A779" s="19"/>
      <c r="B779" s="158"/>
      <c r="C779" s="64"/>
      <c r="D779" s="157"/>
      <c r="E779" s="191"/>
      <c r="F779" s="67"/>
      <c r="G779" s="67"/>
      <c r="H779" s="67"/>
      <c r="I779" s="181"/>
      <c r="J779" s="10"/>
      <c r="K779" s="3"/>
      <c r="L779" s="8"/>
      <c r="M779" s="67"/>
      <c r="N779" s="67"/>
      <c r="O779" s="67"/>
    </row>
    <row r="780" spans="1:15" ht="12" customHeight="1">
      <c r="A780" s="19"/>
      <c r="B780" s="158"/>
      <c r="C780" s="64"/>
      <c r="D780" s="157"/>
      <c r="E780" s="191"/>
      <c r="F780" s="67"/>
      <c r="G780" s="67"/>
      <c r="H780" s="67"/>
      <c r="I780" s="181"/>
      <c r="J780" s="10"/>
      <c r="K780" s="3"/>
      <c r="L780" s="8"/>
      <c r="M780" s="67"/>
      <c r="N780" s="67"/>
      <c r="O780" s="67"/>
    </row>
    <row r="781" spans="1:15" ht="12.75">
      <c r="A781" s="23" t="s">
        <v>688</v>
      </c>
      <c r="B781" s="23"/>
      <c r="C781" s="23"/>
      <c r="D781" s="23"/>
      <c r="E781" s="23"/>
      <c r="F781" s="171"/>
      <c r="G781" s="171"/>
      <c r="H781" s="171"/>
      <c r="I781" s="23"/>
      <c r="J781" s="23"/>
      <c r="K781" s="23"/>
      <c r="L781" s="23"/>
      <c r="M781" s="171"/>
      <c r="N781" s="171"/>
      <c r="O781" s="171"/>
    </row>
    <row r="782" spans="1:15" ht="12.75">
      <c r="A782" s="23" t="s">
        <v>415</v>
      </c>
      <c r="B782" s="23"/>
      <c r="C782" s="23"/>
      <c r="D782" s="23"/>
      <c r="E782" s="23"/>
      <c r="F782" s="171"/>
      <c r="G782" s="171"/>
      <c r="H782" s="171"/>
      <c r="I782" s="23"/>
      <c r="J782" s="23"/>
      <c r="K782" s="23"/>
      <c r="L782" s="23"/>
      <c r="M782" s="171"/>
      <c r="N782" s="171"/>
      <c r="O782" s="171"/>
    </row>
    <row r="783" spans="1:12" ht="12.75">
      <c r="A783" s="3"/>
      <c r="B783" s="3"/>
      <c r="C783" s="33"/>
      <c r="D783" s="3"/>
      <c r="E783" s="3"/>
      <c r="I783" s="3"/>
      <c r="J783" s="3"/>
      <c r="K783" s="3"/>
      <c r="L783" s="3"/>
    </row>
    <row r="784" spans="1:15" s="120" customFormat="1" ht="12.75">
      <c r="A784" s="15" t="s">
        <v>65</v>
      </c>
      <c r="B784" s="15"/>
      <c r="C784" s="15"/>
      <c r="D784" s="15"/>
      <c r="E784" s="161"/>
      <c r="F784" s="399" t="s">
        <v>4</v>
      </c>
      <c r="G784" s="372"/>
      <c r="H784" s="372"/>
      <c r="I784" s="141" t="s">
        <v>65</v>
      </c>
      <c r="J784" s="15"/>
      <c r="K784" s="15"/>
      <c r="L784" s="161"/>
      <c r="M784" s="399" t="s">
        <v>4</v>
      </c>
      <c r="N784" s="372"/>
      <c r="O784" s="372"/>
    </row>
    <row r="785" spans="1:15" ht="12.75">
      <c r="A785" s="10" t="s">
        <v>67</v>
      </c>
      <c r="B785" s="10"/>
      <c r="C785" s="10"/>
      <c r="D785" s="10"/>
      <c r="E785" s="162" t="s">
        <v>398</v>
      </c>
      <c r="F785" s="401"/>
      <c r="G785" s="373"/>
      <c r="H785" s="373"/>
      <c r="I785" s="163" t="s">
        <v>67</v>
      </c>
      <c r="J785" s="10"/>
      <c r="K785" s="10"/>
      <c r="L785" s="162" t="s">
        <v>398</v>
      </c>
      <c r="M785" s="401"/>
      <c r="N785" s="373"/>
      <c r="O785" s="373"/>
    </row>
    <row r="786" spans="1:15" ht="12.75">
      <c r="A786" s="20" t="s">
        <v>68</v>
      </c>
      <c r="B786" s="20"/>
      <c r="C786" s="20"/>
      <c r="D786" s="20"/>
      <c r="E786" s="164"/>
      <c r="F786" s="172" t="s">
        <v>19</v>
      </c>
      <c r="G786" s="173" t="s">
        <v>20</v>
      </c>
      <c r="H786" s="172" t="s">
        <v>21</v>
      </c>
      <c r="I786" s="165" t="s">
        <v>68</v>
      </c>
      <c r="J786" s="20"/>
      <c r="K786" s="20"/>
      <c r="L786" s="164"/>
      <c r="M786" s="172" t="s">
        <v>19</v>
      </c>
      <c r="N786" s="173" t="s">
        <v>20</v>
      </c>
      <c r="O786" s="172" t="s">
        <v>21</v>
      </c>
    </row>
    <row r="787" spans="1:12" ht="12.75">
      <c r="A787" s="3"/>
      <c r="B787" s="3"/>
      <c r="C787" s="33"/>
      <c r="D787" s="3"/>
      <c r="E787" s="9"/>
      <c r="I787" s="115"/>
      <c r="J787" s="3"/>
      <c r="K787" s="3"/>
      <c r="L787" s="9"/>
    </row>
    <row r="788" spans="1:15" ht="12.75">
      <c r="A788" s="3">
        <v>0</v>
      </c>
      <c r="B788" s="5" t="s">
        <v>35</v>
      </c>
      <c r="C788" s="33">
        <v>1</v>
      </c>
      <c r="D788" s="156"/>
      <c r="E788" s="38">
        <v>2004</v>
      </c>
      <c r="F788" s="66">
        <v>1096</v>
      </c>
      <c r="G788" s="66">
        <v>545</v>
      </c>
      <c r="H788" s="66">
        <v>551</v>
      </c>
      <c r="I788" s="115">
        <f>SUM(C839)</f>
        <v>40</v>
      </c>
      <c r="J788" s="5" t="s">
        <v>35</v>
      </c>
      <c r="K788" s="156">
        <f>SUM(I788+1)</f>
        <v>41</v>
      </c>
      <c r="L788" s="38">
        <f>SUM(E839-1)</f>
        <v>1964</v>
      </c>
      <c r="M788" s="66">
        <v>2559</v>
      </c>
      <c r="N788" s="66">
        <v>1272</v>
      </c>
      <c r="O788" s="66">
        <v>1287</v>
      </c>
    </row>
    <row r="789" spans="1:15" ht="12.75">
      <c r="A789" s="3">
        <v>1</v>
      </c>
      <c r="B789" s="5" t="s">
        <v>35</v>
      </c>
      <c r="C789" s="33">
        <f>SUM(C788+1)</f>
        <v>2</v>
      </c>
      <c r="D789" s="156"/>
      <c r="E789" s="38">
        <f>SUM(E788-1)</f>
        <v>2003</v>
      </c>
      <c r="F789" s="66">
        <v>1079</v>
      </c>
      <c r="G789" s="66">
        <v>544</v>
      </c>
      <c r="H789" s="66">
        <v>535</v>
      </c>
      <c r="I789" s="115">
        <f>I788+1</f>
        <v>41</v>
      </c>
      <c r="J789" s="5" t="s">
        <v>35</v>
      </c>
      <c r="K789" s="156">
        <f>K788+1</f>
        <v>42</v>
      </c>
      <c r="L789" s="38">
        <f>L788-1</f>
        <v>1963</v>
      </c>
      <c r="M789" s="66">
        <v>2571</v>
      </c>
      <c r="N789" s="66">
        <v>1303</v>
      </c>
      <c r="O789" s="66">
        <v>1268</v>
      </c>
    </row>
    <row r="790" spans="1:15" ht="12.75">
      <c r="A790" s="3">
        <f>A789+1</f>
        <v>2</v>
      </c>
      <c r="B790" s="5" t="s">
        <v>35</v>
      </c>
      <c r="C790" s="33">
        <f>C789+1</f>
        <v>3</v>
      </c>
      <c r="D790" s="156"/>
      <c r="E790" s="38">
        <f>SUM(E789-1)</f>
        <v>2002</v>
      </c>
      <c r="F790" s="66">
        <v>1091</v>
      </c>
      <c r="G790" s="66">
        <v>573</v>
      </c>
      <c r="H790" s="66">
        <v>518</v>
      </c>
      <c r="I790" s="115">
        <f>I789+1</f>
        <v>42</v>
      </c>
      <c r="J790" s="5" t="s">
        <v>35</v>
      </c>
      <c r="K790" s="156">
        <f>K789+1</f>
        <v>43</v>
      </c>
      <c r="L790" s="38">
        <f>L789-1</f>
        <v>1962</v>
      </c>
      <c r="M790" s="66">
        <v>2589</v>
      </c>
      <c r="N790" s="66">
        <v>1346</v>
      </c>
      <c r="O790" s="66">
        <v>1243</v>
      </c>
    </row>
    <row r="791" spans="1:15" ht="12" customHeight="1">
      <c r="A791" s="3">
        <f>A790+1</f>
        <v>3</v>
      </c>
      <c r="B791" s="5" t="s">
        <v>35</v>
      </c>
      <c r="C791" s="33">
        <f>C790+1</f>
        <v>4</v>
      </c>
      <c r="D791" s="156"/>
      <c r="E791" s="38">
        <f>E790-1</f>
        <v>2001</v>
      </c>
      <c r="F791" s="66">
        <v>1161</v>
      </c>
      <c r="G791" s="66">
        <v>598</v>
      </c>
      <c r="H791" s="66">
        <v>563</v>
      </c>
      <c r="I791" s="115">
        <f>I790+1</f>
        <v>43</v>
      </c>
      <c r="J791" s="5" t="s">
        <v>35</v>
      </c>
      <c r="K791" s="156">
        <f>K790+1</f>
        <v>44</v>
      </c>
      <c r="L791" s="38">
        <f>L790-1</f>
        <v>1961</v>
      </c>
      <c r="M791" s="66">
        <v>2662</v>
      </c>
      <c r="N791" s="66">
        <v>1368</v>
      </c>
      <c r="O791" s="66">
        <v>1294</v>
      </c>
    </row>
    <row r="792" spans="1:15" ht="12" customHeight="1">
      <c r="A792" s="3">
        <f>A791+1</f>
        <v>4</v>
      </c>
      <c r="B792" s="5" t="s">
        <v>35</v>
      </c>
      <c r="C792" s="33">
        <f>C791+1</f>
        <v>5</v>
      </c>
      <c r="D792" s="156"/>
      <c r="E792" s="38">
        <f>E791-1</f>
        <v>2000</v>
      </c>
      <c r="F792" s="66">
        <v>1104</v>
      </c>
      <c r="G792" s="66">
        <v>578</v>
      </c>
      <c r="H792" s="66">
        <v>526</v>
      </c>
      <c r="I792" s="115">
        <f>I791+1</f>
        <v>44</v>
      </c>
      <c r="J792" s="5" t="s">
        <v>35</v>
      </c>
      <c r="K792" s="156">
        <f>K791+1</f>
        <v>45</v>
      </c>
      <c r="L792" s="38">
        <f>L791-1</f>
        <v>1960</v>
      </c>
      <c r="M792" s="66">
        <v>2589</v>
      </c>
      <c r="N792" s="66">
        <v>1321</v>
      </c>
      <c r="O792" s="66">
        <v>1268</v>
      </c>
    </row>
    <row r="793" spans="1:15" ht="12" customHeight="1">
      <c r="A793" s="3">
        <f>A792+1</f>
        <v>5</v>
      </c>
      <c r="B793" s="5" t="s">
        <v>35</v>
      </c>
      <c r="C793" s="33">
        <f>C792+1</f>
        <v>6</v>
      </c>
      <c r="D793" s="156"/>
      <c r="E793" s="38">
        <f>E792-1</f>
        <v>1999</v>
      </c>
      <c r="F793" s="66">
        <v>1094</v>
      </c>
      <c r="G793" s="66">
        <v>581</v>
      </c>
      <c r="H793" s="66">
        <v>513</v>
      </c>
      <c r="I793" s="166">
        <v>40</v>
      </c>
      <c r="J793" s="158" t="s">
        <v>35</v>
      </c>
      <c r="K793" s="157">
        <v>45</v>
      </c>
      <c r="L793" s="167"/>
      <c r="M793" s="67">
        <v>12970</v>
      </c>
      <c r="N793" s="67">
        <v>6610</v>
      </c>
      <c r="O793" s="67">
        <v>6360</v>
      </c>
    </row>
    <row r="794" spans="1:15" ht="12" customHeight="1">
      <c r="A794" s="19">
        <v>0</v>
      </c>
      <c r="B794" s="158" t="s">
        <v>35</v>
      </c>
      <c r="C794" s="64">
        <v>6</v>
      </c>
      <c r="D794" s="157"/>
      <c r="E794" s="167"/>
      <c r="F794" s="67">
        <v>6625</v>
      </c>
      <c r="G794" s="67">
        <v>3419</v>
      </c>
      <c r="H794" s="67">
        <v>3206</v>
      </c>
      <c r="I794" s="115"/>
      <c r="J794" s="5"/>
      <c r="K794" s="156"/>
      <c r="L794" s="38"/>
      <c r="M794" s="66"/>
      <c r="N794" s="66"/>
      <c r="O794" s="66"/>
    </row>
    <row r="795" spans="1:15" ht="12" customHeight="1">
      <c r="A795" s="3"/>
      <c r="B795" s="5"/>
      <c r="C795" s="33"/>
      <c r="D795" s="156"/>
      <c r="E795" s="38"/>
      <c r="F795" s="66"/>
      <c r="G795" s="66"/>
      <c r="H795" s="66"/>
      <c r="I795" s="115">
        <f>I792+1</f>
        <v>45</v>
      </c>
      <c r="J795" s="5" t="s">
        <v>35</v>
      </c>
      <c r="K795" s="156">
        <f>K792+1</f>
        <v>46</v>
      </c>
      <c r="L795" s="38">
        <f>L792-1</f>
        <v>1959</v>
      </c>
      <c r="M795" s="66">
        <v>2482</v>
      </c>
      <c r="N795" s="66">
        <v>1256</v>
      </c>
      <c r="O795" s="66">
        <v>1226</v>
      </c>
    </row>
    <row r="796" spans="1:15" ht="12" customHeight="1">
      <c r="A796" s="3">
        <f>A793+1</f>
        <v>6</v>
      </c>
      <c r="B796" s="5" t="s">
        <v>35</v>
      </c>
      <c r="C796" s="33">
        <f>C793+1</f>
        <v>7</v>
      </c>
      <c r="D796" s="156"/>
      <c r="E796" s="38">
        <f>E793-1</f>
        <v>1998</v>
      </c>
      <c r="F796" s="66">
        <v>1083</v>
      </c>
      <c r="G796" s="66">
        <v>576</v>
      </c>
      <c r="H796" s="66">
        <v>507</v>
      </c>
      <c r="I796" s="115">
        <f>I795+1</f>
        <v>46</v>
      </c>
      <c r="J796" s="5" t="s">
        <v>35</v>
      </c>
      <c r="K796" s="156">
        <f>K795+1</f>
        <v>47</v>
      </c>
      <c r="L796" s="38">
        <f>L795-1</f>
        <v>1958</v>
      </c>
      <c r="M796" s="66">
        <v>2360</v>
      </c>
      <c r="N796" s="66">
        <v>1189</v>
      </c>
      <c r="O796" s="66">
        <v>1171</v>
      </c>
    </row>
    <row r="797" spans="1:15" ht="12" customHeight="1">
      <c r="A797" s="3">
        <f aca="true" t="shared" si="72" ref="A797:A804">A796+1</f>
        <v>7</v>
      </c>
      <c r="B797" s="5" t="s">
        <v>35</v>
      </c>
      <c r="C797" s="33">
        <f aca="true" t="shared" si="73" ref="C797:C804">C796+1</f>
        <v>8</v>
      </c>
      <c r="D797" s="156"/>
      <c r="E797" s="38">
        <f aca="true" t="shared" si="74" ref="E797:E804">E796-1</f>
        <v>1997</v>
      </c>
      <c r="F797" s="66">
        <v>1064</v>
      </c>
      <c r="G797" s="66">
        <v>545</v>
      </c>
      <c r="H797" s="66">
        <v>519</v>
      </c>
      <c r="I797" s="115">
        <f>I796+1</f>
        <v>47</v>
      </c>
      <c r="J797" s="5" t="s">
        <v>35</v>
      </c>
      <c r="K797" s="156">
        <f>K796+1</f>
        <v>48</v>
      </c>
      <c r="L797" s="38">
        <f>L796-1</f>
        <v>1957</v>
      </c>
      <c r="M797" s="66">
        <v>2355</v>
      </c>
      <c r="N797" s="66">
        <v>1216</v>
      </c>
      <c r="O797" s="66">
        <v>1139</v>
      </c>
    </row>
    <row r="798" spans="1:15" ht="12" customHeight="1">
      <c r="A798" s="3">
        <f t="shared" si="72"/>
        <v>8</v>
      </c>
      <c r="B798" s="5" t="s">
        <v>35</v>
      </c>
      <c r="C798" s="33">
        <f t="shared" si="73"/>
        <v>9</v>
      </c>
      <c r="D798" s="156"/>
      <c r="E798" s="38">
        <f t="shared" si="74"/>
        <v>1996</v>
      </c>
      <c r="F798" s="66">
        <v>974</v>
      </c>
      <c r="G798" s="66">
        <v>486</v>
      </c>
      <c r="H798" s="66">
        <v>488</v>
      </c>
      <c r="I798" s="115">
        <f>I797+1</f>
        <v>48</v>
      </c>
      <c r="J798" s="5" t="s">
        <v>35</v>
      </c>
      <c r="K798" s="156">
        <f>K797+1</f>
        <v>49</v>
      </c>
      <c r="L798" s="38">
        <f>L797-1</f>
        <v>1956</v>
      </c>
      <c r="M798" s="66">
        <v>2322</v>
      </c>
      <c r="N798" s="66">
        <v>1174</v>
      </c>
      <c r="O798" s="66">
        <v>1148</v>
      </c>
    </row>
    <row r="799" spans="1:15" ht="12" customHeight="1">
      <c r="A799" s="3">
        <f t="shared" si="72"/>
        <v>9</v>
      </c>
      <c r="B799" s="5" t="s">
        <v>35</v>
      </c>
      <c r="C799" s="33">
        <f t="shared" si="73"/>
        <v>10</v>
      </c>
      <c r="D799" s="156"/>
      <c r="E799" s="38">
        <f t="shared" si="74"/>
        <v>1995</v>
      </c>
      <c r="F799" s="66">
        <v>897</v>
      </c>
      <c r="G799" s="66">
        <v>470</v>
      </c>
      <c r="H799" s="66">
        <v>427</v>
      </c>
      <c r="I799" s="115">
        <f>I798+1</f>
        <v>49</v>
      </c>
      <c r="J799" s="5" t="s">
        <v>35</v>
      </c>
      <c r="K799" s="156">
        <f>K798+1</f>
        <v>50</v>
      </c>
      <c r="L799" s="38">
        <f>L798-1</f>
        <v>1955</v>
      </c>
      <c r="M799" s="66">
        <v>2341</v>
      </c>
      <c r="N799" s="66">
        <v>1240</v>
      </c>
      <c r="O799" s="66">
        <v>1101</v>
      </c>
    </row>
    <row r="800" spans="1:15" ht="12" customHeight="1">
      <c r="A800" s="3">
        <f t="shared" si="72"/>
        <v>10</v>
      </c>
      <c r="B800" s="5" t="s">
        <v>35</v>
      </c>
      <c r="C800" s="33">
        <f t="shared" si="73"/>
        <v>11</v>
      </c>
      <c r="D800" s="156"/>
      <c r="E800" s="38">
        <f t="shared" si="74"/>
        <v>1994</v>
      </c>
      <c r="F800" s="66">
        <v>848</v>
      </c>
      <c r="G800" s="66">
        <v>423</v>
      </c>
      <c r="H800" s="66">
        <v>425</v>
      </c>
      <c r="I800" s="166">
        <v>45</v>
      </c>
      <c r="J800" s="158" t="s">
        <v>35</v>
      </c>
      <c r="K800" s="157">
        <v>50</v>
      </c>
      <c r="L800" s="167"/>
      <c r="M800" s="67">
        <v>11860</v>
      </c>
      <c r="N800" s="67">
        <v>6075</v>
      </c>
      <c r="O800" s="67">
        <v>5785</v>
      </c>
    </row>
    <row r="801" spans="1:15" ht="12" customHeight="1">
      <c r="A801" s="3">
        <f t="shared" si="72"/>
        <v>11</v>
      </c>
      <c r="B801" s="5" t="s">
        <v>35</v>
      </c>
      <c r="C801" s="33">
        <f t="shared" si="73"/>
        <v>12</v>
      </c>
      <c r="D801" s="156"/>
      <c r="E801" s="38">
        <f t="shared" si="74"/>
        <v>1993</v>
      </c>
      <c r="F801" s="66">
        <v>842</v>
      </c>
      <c r="G801" s="66">
        <v>417</v>
      </c>
      <c r="H801" s="66">
        <v>425</v>
      </c>
      <c r="I801" s="115"/>
      <c r="J801" s="5"/>
      <c r="K801" s="156"/>
      <c r="L801" s="38"/>
      <c r="M801" s="66"/>
      <c r="N801" s="66"/>
      <c r="O801" s="66"/>
    </row>
    <row r="802" spans="1:15" ht="12" customHeight="1">
      <c r="A802" s="3">
        <f t="shared" si="72"/>
        <v>12</v>
      </c>
      <c r="B802" s="5" t="s">
        <v>35</v>
      </c>
      <c r="C802" s="33">
        <f t="shared" si="73"/>
        <v>13</v>
      </c>
      <c r="D802" s="156"/>
      <c r="E802" s="38">
        <f t="shared" si="74"/>
        <v>1992</v>
      </c>
      <c r="F802" s="66">
        <v>914</v>
      </c>
      <c r="G802" s="66">
        <v>476</v>
      </c>
      <c r="H802" s="66">
        <v>438</v>
      </c>
      <c r="I802" s="115">
        <f>I799+1</f>
        <v>50</v>
      </c>
      <c r="J802" s="5" t="s">
        <v>35</v>
      </c>
      <c r="K802" s="156">
        <f>K799+1</f>
        <v>51</v>
      </c>
      <c r="L802" s="38">
        <f>L799-1</f>
        <v>1954</v>
      </c>
      <c r="M802" s="66">
        <v>2325</v>
      </c>
      <c r="N802" s="66">
        <v>1202</v>
      </c>
      <c r="O802" s="66">
        <v>1123</v>
      </c>
    </row>
    <row r="803" spans="1:15" ht="12" customHeight="1">
      <c r="A803" s="3">
        <f t="shared" si="72"/>
        <v>13</v>
      </c>
      <c r="B803" s="5" t="s">
        <v>35</v>
      </c>
      <c r="C803" s="33">
        <f t="shared" si="73"/>
        <v>14</v>
      </c>
      <c r="D803" s="156"/>
      <c r="E803" s="38">
        <f t="shared" si="74"/>
        <v>1991</v>
      </c>
      <c r="F803" s="66">
        <v>1059</v>
      </c>
      <c r="G803" s="66">
        <v>541</v>
      </c>
      <c r="H803" s="66">
        <v>518</v>
      </c>
      <c r="I803" s="115">
        <f>I802+1</f>
        <v>51</v>
      </c>
      <c r="J803" s="5" t="s">
        <v>35</v>
      </c>
      <c r="K803" s="156">
        <f>K802+1</f>
        <v>52</v>
      </c>
      <c r="L803" s="38">
        <f>L802-1</f>
        <v>1953</v>
      </c>
      <c r="M803" s="66">
        <v>2275</v>
      </c>
      <c r="N803" s="66">
        <v>1137</v>
      </c>
      <c r="O803" s="66">
        <v>1138</v>
      </c>
    </row>
    <row r="804" spans="1:15" ht="12" customHeight="1">
      <c r="A804" s="3">
        <f t="shared" si="72"/>
        <v>14</v>
      </c>
      <c r="B804" s="5" t="s">
        <v>35</v>
      </c>
      <c r="C804" s="33">
        <f t="shared" si="73"/>
        <v>15</v>
      </c>
      <c r="D804" s="156"/>
      <c r="E804" s="38">
        <f t="shared" si="74"/>
        <v>1990</v>
      </c>
      <c r="F804" s="66">
        <v>1686</v>
      </c>
      <c r="G804" s="66">
        <v>881</v>
      </c>
      <c r="H804" s="66">
        <v>805</v>
      </c>
      <c r="I804" s="115">
        <f>I803+1</f>
        <v>52</v>
      </c>
      <c r="J804" s="5" t="s">
        <v>35</v>
      </c>
      <c r="K804" s="156">
        <f>K803+1</f>
        <v>53</v>
      </c>
      <c r="L804" s="38">
        <f>L803-1</f>
        <v>1952</v>
      </c>
      <c r="M804" s="66">
        <v>2375</v>
      </c>
      <c r="N804" s="66">
        <v>1194</v>
      </c>
      <c r="O804" s="66">
        <v>1181</v>
      </c>
    </row>
    <row r="805" spans="1:15" ht="12" customHeight="1">
      <c r="A805" s="19">
        <v>6</v>
      </c>
      <c r="B805" s="158" t="s">
        <v>35</v>
      </c>
      <c r="C805" s="64">
        <v>15</v>
      </c>
      <c r="D805" s="157"/>
      <c r="E805" s="167"/>
      <c r="F805" s="67">
        <v>9367</v>
      </c>
      <c r="G805" s="67">
        <v>4815</v>
      </c>
      <c r="H805" s="67">
        <v>4552</v>
      </c>
      <c r="I805" s="115">
        <f>I804+1</f>
        <v>53</v>
      </c>
      <c r="J805" s="5" t="s">
        <v>35</v>
      </c>
      <c r="K805" s="156">
        <f>K804+1</f>
        <v>54</v>
      </c>
      <c r="L805" s="38">
        <f>L804-1</f>
        <v>1951</v>
      </c>
      <c r="M805" s="66">
        <v>2253</v>
      </c>
      <c r="N805" s="66">
        <v>1132</v>
      </c>
      <c r="O805" s="66">
        <v>1121</v>
      </c>
    </row>
    <row r="806" spans="1:15" ht="12" customHeight="1">
      <c r="A806" s="3"/>
      <c r="B806" s="5"/>
      <c r="C806" s="33"/>
      <c r="D806" s="156"/>
      <c r="E806" s="38"/>
      <c r="F806" s="66"/>
      <c r="G806" s="66"/>
      <c r="H806" s="66"/>
      <c r="I806" s="115">
        <f>I805+1</f>
        <v>54</v>
      </c>
      <c r="J806" s="5" t="s">
        <v>35</v>
      </c>
      <c r="K806" s="156">
        <f>K805+1</f>
        <v>55</v>
      </c>
      <c r="L806" s="38">
        <f>L805-1</f>
        <v>1950</v>
      </c>
      <c r="M806" s="66">
        <v>2196</v>
      </c>
      <c r="N806" s="66">
        <v>1086</v>
      </c>
      <c r="O806" s="66">
        <v>1110</v>
      </c>
    </row>
    <row r="807" spans="1:15" ht="12" customHeight="1">
      <c r="A807" s="3">
        <f>A804+1</f>
        <v>15</v>
      </c>
      <c r="B807" s="5" t="s">
        <v>35</v>
      </c>
      <c r="C807" s="33">
        <f>C804+1</f>
        <v>16</v>
      </c>
      <c r="D807" s="156"/>
      <c r="E807" s="38">
        <f>E804-1</f>
        <v>1989</v>
      </c>
      <c r="F807" s="66">
        <v>1875</v>
      </c>
      <c r="G807" s="66">
        <v>912</v>
      </c>
      <c r="H807" s="66">
        <v>963</v>
      </c>
      <c r="I807" s="166">
        <v>50</v>
      </c>
      <c r="J807" s="158" t="s">
        <v>35</v>
      </c>
      <c r="K807" s="157">
        <v>55</v>
      </c>
      <c r="L807" s="167"/>
      <c r="M807" s="67">
        <v>11424</v>
      </c>
      <c r="N807" s="67">
        <v>5751</v>
      </c>
      <c r="O807" s="67">
        <v>5673</v>
      </c>
    </row>
    <row r="808" spans="1:15" ht="12" customHeight="1">
      <c r="A808" s="3">
        <f>A807+1</f>
        <v>16</v>
      </c>
      <c r="B808" s="5" t="s">
        <v>35</v>
      </c>
      <c r="C808" s="33">
        <f>C807+1</f>
        <v>17</v>
      </c>
      <c r="D808" s="156"/>
      <c r="E808" s="38">
        <f>E807-1</f>
        <v>1988</v>
      </c>
      <c r="F808" s="66">
        <v>2046</v>
      </c>
      <c r="G808" s="66">
        <v>1058</v>
      </c>
      <c r="H808" s="66">
        <v>988</v>
      </c>
      <c r="I808" s="115"/>
      <c r="J808" s="5"/>
      <c r="K808" s="156"/>
      <c r="L808" s="38"/>
      <c r="M808" s="66"/>
      <c r="N808" s="66"/>
      <c r="O808" s="66"/>
    </row>
    <row r="809" spans="1:15" ht="12" customHeight="1">
      <c r="A809" s="3">
        <f>A808+1</f>
        <v>17</v>
      </c>
      <c r="B809" s="5" t="s">
        <v>35</v>
      </c>
      <c r="C809" s="33">
        <f>C808+1</f>
        <v>18</v>
      </c>
      <c r="D809" s="156"/>
      <c r="E809" s="38">
        <f>E808-1</f>
        <v>1987</v>
      </c>
      <c r="F809" s="66">
        <v>2085</v>
      </c>
      <c r="G809" s="66">
        <v>1022</v>
      </c>
      <c r="H809" s="66">
        <v>1063</v>
      </c>
      <c r="I809" s="115">
        <f>I806+1</f>
        <v>55</v>
      </c>
      <c r="J809" s="5" t="s">
        <v>35</v>
      </c>
      <c r="K809" s="156">
        <f>K806+1</f>
        <v>56</v>
      </c>
      <c r="L809" s="38">
        <f>L806-1</f>
        <v>1949</v>
      </c>
      <c r="M809" s="66">
        <v>1979</v>
      </c>
      <c r="N809" s="66">
        <v>993</v>
      </c>
      <c r="O809" s="66">
        <v>986</v>
      </c>
    </row>
    <row r="810" spans="1:15" ht="12" customHeight="1">
      <c r="A810" s="19">
        <v>15</v>
      </c>
      <c r="B810" s="158" t="s">
        <v>35</v>
      </c>
      <c r="C810" s="64">
        <v>18</v>
      </c>
      <c r="D810" s="157"/>
      <c r="E810" s="167"/>
      <c r="F810" s="67">
        <v>6006</v>
      </c>
      <c r="G810" s="67">
        <v>2992</v>
      </c>
      <c r="H810" s="67">
        <v>3014</v>
      </c>
      <c r="I810" s="115">
        <f>I809+1</f>
        <v>56</v>
      </c>
      <c r="J810" s="5" t="s">
        <v>35</v>
      </c>
      <c r="K810" s="156">
        <f>K809+1</f>
        <v>57</v>
      </c>
      <c r="L810" s="38">
        <f>L809-1</f>
        <v>1948</v>
      </c>
      <c r="M810" s="66">
        <v>1718</v>
      </c>
      <c r="N810" s="66">
        <v>883</v>
      </c>
      <c r="O810" s="66">
        <v>835</v>
      </c>
    </row>
    <row r="811" spans="1:15" ht="12" customHeight="1">
      <c r="A811" s="3"/>
      <c r="B811" s="5"/>
      <c r="C811" s="33"/>
      <c r="D811" s="156"/>
      <c r="E811" s="38"/>
      <c r="F811" s="66"/>
      <c r="G811" s="66"/>
      <c r="H811" s="66"/>
      <c r="I811" s="115">
        <f>I810+1</f>
        <v>57</v>
      </c>
      <c r="J811" s="5" t="s">
        <v>35</v>
      </c>
      <c r="K811" s="156">
        <f>K810+1</f>
        <v>58</v>
      </c>
      <c r="L811" s="38">
        <f>L810-1</f>
        <v>1947</v>
      </c>
      <c r="M811" s="66">
        <v>1616</v>
      </c>
      <c r="N811" s="66">
        <v>799</v>
      </c>
      <c r="O811" s="66">
        <v>817</v>
      </c>
    </row>
    <row r="812" spans="1:15" ht="12" customHeight="1">
      <c r="A812" s="3">
        <f>A809+1</f>
        <v>18</v>
      </c>
      <c r="B812" s="5" t="s">
        <v>35</v>
      </c>
      <c r="C812" s="33">
        <f>C809+1</f>
        <v>19</v>
      </c>
      <c r="D812" s="156"/>
      <c r="E812" s="38">
        <f>E809-1</f>
        <v>1986</v>
      </c>
      <c r="F812" s="66">
        <v>1944</v>
      </c>
      <c r="G812" s="66">
        <v>1056</v>
      </c>
      <c r="H812" s="66">
        <v>888</v>
      </c>
      <c r="I812" s="115">
        <f>I811+1</f>
        <v>58</v>
      </c>
      <c r="J812" s="5" t="s">
        <v>35</v>
      </c>
      <c r="K812" s="156">
        <f>K811+1</f>
        <v>59</v>
      </c>
      <c r="L812" s="38">
        <f>L811-1</f>
        <v>1946</v>
      </c>
      <c r="M812" s="66">
        <v>1409</v>
      </c>
      <c r="N812" s="66">
        <v>705</v>
      </c>
      <c r="O812" s="66">
        <v>704</v>
      </c>
    </row>
    <row r="813" spans="1:15" ht="12" customHeight="1">
      <c r="A813" s="3">
        <f aca="true" t="shared" si="75" ref="A813:A818">A812+1</f>
        <v>19</v>
      </c>
      <c r="B813" s="5" t="s">
        <v>35</v>
      </c>
      <c r="C813" s="33">
        <f aca="true" t="shared" si="76" ref="C813:C818">C812+1</f>
        <v>20</v>
      </c>
      <c r="D813" s="156"/>
      <c r="E813" s="38">
        <f aca="true" t="shared" si="77" ref="E813:E818">E812-1</f>
        <v>1985</v>
      </c>
      <c r="F813" s="66">
        <v>1838</v>
      </c>
      <c r="G813" s="66">
        <v>984</v>
      </c>
      <c r="H813" s="66">
        <v>854</v>
      </c>
      <c r="I813" s="115">
        <f>I812+1</f>
        <v>59</v>
      </c>
      <c r="J813" s="5" t="s">
        <v>35</v>
      </c>
      <c r="K813" s="156">
        <f>K812+1</f>
        <v>60</v>
      </c>
      <c r="L813" s="38">
        <f>L812-1</f>
        <v>1945</v>
      </c>
      <c r="M813" s="66">
        <v>1283</v>
      </c>
      <c r="N813" s="66">
        <v>609</v>
      </c>
      <c r="O813" s="66">
        <v>674</v>
      </c>
    </row>
    <row r="814" spans="1:15" ht="12" customHeight="1">
      <c r="A814" s="3">
        <f t="shared" si="75"/>
        <v>20</v>
      </c>
      <c r="B814" s="5" t="s">
        <v>35</v>
      </c>
      <c r="C814" s="33">
        <f t="shared" si="76"/>
        <v>21</v>
      </c>
      <c r="D814" s="156"/>
      <c r="E814" s="38">
        <f t="shared" si="77"/>
        <v>1984</v>
      </c>
      <c r="F814" s="66">
        <v>1797</v>
      </c>
      <c r="G814" s="66">
        <v>950</v>
      </c>
      <c r="H814" s="66">
        <v>847</v>
      </c>
      <c r="I814" s="166">
        <v>55</v>
      </c>
      <c r="J814" s="158" t="s">
        <v>35</v>
      </c>
      <c r="K814" s="157">
        <v>60</v>
      </c>
      <c r="L814" s="167"/>
      <c r="M814" s="67">
        <v>8005</v>
      </c>
      <c r="N814" s="67">
        <v>3989</v>
      </c>
      <c r="O814" s="67">
        <v>4016</v>
      </c>
    </row>
    <row r="815" spans="1:15" ht="12" customHeight="1">
      <c r="A815" s="3">
        <f t="shared" si="75"/>
        <v>21</v>
      </c>
      <c r="B815" s="5" t="s">
        <v>35</v>
      </c>
      <c r="C815" s="33">
        <f t="shared" si="76"/>
        <v>22</v>
      </c>
      <c r="D815" s="156"/>
      <c r="E815" s="38">
        <f t="shared" si="77"/>
        <v>1983</v>
      </c>
      <c r="F815" s="66">
        <v>1804</v>
      </c>
      <c r="G815" s="66">
        <v>1025</v>
      </c>
      <c r="H815" s="66">
        <v>779</v>
      </c>
      <c r="I815" s="115"/>
      <c r="J815" s="5"/>
      <c r="K815" s="156"/>
      <c r="L815" s="38"/>
      <c r="M815" s="66"/>
      <c r="N815" s="66"/>
      <c r="O815" s="66"/>
    </row>
    <row r="816" spans="1:15" ht="12" customHeight="1">
      <c r="A816" s="3">
        <f t="shared" si="75"/>
        <v>22</v>
      </c>
      <c r="B816" s="5" t="s">
        <v>35</v>
      </c>
      <c r="C816" s="33">
        <f t="shared" si="76"/>
        <v>23</v>
      </c>
      <c r="D816" s="156"/>
      <c r="E816" s="38">
        <f t="shared" si="77"/>
        <v>1982</v>
      </c>
      <c r="F816" s="66">
        <v>1916</v>
      </c>
      <c r="G816" s="66">
        <v>1080</v>
      </c>
      <c r="H816" s="66">
        <v>836</v>
      </c>
      <c r="I816" s="115">
        <f>I813+1</f>
        <v>60</v>
      </c>
      <c r="J816" s="5" t="s">
        <v>35</v>
      </c>
      <c r="K816" s="156">
        <f>K813+1</f>
        <v>61</v>
      </c>
      <c r="L816" s="38">
        <f>L813-1</f>
        <v>1944</v>
      </c>
      <c r="M816" s="66">
        <v>1821</v>
      </c>
      <c r="N816" s="66">
        <v>879</v>
      </c>
      <c r="O816" s="66">
        <v>942</v>
      </c>
    </row>
    <row r="817" spans="1:15" ht="12" customHeight="1">
      <c r="A817" s="3">
        <f t="shared" si="75"/>
        <v>23</v>
      </c>
      <c r="B817" s="5" t="s">
        <v>35</v>
      </c>
      <c r="C817" s="33">
        <f t="shared" si="76"/>
        <v>24</v>
      </c>
      <c r="D817" s="156"/>
      <c r="E817" s="38">
        <f t="shared" si="77"/>
        <v>1981</v>
      </c>
      <c r="F817" s="66">
        <v>1766</v>
      </c>
      <c r="G817" s="66">
        <v>950</v>
      </c>
      <c r="H817" s="66">
        <v>816</v>
      </c>
      <c r="I817" s="115">
        <f>I816+1</f>
        <v>61</v>
      </c>
      <c r="J817" s="5" t="s">
        <v>35</v>
      </c>
      <c r="K817" s="156">
        <f>K816+1</f>
        <v>62</v>
      </c>
      <c r="L817" s="38">
        <f>L816-1</f>
        <v>1943</v>
      </c>
      <c r="M817" s="66">
        <v>1887</v>
      </c>
      <c r="N817" s="66">
        <v>938</v>
      </c>
      <c r="O817" s="66">
        <v>949</v>
      </c>
    </row>
    <row r="818" spans="1:15" ht="12" customHeight="1">
      <c r="A818" s="3">
        <f t="shared" si="75"/>
        <v>24</v>
      </c>
      <c r="B818" s="5" t="s">
        <v>35</v>
      </c>
      <c r="C818" s="33">
        <f t="shared" si="76"/>
        <v>25</v>
      </c>
      <c r="D818" s="156"/>
      <c r="E818" s="38">
        <f t="shared" si="77"/>
        <v>1980</v>
      </c>
      <c r="F818" s="66">
        <v>1774</v>
      </c>
      <c r="G818" s="66">
        <v>956</v>
      </c>
      <c r="H818" s="66">
        <v>818</v>
      </c>
      <c r="I818" s="115">
        <f>I817+1</f>
        <v>62</v>
      </c>
      <c r="J818" s="5" t="s">
        <v>35</v>
      </c>
      <c r="K818" s="156">
        <f>K817+1</f>
        <v>63</v>
      </c>
      <c r="L818" s="38">
        <f>L817-1</f>
        <v>1942</v>
      </c>
      <c r="M818" s="66">
        <v>1830</v>
      </c>
      <c r="N818" s="66">
        <v>869</v>
      </c>
      <c r="O818" s="66">
        <v>961</v>
      </c>
    </row>
    <row r="819" spans="1:15" ht="12" customHeight="1">
      <c r="A819" s="19">
        <v>18</v>
      </c>
      <c r="B819" s="158" t="s">
        <v>35</v>
      </c>
      <c r="C819" s="64">
        <v>25</v>
      </c>
      <c r="D819" s="157"/>
      <c r="E819" s="167"/>
      <c r="F819" s="67">
        <v>12839</v>
      </c>
      <c r="G819" s="67">
        <v>7001</v>
      </c>
      <c r="H819" s="67">
        <v>5838</v>
      </c>
      <c r="I819" s="115">
        <f>I818+1</f>
        <v>63</v>
      </c>
      <c r="J819" s="5" t="s">
        <v>35</v>
      </c>
      <c r="K819" s="156">
        <f>K818+1</f>
        <v>64</v>
      </c>
      <c r="L819" s="38">
        <f>L818-1</f>
        <v>1941</v>
      </c>
      <c r="M819" s="66">
        <v>2284</v>
      </c>
      <c r="N819" s="66">
        <v>1082</v>
      </c>
      <c r="O819" s="66">
        <v>1202</v>
      </c>
    </row>
    <row r="820" spans="1:15" ht="12" customHeight="1">
      <c r="A820" s="3"/>
      <c r="B820" s="5"/>
      <c r="C820" s="33"/>
      <c r="D820" s="156"/>
      <c r="E820" s="38"/>
      <c r="F820" s="66"/>
      <c r="G820" s="66"/>
      <c r="H820" s="66"/>
      <c r="I820" s="115">
        <f>I819+1</f>
        <v>64</v>
      </c>
      <c r="J820" s="5" t="s">
        <v>35</v>
      </c>
      <c r="K820" s="156">
        <f>K819+1</f>
        <v>65</v>
      </c>
      <c r="L820" s="38">
        <f>L819-1</f>
        <v>1940</v>
      </c>
      <c r="M820" s="66">
        <v>2459</v>
      </c>
      <c r="N820" s="66">
        <v>1168</v>
      </c>
      <c r="O820" s="66">
        <v>1291</v>
      </c>
    </row>
    <row r="821" spans="1:15" ht="12" customHeight="1">
      <c r="A821" s="3">
        <f>A818+1</f>
        <v>25</v>
      </c>
      <c r="B821" s="5" t="s">
        <v>35</v>
      </c>
      <c r="C821" s="33">
        <f>C818+1</f>
        <v>26</v>
      </c>
      <c r="D821" s="156"/>
      <c r="E821" s="38">
        <f>E818-1</f>
        <v>1979</v>
      </c>
      <c r="F821" s="66">
        <v>1665</v>
      </c>
      <c r="G821" s="66">
        <v>904</v>
      </c>
      <c r="H821" s="66">
        <v>761</v>
      </c>
      <c r="I821" s="166">
        <v>60</v>
      </c>
      <c r="J821" s="158" t="s">
        <v>35</v>
      </c>
      <c r="K821" s="157">
        <v>65</v>
      </c>
      <c r="L821" s="167"/>
      <c r="M821" s="67">
        <v>10281</v>
      </c>
      <c r="N821" s="67">
        <v>4936</v>
      </c>
      <c r="O821" s="67">
        <v>5345</v>
      </c>
    </row>
    <row r="822" spans="1:15" ht="12" customHeight="1">
      <c r="A822" s="3">
        <f>A821+1</f>
        <v>26</v>
      </c>
      <c r="B822" s="5" t="s">
        <v>35</v>
      </c>
      <c r="C822" s="33">
        <f>C821+1</f>
        <v>27</v>
      </c>
      <c r="D822" s="156"/>
      <c r="E822" s="38">
        <f>E821-1</f>
        <v>1978</v>
      </c>
      <c r="F822" s="66">
        <v>1604</v>
      </c>
      <c r="G822" s="66">
        <v>849</v>
      </c>
      <c r="H822" s="66">
        <v>755</v>
      </c>
      <c r="I822" s="115"/>
      <c r="J822" s="5"/>
      <c r="K822" s="156"/>
      <c r="L822" s="38"/>
      <c r="M822" s="66"/>
      <c r="N822" s="66"/>
      <c r="O822" s="66"/>
    </row>
    <row r="823" spans="1:15" ht="12" customHeight="1">
      <c r="A823" s="3">
        <f>A822+1</f>
        <v>27</v>
      </c>
      <c r="B823" s="5" t="s">
        <v>35</v>
      </c>
      <c r="C823" s="33">
        <f>C822+1</f>
        <v>28</v>
      </c>
      <c r="D823" s="156"/>
      <c r="E823" s="38">
        <f>E822-1</f>
        <v>1977</v>
      </c>
      <c r="F823" s="66">
        <v>1516</v>
      </c>
      <c r="G823" s="66">
        <v>829</v>
      </c>
      <c r="H823" s="66">
        <v>687</v>
      </c>
      <c r="I823" s="115">
        <f>I820+1</f>
        <v>65</v>
      </c>
      <c r="J823" s="5" t="s">
        <v>35</v>
      </c>
      <c r="K823" s="156">
        <f>K820+1</f>
        <v>66</v>
      </c>
      <c r="L823" s="38">
        <f>L820-1</f>
        <v>1939</v>
      </c>
      <c r="M823" s="66">
        <v>2425</v>
      </c>
      <c r="N823" s="66">
        <v>1144</v>
      </c>
      <c r="O823" s="66">
        <v>1281</v>
      </c>
    </row>
    <row r="824" spans="1:15" ht="12" customHeight="1">
      <c r="A824" s="3">
        <f>A823+1</f>
        <v>28</v>
      </c>
      <c r="B824" s="5" t="s">
        <v>35</v>
      </c>
      <c r="C824" s="33">
        <f>C823+1</f>
        <v>29</v>
      </c>
      <c r="D824" s="156"/>
      <c r="E824" s="38">
        <f>E823-1</f>
        <v>1976</v>
      </c>
      <c r="F824" s="66">
        <v>1426</v>
      </c>
      <c r="G824" s="66">
        <v>766</v>
      </c>
      <c r="H824" s="66">
        <v>660</v>
      </c>
      <c r="I824" s="115">
        <f>I823+1</f>
        <v>66</v>
      </c>
      <c r="J824" s="5" t="s">
        <v>35</v>
      </c>
      <c r="K824" s="156">
        <f>K823+1</f>
        <v>67</v>
      </c>
      <c r="L824" s="38">
        <f>L823-1</f>
        <v>1938</v>
      </c>
      <c r="M824" s="66">
        <v>2062</v>
      </c>
      <c r="N824" s="66">
        <v>979</v>
      </c>
      <c r="O824" s="66">
        <v>1083</v>
      </c>
    </row>
    <row r="825" spans="1:15" ht="12" customHeight="1">
      <c r="A825" s="3">
        <f>A824+1</f>
        <v>29</v>
      </c>
      <c r="B825" s="5" t="s">
        <v>35</v>
      </c>
      <c r="C825" s="33">
        <f>C824+1</f>
        <v>30</v>
      </c>
      <c r="D825" s="156"/>
      <c r="E825" s="38">
        <f>E824-1</f>
        <v>1975</v>
      </c>
      <c r="F825" s="66">
        <v>1347</v>
      </c>
      <c r="G825" s="66">
        <v>757</v>
      </c>
      <c r="H825" s="66">
        <v>590</v>
      </c>
      <c r="I825" s="115">
        <f>I824+1</f>
        <v>67</v>
      </c>
      <c r="J825" s="5" t="s">
        <v>35</v>
      </c>
      <c r="K825" s="156">
        <f>K824+1</f>
        <v>68</v>
      </c>
      <c r="L825" s="38">
        <f>L824-1</f>
        <v>1937</v>
      </c>
      <c r="M825" s="66">
        <v>1897</v>
      </c>
      <c r="N825" s="66">
        <v>909</v>
      </c>
      <c r="O825" s="66">
        <v>988</v>
      </c>
    </row>
    <row r="826" spans="1:15" ht="12" customHeight="1">
      <c r="A826" s="19">
        <v>25</v>
      </c>
      <c r="B826" s="158" t="s">
        <v>35</v>
      </c>
      <c r="C826" s="64">
        <v>30</v>
      </c>
      <c r="D826" s="157"/>
      <c r="E826" s="167"/>
      <c r="F826" s="67">
        <v>7558</v>
      </c>
      <c r="G826" s="67">
        <v>4105</v>
      </c>
      <c r="H826" s="67">
        <v>3453</v>
      </c>
      <c r="I826" s="115">
        <f>I825+1</f>
        <v>68</v>
      </c>
      <c r="J826" s="5" t="s">
        <v>35</v>
      </c>
      <c r="K826" s="156">
        <f>K825+1</f>
        <v>69</v>
      </c>
      <c r="L826" s="38">
        <f>L825-1</f>
        <v>1936</v>
      </c>
      <c r="M826" s="66">
        <v>1867</v>
      </c>
      <c r="N826" s="66">
        <v>843</v>
      </c>
      <c r="O826" s="66">
        <v>1024</v>
      </c>
    </row>
    <row r="827" spans="1:15" ht="12" customHeight="1">
      <c r="A827" s="3"/>
      <c r="B827" s="5"/>
      <c r="C827" s="33"/>
      <c r="D827" s="156"/>
      <c r="E827" s="38"/>
      <c r="F827" s="66"/>
      <c r="G827" s="66"/>
      <c r="H827" s="66"/>
      <c r="I827" s="115">
        <f>I826+1</f>
        <v>69</v>
      </c>
      <c r="J827" s="5" t="s">
        <v>35</v>
      </c>
      <c r="K827" s="156">
        <f>K826+1</f>
        <v>70</v>
      </c>
      <c r="L827" s="38">
        <f>L826-1</f>
        <v>1935</v>
      </c>
      <c r="M827" s="66">
        <v>1771</v>
      </c>
      <c r="N827" s="66">
        <v>817</v>
      </c>
      <c r="O827" s="66">
        <v>954</v>
      </c>
    </row>
    <row r="828" spans="1:15" ht="12" customHeight="1">
      <c r="A828" s="3">
        <f>A825+1</f>
        <v>30</v>
      </c>
      <c r="B828" s="5" t="s">
        <v>35</v>
      </c>
      <c r="C828" s="33">
        <f>C825+1</f>
        <v>31</v>
      </c>
      <c r="D828" s="156"/>
      <c r="E828" s="38">
        <f>E825-1</f>
        <v>1974</v>
      </c>
      <c r="F828" s="66">
        <v>1387</v>
      </c>
      <c r="G828" s="66">
        <v>753</v>
      </c>
      <c r="H828" s="66">
        <v>634</v>
      </c>
      <c r="I828" s="166">
        <v>65</v>
      </c>
      <c r="J828" s="158" t="s">
        <v>35</v>
      </c>
      <c r="K828" s="157">
        <v>70</v>
      </c>
      <c r="L828" s="167"/>
      <c r="M828" s="67">
        <v>10022</v>
      </c>
      <c r="N828" s="67">
        <v>4692</v>
      </c>
      <c r="O828" s="67">
        <v>5330</v>
      </c>
    </row>
    <row r="829" spans="1:15" ht="12" customHeight="1">
      <c r="A829" s="3">
        <f>A828+1</f>
        <v>31</v>
      </c>
      <c r="B829" s="5" t="s">
        <v>35</v>
      </c>
      <c r="C829" s="33">
        <f>C828+1</f>
        <v>32</v>
      </c>
      <c r="D829" s="156"/>
      <c r="E829" s="38">
        <f>E828-1</f>
        <v>1973</v>
      </c>
      <c r="F829" s="66">
        <v>1451</v>
      </c>
      <c r="G829" s="66">
        <v>783</v>
      </c>
      <c r="H829" s="66">
        <v>668</v>
      </c>
      <c r="I829" s="115"/>
      <c r="J829" s="5"/>
      <c r="K829" s="156"/>
      <c r="L829" s="38"/>
      <c r="M829" s="66"/>
      <c r="N829" s="66"/>
      <c r="O829" s="66"/>
    </row>
    <row r="830" spans="1:15" ht="12" customHeight="1">
      <c r="A830" s="3">
        <f>A829+1</f>
        <v>32</v>
      </c>
      <c r="B830" s="5" t="s">
        <v>35</v>
      </c>
      <c r="C830" s="33">
        <f>C829+1</f>
        <v>33</v>
      </c>
      <c r="D830" s="156"/>
      <c r="E830" s="38">
        <f>E829-1</f>
        <v>1972</v>
      </c>
      <c r="F830" s="66">
        <v>1705</v>
      </c>
      <c r="G830" s="66">
        <v>933</v>
      </c>
      <c r="H830" s="66">
        <v>772</v>
      </c>
      <c r="I830" s="115">
        <f>I827+1</f>
        <v>70</v>
      </c>
      <c r="J830" s="5" t="s">
        <v>35</v>
      </c>
      <c r="K830" s="156">
        <f>K827+1</f>
        <v>71</v>
      </c>
      <c r="L830" s="38">
        <f>L827-1</f>
        <v>1934</v>
      </c>
      <c r="M830" s="66">
        <v>1678</v>
      </c>
      <c r="N830" s="66">
        <v>735</v>
      </c>
      <c r="O830" s="66">
        <v>943</v>
      </c>
    </row>
    <row r="831" spans="1:15" ht="12" customHeight="1">
      <c r="A831" s="3">
        <f>A830+1</f>
        <v>33</v>
      </c>
      <c r="B831" s="5" t="s">
        <v>35</v>
      </c>
      <c r="C831" s="33">
        <f>C830+1</f>
        <v>34</v>
      </c>
      <c r="D831" s="156"/>
      <c r="E831" s="38">
        <f>E830-1</f>
        <v>1971</v>
      </c>
      <c r="F831" s="66">
        <v>1938</v>
      </c>
      <c r="G831" s="66">
        <v>1021</v>
      </c>
      <c r="H831" s="66">
        <v>917</v>
      </c>
      <c r="I831" s="115">
        <f>I830+1</f>
        <v>71</v>
      </c>
      <c r="J831" s="5" t="s">
        <v>35</v>
      </c>
      <c r="K831" s="156">
        <f>K830+1</f>
        <v>72</v>
      </c>
      <c r="L831" s="38">
        <f>L830-1</f>
        <v>1933</v>
      </c>
      <c r="M831" s="66">
        <v>1312</v>
      </c>
      <c r="N831" s="66">
        <v>592</v>
      </c>
      <c r="O831" s="66">
        <v>720</v>
      </c>
    </row>
    <row r="832" spans="1:15" ht="12" customHeight="1">
      <c r="A832" s="3">
        <f>A831+1</f>
        <v>34</v>
      </c>
      <c r="B832" s="5" t="s">
        <v>35</v>
      </c>
      <c r="C832" s="33">
        <f>C831+1</f>
        <v>35</v>
      </c>
      <c r="D832" s="156"/>
      <c r="E832" s="38">
        <f>E831-1</f>
        <v>1970</v>
      </c>
      <c r="F832" s="66">
        <v>2059</v>
      </c>
      <c r="G832" s="66">
        <v>1064</v>
      </c>
      <c r="H832" s="66">
        <v>995</v>
      </c>
      <c r="I832" s="115">
        <f>I831+1</f>
        <v>72</v>
      </c>
      <c r="J832" s="5" t="s">
        <v>35</v>
      </c>
      <c r="K832" s="156">
        <f>K831+1</f>
        <v>73</v>
      </c>
      <c r="L832" s="38">
        <f>L831-1</f>
        <v>1932</v>
      </c>
      <c r="M832" s="66">
        <v>1320</v>
      </c>
      <c r="N832" s="66">
        <v>563</v>
      </c>
      <c r="O832" s="66">
        <v>757</v>
      </c>
    </row>
    <row r="833" spans="1:15" ht="12" customHeight="1">
      <c r="A833" s="19">
        <v>30</v>
      </c>
      <c r="B833" s="158" t="s">
        <v>35</v>
      </c>
      <c r="C833" s="64">
        <v>35</v>
      </c>
      <c r="D833" s="157"/>
      <c r="E833" s="167"/>
      <c r="F833" s="67">
        <v>8540</v>
      </c>
      <c r="G833" s="67">
        <v>4554</v>
      </c>
      <c r="H833" s="67">
        <v>3986</v>
      </c>
      <c r="I833" s="115">
        <f>I832+1</f>
        <v>73</v>
      </c>
      <c r="J833" s="5" t="s">
        <v>35</v>
      </c>
      <c r="K833" s="156">
        <f>K832+1</f>
        <v>74</v>
      </c>
      <c r="L833" s="38">
        <f>L832-1</f>
        <v>1931</v>
      </c>
      <c r="M833" s="66">
        <v>1296</v>
      </c>
      <c r="N833" s="66">
        <v>571</v>
      </c>
      <c r="O833" s="66">
        <v>725</v>
      </c>
    </row>
    <row r="834" spans="1:15" ht="12" customHeight="1">
      <c r="A834" s="3"/>
      <c r="B834" s="5"/>
      <c r="C834" s="33"/>
      <c r="D834" s="156"/>
      <c r="E834" s="38"/>
      <c r="F834" s="66"/>
      <c r="G834" s="66"/>
      <c r="H834" s="66"/>
      <c r="I834" s="115">
        <f>I833+1</f>
        <v>74</v>
      </c>
      <c r="J834" s="5" t="s">
        <v>35</v>
      </c>
      <c r="K834" s="156">
        <f>K833+1</f>
        <v>75</v>
      </c>
      <c r="L834" s="38">
        <f>L833-1</f>
        <v>1930</v>
      </c>
      <c r="M834" s="66">
        <v>1333</v>
      </c>
      <c r="N834" s="66">
        <v>557</v>
      </c>
      <c r="O834" s="66">
        <v>776</v>
      </c>
    </row>
    <row r="835" spans="1:15" ht="12" customHeight="1">
      <c r="A835" s="3">
        <f>A832+1</f>
        <v>35</v>
      </c>
      <c r="B835" s="5" t="s">
        <v>35</v>
      </c>
      <c r="C835" s="33">
        <f>C832+1</f>
        <v>36</v>
      </c>
      <c r="D835" s="156"/>
      <c r="E835" s="38">
        <f>E832-1</f>
        <v>1969</v>
      </c>
      <c r="F835" s="66">
        <v>2092</v>
      </c>
      <c r="G835" s="66">
        <v>1112</v>
      </c>
      <c r="H835" s="66">
        <v>980</v>
      </c>
      <c r="I835" s="166">
        <v>70</v>
      </c>
      <c r="J835" s="158" t="s">
        <v>35</v>
      </c>
      <c r="K835" s="157">
        <v>75</v>
      </c>
      <c r="L835" s="38"/>
      <c r="M835" s="67">
        <v>6939</v>
      </c>
      <c r="N835" s="67">
        <v>3018</v>
      </c>
      <c r="O835" s="67">
        <v>3921</v>
      </c>
    </row>
    <row r="836" spans="1:15" ht="12" customHeight="1">
      <c r="A836" s="3">
        <f>A835+1</f>
        <v>36</v>
      </c>
      <c r="B836" s="5" t="s">
        <v>35</v>
      </c>
      <c r="C836" s="33">
        <f>C835+1</f>
        <v>37</v>
      </c>
      <c r="D836" s="156"/>
      <c r="E836" s="38">
        <f>E835-1</f>
        <v>1968</v>
      </c>
      <c r="F836" s="66">
        <v>2038</v>
      </c>
      <c r="G836" s="66">
        <v>1059</v>
      </c>
      <c r="H836" s="66">
        <v>979</v>
      </c>
      <c r="I836" s="115"/>
      <c r="J836" s="5"/>
      <c r="K836" s="156"/>
      <c r="L836" s="38"/>
      <c r="M836" s="66"/>
      <c r="N836" s="66"/>
      <c r="O836" s="66"/>
    </row>
    <row r="837" spans="1:15" ht="12" customHeight="1">
      <c r="A837" s="3">
        <f>A836+1</f>
        <v>37</v>
      </c>
      <c r="B837" s="5" t="s">
        <v>35</v>
      </c>
      <c r="C837" s="33">
        <f>C836+1</f>
        <v>38</v>
      </c>
      <c r="D837" s="156"/>
      <c r="E837" s="38">
        <f>E836-1</f>
        <v>1967</v>
      </c>
      <c r="F837" s="66">
        <v>2159</v>
      </c>
      <c r="G837" s="66">
        <v>1125</v>
      </c>
      <c r="H837" s="66">
        <v>1034</v>
      </c>
      <c r="I837" s="166">
        <v>75</v>
      </c>
      <c r="J837" s="158" t="s">
        <v>35</v>
      </c>
      <c r="K837" s="157">
        <v>80</v>
      </c>
      <c r="L837" s="38"/>
      <c r="M837" s="67">
        <v>5569</v>
      </c>
      <c r="N837" s="67">
        <v>2040</v>
      </c>
      <c r="O837" s="67">
        <v>3529</v>
      </c>
    </row>
    <row r="838" spans="1:15" ht="12" customHeight="1">
      <c r="A838" s="3">
        <f>A837+1</f>
        <v>38</v>
      </c>
      <c r="B838" s="5" t="s">
        <v>35</v>
      </c>
      <c r="C838" s="33">
        <f>C837+1</f>
        <v>39</v>
      </c>
      <c r="D838" s="156"/>
      <c r="E838" s="38">
        <f>E837-1</f>
        <v>1966</v>
      </c>
      <c r="F838" s="66">
        <v>2316</v>
      </c>
      <c r="G838" s="66">
        <v>1254</v>
      </c>
      <c r="H838" s="66">
        <v>1062</v>
      </c>
      <c r="I838" s="166">
        <v>80</v>
      </c>
      <c r="J838" s="158" t="s">
        <v>35</v>
      </c>
      <c r="K838" s="157">
        <v>85</v>
      </c>
      <c r="L838" s="38"/>
      <c r="M838" s="67">
        <v>3742</v>
      </c>
      <c r="N838" s="67">
        <v>993</v>
      </c>
      <c r="O838" s="67">
        <v>2749</v>
      </c>
    </row>
    <row r="839" spans="1:15" ht="12" customHeight="1">
      <c r="A839" s="3">
        <f>A838+1</f>
        <v>39</v>
      </c>
      <c r="B839" s="5" t="s">
        <v>35</v>
      </c>
      <c r="C839" s="33">
        <f>C838+1</f>
        <v>40</v>
      </c>
      <c r="D839" s="156"/>
      <c r="E839" s="38">
        <f>E838-1</f>
        <v>1965</v>
      </c>
      <c r="F839" s="66">
        <v>2384</v>
      </c>
      <c r="G839" s="66">
        <v>1263</v>
      </c>
      <c r="H839" s="66">
        <v>1121</v>
      </c>
      <c r="I839" s="170" t="s">
        <v>402</v>
      </c>
      <c r="J839" s="6"/>
      <c r="K839" s="6"/>
      <c r="L839" s="38"/>
      <c r="M839" s="67">
        <v>2097</v>
      </c>
      <c r="N839" s="67">
        <v>517</v>
      </c>
      <c r="O839" s="67">
        <v>1580</v>
      </c>
    </row>
    <row r="840" spans="1:15" ht="12" customHeight="1">
      <c r="A840" s="19">
        <v>35</v>
      </c>
      <c r="B840" s="158" t="s">
        <v>35</v>
      </c>
      <c r="C840" s="64">
        <v>40</v>
      </c>
      <c r="D840" s="157"/>
      <c r="E840" s="167"/>
      <c r="F840" s="67">
        <v>10989</v>
      </c>
      <c r="G840" s="67">
        <v>5813</v>
      </c>
      <c r="H840" s="67">
        <v>5176</v>
      </c>
      <c r="I840" s="170" t="s">
        <v>403</v>
      </c>
      <c r="J840" s="10"/>
      <c r="K840" s="3"/>
      <c r="L840" s="38"/>
      <c r="M840" s="67">
        <v>144833</v>
      </c>
      <c r="N840" s="67">
        <v>71320</v>
      </c>
      <c r="O840" s="67">
        <v>73513</v>
      </c>
    </row>
    <row r="841" spans="1:15" ht="12" customHeight="1">
      <c r="A841" s="19"/>
      <c r="B841" s="158"/>
      <c r="C841" s="64"/>
      <c r="D841" s="157"/>
      <c r="E841" s="191"/>
      <c r="F841" s="196"/>
      <c r="G841" s="196"/>
      <c r="H841" s="196"/>
      <c r="I841" s="181"/>
      <c r="J841" s="10"/>
      <c r="K841" s="3"/>
      <c r="L841" s="8"/>
      <c r="M841" s="8"/>
      <c r="N841" s="8"/>
      <c r="O841" s="8"/>
    </row>
    <row r="842" spans="1:15" ht="12" customHeight="1">
      <c r="A842" s="19"/>
      <c r="B842" s="158"/>
      <c r="C842" s="64"/>
      <c r="D842" s="157"/>
      <c r="E842" s="191"/>
      <c r="F842" s="196"/>
      <c r="G842" s="196"/>
      <c r="H842" s="196"/>
      <c r="I842" s="181"/>
      <c r="J842" s="10"/>
      <c r="K842" s="3"/>
      <c r="L842" s="8"/>
      <c r="M842" s="67"/>
      <c r="N842" s="67"/>
      <c r="O842" s="67"/>
    </row>
    <row r="843" spans="1:15" ht="12" customHeight="1">
      <c r="A843" s="19"/>
      <c r="B843" s="158"/>
      <c r="C843" s="64"/>
      <c r="D843" s="157"/>
      <c r="E843" s="191"/>
      <c r="F843" s="196"/>
      <c r="G843" s="196"/>
      <c r="H843" s="196"/>
      <c r="I843" s="181"/>
      <c r="J843" s="10"/>
      <c r="K843" s="3"/>
      <c r="L843" s="8"/>
      <c r="M843" s="67"/>
      <c r="N843" s="67"/>
      <c r="O843" s="67"/>
    </row>
    <row r="844" spans="1:15" ht="12" customHeight="1">
      <c r="A844" s="19"/>
      <c r="B844" s="158"/>
      <c r="C844" s="64"/>
      <c r="D844" s="157"/>
      <c r="E844" s="191"/>
      <c r="F844" s="67"/>
      <c r="G844" s="67"/>
      <c r="H844" s="67"/>
      <c r="I844" s="181"/>
      <c r="J844" s="10"/>
      <c r="K844" s="3"/>
      <c r="L844" s="8"/>
      <c r="M844" s="67"/>
      <c r="N844" s="67"/>
      <c r="O844" s="67"/>
    </row>
    <row r="845" spans="1:15" ht="12" customHeight="1">
      <c r="A845" s="19"/>
      <c r="B845" s="158"/>
      <c r="C845" s="64"/>
      <c r="D845" s="157"/>
      <c r="E845" s="191"/>
      <c r="F845" s="67"/>
      <c r="G845" s="67"/>
      <c r="H845" s="67"/>
      <c r="I845" s="181"/>
      <c r="J845" s="10"/>
      <c r="K845" s="3"/>
      <c r="L845" s="8"/>
      <c r="M845" s="67"/>
      <c r="N845" s="67"/>
      <c r="O845" s="67"/>
    </row>
    <row r="846" spans="1:15" ht="12.75">
      <c r="A846" s="23" t="s">
        <v>688</v>
      </c>
      <c r="B846" s="23"/>
      <c r="C846" s="23"/>
      <c r="D846" s="23"/>
      <c r="E846" s="23"/>
      <c r="F846" s="171"/>
      <c r="G846" s="171"/>
      <c r="H846" s="171"/>
      <c r="I846" s="23"/>
      <c r="J846" s="23"/>
      <c r="K846" s="23"/>
      <c r="L846" s="23"/>
      <c r="M846" s="171"/>
      <c r="N846" s="171"/>
      <c r="O846" s="171"/>
    </row>
    <row r="847" spans="1:15" ht="12.75">
      <c r="A847" s="23" t="s">
        <v>416</v>
      </c>
      <c r="B847" s="23"/>
      <c r="C847" s="23"/>
      <c r="D847" s="23"/>
      <c r="E847" s="23"/>
      <c r="F847" s="171"/>
      <c r="G847" s="171"/>
      <c r="H847" s="171"/>
      <c r="I847" s="23"/>
      <c r="J847" s="23"/>
      <c r="K847" s="23"/>
      <c r="L847" s="23"/>
      <c r="M847" s="171"/>
      <c r="N847" s="171"/>
      <c r="O847" s="171"/>
    </row>
    <row r="848" spans="1:12" ht="12.75">
      <c r="A848" s="3"/>
      <c r="B848" s="3"/>
      <c r="C848" s="33"/>
      <c r="D848" s="3"/>
      <c r="E848" s="3"/>
      <c r="I848" s="3"/>
      <c r="J848" s="3"/>
      <c r="K848" s="3"/>
      <c r="L848" s="3"/>
    </row>
    <row r="849" spans="1:15" s="120" customFormat="1" ht="12.75">
      <c r="A849" s="15" t="s">
        <v>65</v>
      </c>
      <c r="B849" s="15"/>
      <c r="C849" s="15"/>
      <c r="D849" s="15"/>
      <c r="E849" s="161"/>
      <c r="F849" s="399" t="s">
        <v>4</v>
      </c>
      <c r="G849" s="372"/>
      <c r="H849" s="372"/>
      <c r="I849" s="141" t="s">
        <v>65</v>
      </c>
      <c r="J849" s="15"/>
      <c r="K849" s="15"/>
      <c r="L849" s="161"/>
      <c r="M849" s="399" t="s">
        <v>4</v>
      </c>
      <c r="N849" s="372"/>
      <c r="O849" s="372"/>
    </row>
    <row r="850" spans="1:15" ht="12.75">
      <c r="A850" s="10" t="s">
        <v>67</v>
      </c>
      <c r="B850" s="10"/>
      <c r="C850" s="10"/>
      <c r="D850" s="10"/>
      <c r="E850" s="162" t="s">
        <v>398</v>
      </c>
      <c r="F850" s="401"/>
      <c r="G850" s="373"/>
      <c r="H850" s="373"/>
      <c r="I850" s="163" t="s">
        <v>67</v>
      </c>
      <c r="J850" s="10"/>
      <c r="K850" s="10"/>
      <c r="L850" s="162" t="s">
        <v>398</v>
      </c>
      <c r="M850" s="401"/>
      <c r="N850" s="373"/>
      <c r="O850" s="373"/>
    </row>
    <row r="851" spans="1:15" ht="12.75">
      <c r="A851" s="20" t="s">
        <v>68</v>
      </c>
      <c r="B851" s="20"/>
      <c r="C851" s="20"/>
      <c r="D851" s="20"/>
      <c r="E851" s="164"/>
      <c r="F851" s="172" t="s">
        <v>19</v>
      </c>
      <c r="G851" s="173" t="s">
        <v>20</v>
      </c>
      <c r="H851" s="172" t="s">
        <v>21</v>
      </c>
      <c r="I851" s="165" t="s">
        <v>68</v>
      </c>
      <c r="J851" s="20"/>
      <c r="K851" s="20"/>
      <c r="L851" s="164"/>
      <c r="M851" s="172" t="s">
        <v>19</v>
      </c>
      <c r="N851" s="173" t="s">
        <v>20</v>
      </c>
      <c r="O851" s="172" t="s">
        <v>21</v>
      </c>
    </row>
    <row r="852" spans="1:12" ht="12.75">
      <c r="A852" s="3"/>
      <c r="B852" s="3"/>
      <c r="C852" s="33"/>
      <c r="D852" s="3"/>
      <c r="E852" s="9"/>
      <c r="I852" s="115"/>
      <c r="J852" s="3"/>
      <c r="K852" s="3"/>
      <c r="L852" s="9"/>
    </row>
    <row r="853" spans="1:15" ht="12.75">
      <c r="A853" s="3">
        <v>0</v>
      </c>
      <c r="B853" s="5" t="s">
        <v>35</v>
      </c>
      <c r="C853" s="33">
        <v>1</v>
      </c>
      <c r="D853" s="156"/>
      <c r="E853" s="38">
        <v>2004</v>
      </c>
      <c r="F853" s="66">
        <v>573</v>
      </c>
      <c r="G853" s="66">
        <v>289</v>
      </c>
      <c r="H853" s="66">
        <v>284</v>
      </c>
      <c r="I853" s="115">
        <f>SUM(C904)</f>
        <v>40</v>
      </c>
      <c r="J853" s="5" t="s">
        <v>35</v>
      </c>
      <c r="K853" s="156">
        <f>SUM(I853+1)</f>
        <v>41</v>
      </c>
      <c r="L853" s="38">
        <f>SUM(E904-1)</f>
        <v>1964</v>
      </c>
      <c r="M853" s="66">
        <v>1373</v>
      </c>
      <c r="N853" s="66">
        <v>695</v>
      </c>
      <c r="O853" s="66">
        <v>678</v>
      </c>
    </row>
    <row r="854" spans="1:15" ht="12.75">
      <c r="A854" s="3">
        <v>1</v>
      </c>
      <c r="B854" s="5" t="s">
        <v>35</v>
      </c>
      <c r="C854" s="33">
        <f>SUM(C853+1)</f>
        <v>2</v>
      </c>
      <c r="D854" s="156"/>
      <c r="E854" s="38">
        <f>SUM(E853-1)</f>
        <v>2003</v>
      </c>
      <c r="F854" s="66">
        <v>569</v>
      </c>
      <c r="G854" s="66">
        <v>305</v>
      </c>
      <c r="H854" s="66">
        <v>264</v>
      </c>
      <c r="I854" s="115">
        <f>I853+1</f>
        <v>41</v>
      </c>
      <c r="J854" s="5" t="s">
        <v>35</v>
      </c>
      <c r="K854" s="156">
        <f>K853+1</f>
        <v>42</v>
      </c>
      <c r="L854" s="38">
        <f>L853-1</f>
        <v>1963</v>
      </c>
      <c r="M854" s="66">
        <v>1436</v>
      </c>
      <c r="N854" s="66">
        <v>704</v>
      </c>
      <c r="O854" s="66">
        <v>732</v>
      </c>
    </row>
    <row r="855" spans="1:15" ht="12.75">
      <c r="A855" s="3">
        <f>A854+1</f>
        <v>2</v>
      </c>
      <c r="B855" s="5" t="s">
        <v>35</v>
      </c>
      <c r="C855" s="33">
        <f>C854+1</f>
        <v>3</v>
      </c>
      <c r="D855" s="156"/>
      <c r="E855" s="38">
        <f>SUM(E854-1)</f>
        <v>2002</v>
      </c>
      <c r="F855" s="66">
        <v>585</v>
      </c>
      <c r="G855" s="66">
        <v>307</v>
      </c>
      <c r="H855" s="66">
        <v>278</v>
      </c>
      <c r="I855" s="115">
        <f>I854+1</f>
        <v>42</v>
      </c>
      <c r="J855" s="5" t="s">
        <v>35</v>
      </c>
      <c r="K855" s="156">
        <f>K854+1</f>
        <v>43</v>
      </c>
      <c r="L855" s="38">
        <f>L854-1</f>
        <v>1962</v>
      </c>
      <c r="M855" s="66">
        <v>1375</v>
      </c>
      <c r="N855" s="66">
        <v>713</v>
      </c>
      <c r="O855" s="66">
        <v>662</v>
      </c>
    </row>
    <row r="856" spans="1:15" ht="12" customHeight="1">
      <c r="A856" s="3">
        <f>A855+1</f>
        <v>3</v>
      </c>
      <c r="B856" s="5" t="s">
        <v>35</v>
      </c>
      <c r="C856" s="33">
        <f>C855+1</f>
        <v>4</v>
      </c>
      <c r="D856" s="156"/>
      <c r="E856" s="38">
        <f>E855-1</f>
        <v>2001</v>
      </c>
      <c r="F856" s="66">
        <v>583</v>
      </c>
      <c r="G856" s="66">
        <v>297</v>
      </c>
      <c r="H856" s="66">
        <v>286</v>
      </c>
      <c r="I856" s="115">
        <f>I855+1</f>
        <v>43</v>
      </c>
      <c r="J856" s="5" t="s">
        <v>35</v>
      </c>
      <c r="K856" s="156">
        <f>K855+1</f>
        <v>44</v>
      </c>
      <c r="L856" s="38">
        <f>L855-1</f>
        <v>1961</v>
      </c>
      <c r="M856" s="66">
        <v>1404</v>
      </c>
      <c r="N856" s="66">
        <v>707</v>
      </c>
      <c r="O856" s="66">
        <v>697</v>
      </c>
    </row>
    <row r="857" spans="1:15" ht="12" customHeight="1">
      <c r="A857" s="3">
        <f>A856+1</f>
        <v>4</v>
      </c>
      <c r="B857" s="5" t="s">
        <v>35</v>
      </c>
      <c r="C857" s="33">
        <f>C856+1</f>
        <v>5</v>
      </c>
      <c r="D857" s="156"/>
      <c r="E857" s="38">
        <f>E856-1</f>
        <v>2000</v>
      </c>
      <c r="F857" s="66">
        <v>578</v>
      </c>
      <c r="G857" s="66">
        <v>292</v>
      </c>
      <c r="H857" s="66">
        <v>286</v>
      </c>
      <c r="I857" s="115">
        <f>I856+1</f>
        <v>44</v>
      </c>
      <c r="J857" s="5" t="s">
        <v>35</v>
      </c>
      <c r="K857" s="156">
        <f>K856+1</f>
        <v>45</v>
      </c>
      <c r="L857" s="38">
        <f>L856-1</f>
        <v>1960</v>
      </c>
      <c r="M857" s="66">
        <v>1378</v>
      </c>
      <c r="N857" s="66">
        <v>696</v>
      </c>
      <c r="O857" s="66">
        <v>682</v>
      </c>
    </row>
    <row r="858" spans="1:15" ht="12" customHeight="1">
      <c r="A858" s="3">
        <f>A857+1</f>
        <v>5</v>
      </c>
      <c r="B858" s="5" t="s">
        <v>35</v>
      </c>
      <c r="C858" s="33">
        <f>C857+1</f>
        <v>6</v>
      </c>
      <c r="D858" s="156"/>
      <c r="E858" s="38">
        <f>E857-1</f>
        <v>1999</v>
      </c>
      <c r="F858" s="66">
        <v>557</v>
      </c>
      <c r="G858" s="66">
        <v>286</v>
      </c>
      <c r="H858" s="66">
        <v>271</v>
      </c>
      <c r="I858" s="166">
        <v>40</v>
      </c>
      <c r="J858" s="158" t="s">
        <v>35</v>
      </c>
      <c r="K858" s="157">
        <v>45</v>
      </c>
      <c r="L858" s="167"/>
      <c r="M858" s="67">
        <v>6966</v>
      </c>
      <c r="N858" s="67">
        <v>3515</v>
      </c>
      <c r="O858" s="67">
        <v>3451</v>
      </c>
    </row>
    <row r="859" spans="1:15" ht="12" customHeight="1">
      <c r="A859" s="19">
        <v>0</v>
      </c>
      <c r="B859" s="158" t="s">
        <v>35</v>
      </c>
      <c r="C859" s="64">
        <v>6</v>
      </c>
      <c r="D859" s="157"/>
      <c r="E859" s="167"/>
      <c r="F859" s="67">
        <v>3445</v>
      </c>
      <c r="G859" s="67">
        <v>1776</v>
      </c>
      <c r="H859" s="67">
        <v>1669</v>
      </c>
      <c r="I859" s="115"/>
      <c r="J859" s="5"/>
      <c r="K859" s="156"/>
      <c r="L859" s="38"/>
      <c r="M859" s="66"/>
      <c r="N859" s="66"/>
      <c r="O859" s="66"/>
    </row>
    <row r="860" spans="1:15" ht="12" customHeight="1">
      <c r="A860" s="3"/>
      <c r="B860" s="5"/>
      <c r="C860" s="33"/>
      <c r="D860" s="156"/>
      <c r="E860" s="38"/>
      <c r="F860" s="66"/>
      <c r="G860" s="66"/>
      <c r="H860" s="66"/>
      <c r="I860" s="115">
        <f>I857+1</f>
        <v>45</v>
      </c>
      <c r="J860" s="5" t="s">
        <v>35</v>
      </c>
      <c r="K860" s="156">
        <f>K857+1</f>
        <v>46</v>
      </c>
      <c r="L860" s="38">
        <f>L857-1</f>
        <v>1959</v>
      </c>
      <c r="M860" s="66">
        <v>1399</v>
      </c>
      <c r="N860" s="66">
        <v>697</v>
      </c>
      <c r="O860" s="66">
        <v>702</v>
      </c>
    </row>
    <row r="861" spans="1:15" ht="12" customHeight="1">
      <c r="A861" s="3">
        <f>A858+1</f>
        <v>6</v>
      </c>
      <c r="B861" s="5" t="s">
        <v>35</v>
      </c>
      <c r="C861" s="33">
        <f>C858+1</f>
        <v>7</v>
      </c>
      <c r="D861" s="156"/>
      <c r="E861" s="38">
        <f>E858-1</f>
        <v>1998</v>
      </c>
      <c r="F861" s="66">
        <v>499</v>
      </c>
      <c r="G861" s="66">
        <v>252</v>
      </c>
      <c r="H861" s="66">
        <v>247</v>
      </c>
      <c r="I861" s="115">
        <f>I860+1</f>
        <v>46</v>
      </c>
      <c r="J861" s="5" t="s">
        <v>35</v>
      </c>
      <c r="K861" s="156">
        <f>K860+1</f>
        <v>47</v>
      </c>
      <c r="L861" s="38">
        <f>L860-1</f>
        <v>1958</v>
      </c>
      <c r="M861" s="66">
        <v>1210</v>
      </c>
      <c r="N861" s="66">
        <v>607</v>
      </c>
      <c r="O861" s="66">
        <v>603</v>
      </c>
    </row>
    <row r="862" spans="1:15" ht="12" customHeight="1">
      <c r="A862" s="3">
        <f aca="true" t="shared" si="78" ref="A862:A869">A861+1</f>
        <v>7</v>
      </c>
      <c r="B862" s="5" t="s">
        <v>35</v>
      </c>
      <c r="C862" s="33">
        <f aca="true" t="shared" si="79" ref="C862:C869">C861+1</f>
        <v>8</v>
      </c>
      <c r="D862" s="156"/>
      <c r="E862" s="38">
        <f aca="true" t="shared" si="80" ref="E862:E869">E861-1</f>
        <v>1997</v>
      </c>
      <c r="F862" s="66">
        <v>569</v>
      </c>
      <c r="G862" s="66">
        <v>281</v>
      </c>
      <c r="H862" s="66">
        <v>288</v>
      </c>
      <c r="I862" s="115">
        <f>I861+1</f>
        <v>47</v>
      </c>
      <c r="J862" s="5" t="s">
        <v>35</v>
      </c>
      <c r="K862" s="156">
        <f>K861+1</f>
        <v>48</v>
      </c>
      <c r="L862" s="38">
        <f>L861-1</f>
        <v>1957</v>
      </c>
      <c r="M862" s="66">
        <v>1279</v>
      </c>
      <c r="N862" s="66">
        <v>648</v>
      </c>
      <c r="O862" s="66">
        <v>631</v>
      </c>
    </row>
    <row r="863" spans="1:15" ht="12" customHeight="1">
      <c r="A863" s="3">
        <f t="shared" si="78"/>
        <v>8</v>
      </c>
      <c r="B863" s="5" t="s">
        <v>35</v>
      </c>
      <c r="C863" s="33">
        <f t="shared" si="79"/>
        <v>9</v>
      </c>
      <c r="D863" s="156"/>
      <c r="E863" s="38">
        <f t="shared" si="80"/>
        <v>1996</v>
      </c>
      <c r="F863" s="66">
        <v>544</v>
      </c>
      <c r="G863" s="66">
        <v>280</v>
      </c>
      <c r="H863" s="66">
        <v>264</v>
      </c>
      <c r="I863" s="115">
        <f>I862+1</f>
        <v>48</v>
      </c>
      <c r="J863" s="5" t="s">
        <v>35</v>
      </c>
      <c r="K863" s="156">
        <f>K862+1</f>
        <v>49</v>
      </c>
      <c r="L863" s="38">
        <f>L862-1</f>
        <v>1956</v>
      </c>
      <c r="M863" s="66">
        <v>1321</v>
      </c>
      <c r="N863" s="66">
        <v>662</v>
      </c>
      <c r="O863" s="66">
        <v>659</v>
      </c>
    </row>
    <row r="864" spans="1:15" ht="12" customHeight="1">
      <c r="A864" s="3">
        <f t="shared" si="78"/>
        <v>9</v>
      </c>
      <c r="B864" s="5" t="s">
        <v>35</v>
      </c>
      <c r="C864" s="33">
        <f t="shared" si="79"/>
        <v>10</v>
      </c>
      <c r="D864" s="156"/>
      <c r="E864" s="38">
        <f t="shared" si="80"/>
        <v>1995</v>
      </c>
      <c r="F864" s="66">
        <v>493</v>
      </c>
      <c r="G864" s="66">
        <v>265</v>
      </c>
      <c r="H864" s="66">
        <v>228</v>
      </c>
      <c r="I864" s="115">
        <f>I863+1</f>
        <v>49</v>
      </c>
      <c r="J864" s="5" t="s">
        <v>35</v>
      </c>
      <c r="K864" s="156">
        <f>K863+1</f>
        <v>50</v>
      </c>
      <c r="L864" s="38">
        <f>L863-1</f>
        <v>1955</v>
      </c>
      <c r="M864" s="66">
        <v>1404</v>
      </c>
      <c r="N864" s="66">
        <v>705</v>
      </c>
      <c r="O864" s="66">
        <v>699</v>
      </c>
    </row>
    <row r="865" spans="1:15" ht="12" customHeight="1">
      <c r="A865" s="3">
        <f t="shared" si="78"/>
        <v>10</v>
      </c>
      <c r="B865" s="5" t="s">
        <v>35</v>
      </c>
      <c r="C865" s="33">
        <f t="shared" si="79"/>
        <v>11</v>
      </c>
      <c r="D865" s="156"/>
      <c r="E865" s="38">
        <f t="shared" si="80"/>
        <v>1994</v>
      </c>
      <c r="F865" s="66">
        <v>484</v>
      </c>
      <c r="G865" s="66">
        <v>217</v>
      </c>
      <c r="H865" s="66">
        <v>267</v>
      </c>
      <c r="I865" s="166">
        <v>45</v>
      </c>
      <c r="J865" s="158" t="s">
        <v>35</v>
      </c>
      <c r="K865" s="157">
        <v>50</v>
      </c>
      <c r="L865" s="167"/>
      <c r="M865" s="67">
        <v>6613</v>
      </c>
      <c r="N865" s="67">
        <v>3319</v>
      </c>
      <c r="O865" s="67">
        <v>3294</v>
      </c>
    </row>
    <row r="866" spans="1:15" ht="12" customHeight="1">
      <c r="A866" s="3">
        <f t="shared" si="78"/>
        <v>11</v>
      </c>
      <c r="B866" s="5" t="s">
        <v>35</v>
      </c>
      <c r="C866" s="33">
        <f t="shared" si="79"/>
        <v>12</v>
      </c>
      <c r="D866" s="156"/>
      <c r="E866" s="38">
        <f t="shared" si="80"/>
        <v>1993</v>
      </c>
      <c r="F866" s="66">
        <v>488</v>
      </c>
      <c r="G866" s="66">
        <v>271</v>
      </c>
      <c r="H866" s="66">
        <v>217</v>
      </c>
      <c r="I866" s="115"/>
      <c r="J866" s="5"/>
      <c r="K866" s="156"/>
      <c r="L866" s="38"/>
      <c r="M866" s="66"/>
      <c r="N866" s="66"/>
      <c r="O866" s="66"/>
    </row>
    <row r="867" spans="1:15" ht="12" customHeight="1">
      <c r="A867" s="3">
        <f t="shared" si="78"/>
        <v>12</v>
      </c>
      <c r="B867" s="5" t="s">
        <v>35</v>
      </c>
      <c r="C867" s="33">
        <f t="shared" si="79"/>
        <v>13</v>
      </c>
      <c r="D867" s="156"/>
      <c r="E867" s="38">
        <f t="shared" si="80"/>
        <v>1992</v>
      </c>
      <c r="F867" s="66">
        <v>535</v>
      </c>
      <c r="G867" s="66">
        <v>282</v>
      </c>
      <c r="H867" s="66">
        <v>253</v>
      </c>
      <c r="I867" s="115">
        <f>I864+1</f>
        <v>50</v>
      </c>
      <c r="J867" s="5" t="s">
        <v>35</v>
      </c>
      <c r="K867" s="156">
        <f>K864+1</f>
        <v>51</v>
      </c>
      <c r="L867" s="38">
        <f>L864-1</f>
        <v>1954</v>
      </c>
      <c r="M867" s="66">
        <v>1375</v>
      </c>
      <c r="N867" s="66">
        <v>716</v>
      </c>
      <c r="O867" s="66">
        <v>659</v>
      </c>
    </row>
    <row r="868" spans="1:15" ht="12" customHeight="1">
      <c r="A868" s="3">
        <f t="shared" si="78"/>
        <v>13</v>
      </c>
      <c r="B868" s="5" t="s">
        <v>35</v>
      </c>
      <c r="C868" s="33">
        <f t="shared" si="79"/>
        <v>14</v>
      </c>
      <c r="D868" s="156"/>
      <c r="E868" s="38">
        <f t="shared" si="80"/>
        <v>1991</v>
      </c>
      <c r="F868" s="66">
        <v>631</v>
      </c>
      <c r="G868" s="66">
        <v>318</v>
      </c>
      <c r="H868" s="66">
        <v>313</v>
      </c>
      <c r="I868" s="115">
        <f>I867+1</f>
        <v>51</v>
      </c>
      <c r="J868" s="5" t="s">
        <v>35</v>
      </c>
      <c r="K868" s="156">
        <f>K867+1</f>
        <v>52</v>
      </c>
      <c r="L868" s="38">
        <f>L867-1</f>
        <v>1953</v>
      </c>
      <c r="M868" s="66">
        <v>1409</v>
      </c>
      <c r="N868" s="66">
        <v>737</v>
      </c>
      <c r="O868" s="66">
        <v>672</v>
      </c>
    </row>
    <row r="869" spans="1:15" ht="12" customHeight="1">
      <c r="A869" s="3">
        <f t="shared" si="78"/>
        <v>14</v>
      </c>
      <c r="B869" s="5" t="s">
        <v>35</v>
      </c>
      <c r="C869" s="33">
        <f t="shared" si="79"/>
        <v>15</v>
      </c>
      <c r="D869" s="156"/>
      <c r="E869" s="38">
        <f t="shared" si="80"/>
        <v>1990</v>
      </c>
      <c r="F869" s="66">
        <v>963</v>
      </c>
      <c r="G869" s="66">
        <v>474</v>
      </c>
      <c r="H869" s="66">
        <v>489</v>
      </c>
      <c r="I869" s="115">
        <f>I868+1</f>
        <v>52</v>
      </c>
      <c r="J869" s="5" t="s">
        <v>35</v>
      </c>
      <c r="K869" s="156">
        <f>K868+1</f>
        <v>53</v>
      </c>
      <c r="L869" s="38">
        <f>L868-1</f>
        <v>1952</v>
      </c>
      <c r="M869" s="66">
        <v>1355</v>
      </c>
      <c r="N869" s="66">
        <v>707</v>
      </c>
      <c r="O869" s="66">
        <v>648</v>
      </c>
    </row>
    <row r="870" spans="1:15" ht="12" customHeight="1">
      <c r="A870" s="19">
        <v>6</v>
      </c>
      <c r="B870" s="158" t="s">
        <v>35</v>
      </c>
      <c r="C870" s="64">
        <v>15</v>
      </c>
      <c r="D870" s="157"/>
      <c r="E870" s="167"/>
      <c r="F870" s="67">
        <v>5206</v>
      </c>
      <c r="G870" s="67">
        <v>2640</v>
      </c>
      <c r="H870" s="67">
        <v>2566</v>
      </c>
      <c r="I870" s="115">
        <f>I869+1</f>
        <v>53</v>
      </c>
      <c r="J870" s="5" t="s">
        <v>35</v>
      </c>
      <c r="K870" s="156">
        <f>K869+1</f>
        <v>54</v>
      </c>
      <c r="L870" s="38">
        <f>L869-1</f>
        <v>1951</v>
      </c>
      <c r="M870" s="66">
        <v>1379</v>
      </c>
      <c r="N870" s="66">
        <v>714</v>
      </c>
      <c r="O870" s="66">
        <v>665</v>
      </c>
    </row>
    <row r="871" spans="1:15" ht="12" customHeight="1">
      <c r="A871" s="3"/>
      <c r="B871" s="5"/>
      <c r="C871" s="33"/>
      <c r="D871" s="156"/>
      <c r="E871" s="38"/>
      <c r="F871" s="66"/>
      <c r="G871" s="66"/>
      <c r="H871" s="66"/>
      <c r="I871" s="115">
        <f>I870+1</f>
        <v>54</v>
      </c>
      <c r="J871" s="5" t="s">
        <v>35</v>
      </c>
      <c r="K871" s="156">
        <f>K870+1</f>
        <v>55</v>
      </c>
      <c r="L871" s="38">
        <f>L870-1</f>
        <v>1950</v>
      </c>
      <c r="M871" s="66">
        <v>1243</v>
      </c>
      <c r="N871" s="66">
        <v>628</v>
      </c>
      <c r="O871" s="66">
        <v>615</v>
      </c>
    </row>
    <row r="872" spans="1:15" ht="12" customHeight="1">
      <c r="A872" s="3">
        <f>A869+1</f>
        <v>15</v>
      </c>
      <c r="B872" s="5" t="s">
        <v>35</v>
      </c>
      <c r="C872" s="33">
        <f>C869+1</f>
        <v>16</v>
      </c>
      <c r="D872" s="156"/>
      <c r="E872" s="38">
        <f>E869-1</f>
        <v>1989</v>
      </c>
      <c r="F872" s="66">
        <v>1039</v>
      </c>
      <c r="G872" s="66">
        <v>512</v>
      </c>
      <c r="H872" s="66">
        <v>527</v>
      </c>
      <c r="I872" s="166">
        <v>50</v>
      </c>
      <c r="J872" s="158" t="s">
        <v>35</v>
      </c>
      <c r="K872" s="157">
        <v>55</v>
      </c>
      <c r="L872" s="167"/>
      <c r="M872" s="67">
        <v>6761</v>
      </c>
      <c r="N872" s="67">
        <v>3502</v>
      </c>
      <c r="O872" s="67">
        <v>3259</v>
      </c>
    </row>
    <row r="873" spans="1:15" ht="12" customHeight="1">
      <c r="A873" s="3">
        <f>A872+1</f>
        <v>16</v>
      </c>
      <c r="B873" s="5" t="s">
        <v>35</v>
      </c>
      <c r="C873" s="33">
        <f>C872+1</f>
        <v>17</v>
      </c>
      <c r="D873" s="156"/>
      <c r="E873" s="38">
        <f>E872-1</f>
        <v>1988</v>
      </c>
      <c r="F873" s="66">
        <v>1102</v>
      </c>
      <c r="G873" s="66">
        <v>557</v>
      </c>
      <c r="H873" s="66">
        <v>545</v>
      </c>
      <c r="I873" s="115"/>
      <c r="J873" s="5"/>
      <c r="K873" s="156"/>
      <c r="L873" s="38"/>
      <c r="M873" s="66"/>
      <c r="N873" s="66"/>
      <c r="O873" s="66"/>
    </row>
    <row r="874" spans="1:15" ht="12" customHeight="1">
      <c r="A874" s="3">
        <f>A873+1</f>
        <v>17</v>
      </c>
      <c r="B874" s="5" t="s">
        <v>35</v>
      </c>
      <c r="C874" s="33">
        <f>C873+1</f>
        <v>18</v>
      </c>
      <c r="D874" s="156"/>
      <c r="E874" s="38">
        <f>E873-1</f>
        <v>1987</v>
      </c>
      <c r="F874" s="66">
        <v>1203</v>
      </c>
      <c r="G874" s="66">
        <v>617</v>
      </c>
      <c r="H874" s="66">
        <v>586</v>
      </c>
      <c r="I874" s="115">
        <f>I871+1</f>
        <v>55</v>
      </c>
      <c r="J874" s="5" t="s">
        <v>35</v>
      </c>
      <c r="K874" s="156">
        <f>K871+1</f>
        <v>56</v>
      </c>
      <c r="L874" s="38">
        <f>L871-1</f>
        <v>1949</v>
      </c>
      <c r="M874" s="66">
        <v>1078</v>
      </c>
      <c r="N874" s="66">
        <v>577</v>
      </c>
      <c r="O874" s="66">
        <v>501</v>
      </c>
    </row>
    <row r="875" spans="1:15" ht="12" customHeight="1">
      <c r="A875" s="19">
        <v>15</v>
      </c>
      <c r="B875" s="158" t="s">
        <v>35</v>
      </c>
      <c r="C875" s="64">
        <v>18</v>
      </c>
      <c r="D875" s="157"/>
      <c r="E875" s="167"/>
      <c r="F875" s="67">
        <v>3344</v>
      </c>
      <c r="G875" s="67">
        <v>1686</v>
      </c>
      <c r="H875" s="67">
        <v>1658</v>
      </c>
      <c r="I875" s="115">
        <f>I874+1</f>
        <v>56</v>
      </c>
      <c r="J875" s="5" t="s">
        <v>35</v>
      </c>
      <c r="K875" s="156">
        <f>K874+1</f>
        <v>57</v>
      </c>
      <c r="L875" s="38">
        <f>L874-1</f>
        <v>1948</v>
      </c>
      <c r="M875" s="66">
        <v>991</v>
      </c>
      <c r="N875" s="66">
        <v>484</v>
      </c>
      <c r="O875" s="66">
        <v>507</v>
      </c>
    </row>
    <row r="876" spans="1:15" ht="12" customHeight="1">
      <c r="A876" s="3"/>
      <c r="B876" s="5"/>
      <c r="C876" s="33"/>
      <c r="D876" s="156"/>
      <c r="E876" s="38"/>
      <c r="F876" s="66"/>
      <c r="G876" s="66"/>
      <c r="H876" s="66"/>
      <c r="I876" s="115">
        <f>I875+1</f>
        <v>57</v>
      </c>
      <c r="J876" s="5" t="s">
        <v>35</v>
      </c>
      <c r="K876" s="156">
        <f>K875+1</f>
        <v>58</v>
      </c>
      <c r="L876" s="38">
        <f>L875-1</f>
        <v>1947</v>
      </c>
      <c r="M876" s="66">
        <v>901</v>
      </c>
      <c r="N876" s="66">
        <v>496</v>
      </c>
      <c r="O876" s="66">
        <v>405</v>
      </c>
    </row>
    <row r="877" spans="1:15" ht="12" customHeight="1">
      <c r="A877" s="3">
        <f>A874+1</f>
        <v>18</v>
      </c>
      <c r="B877" s="5" t="s">
        <v>35</v>
      </c>
      <c r="C877" s="33">
        <f>C874+1</f>
        <v>19</v>
      </c>
      <c r="D877" s="156"/>
      <c r="E877" s="38">
        <f>E874-1</f>
        <v>1986</v>
      </c>
      <c r="F877" s="66">
        <v>1154</v>
      </c>
      <c r="G877" s="66">
        <v>601</v>
      </c>
      <c r="H877" s="66">
        <v>553</v>
      </c>
      <c r="I877" s="115">
        <f>I876+1</f>
        <v>58</v>
      </c>
      <c r="J877" s="5" t="s">
        <v>35</v>
      </c>
      <c r="K877" s="156">
        <f>K876+1</f>
        <v>59</v>
      </c>
      <c r="L877" s="38">
        <f>L876-1</f>
        <v>1946</v>
      </c>
      <c r="M877" s="66">
        <v>717</v>
      </c>
      <c r="N877" s="66">
        <v>350</v>
      </c>
      <c r="O877" s="66">
        <v>367</v>
      </c>
    </row>
    <row r="878" spans="1:15" ht="12" customHeight="1">
      <c r="A878" s="3">
        <f aca="true" t="shared" si="81" ref="A878:A883">A877+1</f>
        <v>19</v>
      </c>
      <c r="B878" s="5" t="s">
        <v>35</v>
      </c>
      <c r="C878" s="33">
        <f aca="true" t="shared" si="82" ref="C878:C883">C877+1</f>
        <v>20</v>
      </c>
      <c r="D878" s="156"/>
      <c r="E878" s="38">
        <f aca="true" t="shared" si="83" ref="E878:E883">E877-1</f>
        <v>1985</v>
      </c>
      <c r="F878" s="66">
        <v>1016</v>
      </c>
      <c r="G878" s="66">
        <v>535</v>
      </c>
      <c r="H878" s="66">
        <v>481</v>
      </c>
      <c r="I878" s="115">
        <f>I877+1</f>
        <v>59</v>
      </c>
      <c r="J878" s="5" t="s">
        <v>35</v>
      </c>
      <c r="K878" s="156">
        <f>K877+1</f>
        <v>60</v>
      </c>
      <c r="L878" s="38">
        <f>L877-1</f>
        <v>1945</v>
      </c>
      <c r="M878" s="66">
        <v>599</v>
      </c>
      <c r="N878" s="66">
        <v>297</v>
      </c>
      <c r="O878" s="66">
        <v>302</v>
      </c>
    </row>
    <row r="879" spans="1:15" ht="12" customHeight="1">
      <c r="A879" s="3">
        <f t="shared" si="81"/>
        <v>20</v>
      </c>
      <c r="B879" s="5" t="s">
        <v>35</v>
      </c>
      <c r="C879" s="33">
        <f t="shared" si="82"/>
        <v>21</v>
      </c>
      <c r="D879" s="156"/>
      <c r="E879" s="38">
        <f t="shared" si="83"/>
        <v>1984</v>
      </c>
      <c r="F879" s="66">
        <v>1057</v>
      </c>
      <c r="G879" s="66">
        <v>572</v>
      </c>
      <c r="H879" s="66">
        <v>485</v>
      </c>
      <c r="I879" s="166">
        <v>55</v>
      </c>
      <c r="J879" s="158" t="s">
        <v>35</v>
      </c>
      <c r="K879" s="157">
        <v>60</v>
      </c>
      <c r="L879" s="167"/>
      <c r="M879" s="67">
        <v>4286</v>
      </c>
      <c r="N879" s="67">
        <v>2204</v>
      </c>
      <c r="O879" s="67">
        <v>2082</v>
      </c>
    </row>
    <row r="880" spans="1:15" ht="12" customHeight="1">
      <c r="A880" s="3">
        <f t="shared" si="81"/>
        <v>21</v>
      </c>
      <c r="B880" s="5" t="s">
        <v>35</v>
      </c>
      <c r="C880" s="33">
        <f t="shared" si="82"/>
        <v>22</v>
      </c>
      <c r="D880" s="156"/>
      <c r="E880" s="38">
        <f t="shared" si="83"/>
        <v>1983</v>
      </c>
      <c r="F880" s="66">
        <v>1006</v>
      </c>
      <c r="G880" s="66">
        <v>551</v>
      </c>
      <c r="H880" s="66">
        <v>455</v>
      </c>
      <c r="I880" s="115"/>
      <c r="J880" s="5"/>
      <c r="K880" s="156"/>
      <c r="L880" s="38"/>
      <c r="M880" s="66"/>
      <c r="N880" s="66"/>
      <c r="O880" s="66"/>
    </row>
    <row r="881" spans="1:15" ht="12" customHeight="1">
      <c r="A881" s="3">
        <f t="shared" si="81"/>
        <v>22</v>
      </c>
      <c r="B881" s="5" t="s">
        <v>35</v>
      </c>
      <c r="C881" s="33">
        <f t="shared" si="82"/>
        <v>23</v>
      </c>
      <c r="D881" s="156"/>
      <c r="E881" s="38">
        <f t="shared" si="83"/>
        <v>1982</v>
      </c>
      <c r="F881" s="66">
        <v>992</v>
      </c>
      <c r="G881" s="66">
        <v>531</v>
      </c>
      <c r="H881" s="66">
        <v>461</v>
      </c>
      <c r="I881" s="115">
        <f>I878+1</f>
        <v>60</v>
      </c>
      <c r="J881" s="5" t="s">
        <v>35</v>
      </c>
      <c r="K881" s="156">
        <f>K878+1</f>
        <v>61</v>
      </c>
      <c r="L881" s="38">
        <f>L878-1</f>
        <v>1944</v>
      </c>
      <c r="M881" s="66">
        <v>928</v>
      </c>
      <c r="N881" s="66">
        <v>465</v>
      </c>
      <c r="O881" s="66">
        <v>463</v>
      </c>
    </row>
    <row r="882" spans="1:15" ht="12" customHeight="1">
      <c r="A882" s="3">
        <f t="shared" si="81"/>
        <v>23</v>
      </c>
      <c r="B882" s="5" t="s">
        <v>35</v>
      </c>
      <c r="C882" s="33">
        <f t="shared" si="82"/>
        <v>24</v>
      </c>
      <c r="D882" s="156"/>
      <c r="E882" s="38">
        <f t="shared" si="83"/>
        <v>1981</v>
      </c>
      <c r="F882" s="66">
        <v>1015</v>
      </c>
      <c r="G882" s="66">
        <v>596</v>
      </c>
      <c r="H882" s="66">
        <v>419</v>
      </c>
      <c r="I882" s="115">
        <f>I881+1</f>
        <v>61</v>
      </c>
      <c r="J882" s="5" t="s">
        <v>35</v>
      </c>
      <c r="K882" s="156">
        <f>K881+1</f>
        <v>62</v>
      </c>
      <c r="L882" s="38">
        <f>L881-1</f>
        <v>1943</v>
      </c>
      <c r="M882" s="66">
        <v>953</v>
      </c>
      <c r="N882" s="66">
        <v>478</v>
      </c>
      <c r="O882" s="66">
        <v>475</v>
      </c>
    </row>
    <row r="883" spans="1:15" ht="12" customHeight="1">
      <c r="A883" s="3">
        <f t="shared" si="81"/>
        <v>24</v>
      </c>
      <c r="B883" s="5" t="s">
        <v>35</v>
      </c>
      <c r="C883" s="33">
        <f t="shared" si="82"/>
        <v>25</v>
      </c>
      <c r="D883" s="156"/>
      <c r="E883" s="38">
        <f t="shared" si="83"/>
        <v>1980</v>
      </c>
      <c r="F883" s="66">
        <v>993</v>
      </c>
      <c r="G883" s="66">
        <v>559</v>
      </c>
      <c r="H883" s="66">
        <v>434</v>
      </c>
      <c r="I883" s="115">
        <f>I882+1</f>
        <v>62</v>
      </c>
      <c r="J883" s="5" t="s">
        <v>35</v>
      </c>
      <c r="K883" s="156">
        <f>K882+1</f>
        <v>63</v>
      </c>
      <c r="L883" s="38">
        <f>L882-1</f>
        <v>1942</v>
      </c>
      <c r="M883" s="66">
        <v>889</v>
      </c>
      <c r="N883" s="66">
        <v>448</v>
      </c>
      <c r="O883" s="66">
        <v>441</v>
      </c>
    </row>
    <row r="884" spans="1:15" ht="12" customHeight="1">
      <c r="A884" s="19">
        <v>18</v>
      </c>
      <c r="B884" s="158" t="s">
        <v>35</v>
      </c>
      <c r="C884" s="64">
        <v>25</v>
      </c>
      <c r="D884" s="157"/>
      <c r="E884" s="167"/>
      <c r="F884" s="67">
        <v>7233</v>
      </c>
      <c r="G884" s="67">
        <v>3945</v>
      </c>
      <c r="H884" s="67">
        <v>3288</v>
      </c>
      <c r="I884" s="115">
        <f>I883+1</f>
        <v>63</v>
      </c>
      <c r="J884" s="5" t="s">
        <v>35</v>
      </c>
      <c r="K884" s="156">
        <f>K883+1</f>
        <v>64</v>
      </c>
      <c r="L884" s="38">
        <f>L883-1</f>
        <v>1941</v>
      </c>
      <c r="M884" s="66">
        <v>1109</v>
      </c>
      <c r="N884" s="66">
        <v>568</v>
      </c>
      <c r="O884" s="66">
        <v>541</v>
      </c>
    </row>
    <row r="885" spans="1:15" ht="12" customHeight="1">
      <c r="A885" s="3"/>
      <c r="B885" s="5"/>
      <c r="C885" s="33"/>
      <c r="D885" s="156"/>
      <c r="E885" s="38"/>
      <c r="F885" s="66"/>
      <c r="G885" s="66"/>
      <c r="H885" s="66"/>
      <c r="I885" s="115">
        <f>I884+1</f>
        <v>64</v>
      </c>
      <c r="J885" s="5" t="s">
        <v>35</v>
      </c>
      <c r="K885" s="156">
        <f>K884+1</f>
        <v>65</v>
      </c>
      <c r="L885" s="38">
        <f>L884-1</f>
        <v>1940</v>
      </c>
      <c r="M885" s="66">
        <v>1193</v>
      </c>
      <c r="N885" s="66">
        <v>583</v>
      </c>
      <c r="O885" s="66">
        <v>610</v>
      </c>
    </row>
    <row r="886" spans="1:15" ht="12" customHeight="1">
      <c r="A886" s="3">
        <f>A883+1</f>
        <v>25</v>
      </c>
      <c r="B886" s="5" t="s">
        <v>35</v>
      </c>
      <c r="C886" s="33">
        <f>C883+1</f>
        <v>26</v>
      </c>
      <c r="D886" s="156"/>
      <c r="E886" s="38">
        <f>E883-1</f>
        <v>1979</v>
      </c>
      <c r="F886" s="66">
        <v>982</v>
      </c>
      <c r="G886" s="66">
        <v>551</v>
      </c>
      <c r="H886" s="66">
        <v>431</v>
      </c>
      <c r="I886" s="166">
        <v>60</v>
      </c>
      <c r="J886" s="158" t="s">
        <v>35</v>
      </c>
      <c r="K886" s="157">
        <v>65</v>
      </c>
      <c r="L886" s="167"/>
      <c r="M886" s="67">
        <v>5072</v>
      </c>
      <c r="N886" s="67">
        <v>2542</v>
      </c>
      <c r="O886" s="67">
        <v>2530</v>
      </c>
    </row>
    <row r="887" spans="1:15" ht="12" customHeight="1">
      <c r="A887" s="3">
        <f>A886+1</f>
        <v>26</v>
      </c>
      <c r="B887" s="5" t="s">
        <v>35</v>
      </c>
      <c r="C887" s="33">
        <f>C886+1</f>
        <v>27</v>
      </c>
      <c r="D887" s="156"/>
      <c r="E887" s="38">
        <f>E886-1</f>
        <v>1978</v>
      </c>
      <c r="F887" s="66">
        <v>907</v>
      </c>
      <c r="G887" s="66">
        <v>483</v>
      </c>
      <c r="H887" s="66">
        <v>424</v>
      </c>
      <c r="I887" s="115"/>
      <c r="J887" s="5"/>
      <c r="K887" s="156"/>
      <c r="L887" s="38"/>
      <c r="M887" s="66"/>
      <c r="N887" s="66"/>
      <c r="O887" s="66"/>
    </row>
    <row r="888" spans="1:15" ht="12" customHeight="1">
      <c r="A888" s="3">
        <f>A887+1</f>
        <v>27</v>
      </c>
      <c r="B888" s="5" t="s">
        <v>35</v>
      </c>
      <c r="C888" s="33">
        <f>C887+1</f>
        <v>28</v>
      </c>
      <c r="D888" s="156"/>
      <c r="E888" s="38">
        <f>E887-1</f>
        <v>1977</v>
      </c>
      <c r="F888" s="66">
        <v>852</v>
      </c>
      <c r="G888" s="66">
        <v>457</v>
      </c>
      <c r="H888" s="66">
        <v>395</v>
      </c>
      <c r="I888" s="115">
        <f>I885+1</f>
        <v>65</v>
      </c>
      <c r="J888" s="5" t="s">
        <v>35</v>
      </c>
      <c r="K888" s="156">
        <f>K885+1</f>
        <v>66</v>
      </c>
      <c r="L888" s="38">
        <f>L885-1</f>
        <v>1939</v>
      </c>
      <c r="M888" s="66">
        <v>1158</v>
      </c>
      <c r="N888" s="66">
        <v>561</v>
      </c>
      <c r="O888" s="66">
        <v>597</v>
      </c>
    </row>
    <row r="889" spans="1:15" ht="12" customHeight="1">
      <c r="A889" s="3">
        <f>A888+1</f>
        <v>28</v>
      </c>
      <c r="B889" s="5" t="s">
        <v>35</v>
      </c>
      <c r="C889" s="33">
        <f>C888+1</f>
        <v>29</v>
      </c>
      <c r="D889" s="156"/>
      <c r="E889" s="38">
        <f>E888-1</f>
        <v>1976</v>
      </c>
      <c r="F889" s="66">
        <v>814</v>
      </c>
      <c r="G889" s="66">
        <v>445</v>
      </c>
      <c r="H889" s="66">
        <v>369</v>
      </c>
      <c r="I889" s="115">
        <f>I888+1</f>
        <v>66</v>
      </c>
      <c r="J889" s="5" t="s">
        <v>35</v>
      </c>
      <c r="K889" s="156">
        <f>K888+1</f>
        <v>67</v>
      </c>
      <c r="L889" s="38">
        <f>L888-1</f>
        <v>1938</v>
      </c>
      <c r="M889" s="66">
        <v>1044</v>
      </c>
      <c r="N889" s="66">
        <v>500</v>
      </c>
      <c r="O889" s="66">
        <v>544</v>
      </c>
    </row>
    <row r="890" spans="1:15" ht="12" customHeight="1">
      <c r="A890" s="3">
        <f>A889+1</f>
        <v>29</v>
      </c>
      <c r="B890" s="5" t="s">
        <v>35</v>
      </c>
      <c r="C890" s="33">
        <f>C889+1</f>
        <v>30</v>
      </c>
      <c r="D890" s="156"/>
      <c r="E890" s="38">
        <f>E889-1</f>
        <v>1975</v>
      </c>
      <c r="F890" s="66">
        <v>733</v>
      </c>
      <c r="G890" s="66">
        <v>399</v>
      </c>
      <c r="H890" s="66">
        <v>334</v>
      </c>
      <c r="I890" s="115">
        <f>I889+1</f>
        <v>67</v>
      </c>
      <c r="J890" s="5" t="s">
        <v>35</v>
      </c>
      <c r="K890" s="156">
        <f>K889+1</f>
        <v>68</v>
      </c>
      <c r="L890" s="38">
        <f>L889-1</f>
        <v>1937</v>
      </c>
      <c r="M890" s="66">
        <v>950</v>
      </c>
      <c r="N890" s="66">
        <v>453</v>
      </c>
      <c r="O890" s="66">
        <v>497</v>
      </c>
    </row>
    <row r="891" spans="1:15" ht="12" customHeight="1">
      <c r="A891" s="19">
        <v>25</v>
      </c>
      <c r="B891" s="158" t="s">
        <v>35</v>
      </c>
      <c r="C891" s="64">
        <v>30</v>
      </c>
      <c r="D891" s="157"/>
      <c r="E891" s="167"/>
      <c r="F891" s="67">
        <v>4288</v>
      </c>
      <c r="G891" s="67">
        <v>2335</v>
      </c>
      <c r="H891" s="67">
        <v>1953</v>
      </c>
      <c r="I891" s="115">
        <f>I890+1</f>
        <v>68</v>
      </c>
      <c r="J891" s="5" t="s">
        <v>35</v>
      </c>
      <c r="K891" s="156">
        <f>K890+1</f>
        <v>69</v>
      </c>
      <c r="L891" s="38">
        <f>L890-1</f>
        <v>1936</v>
      </c>
      <c r="M891" s="66">
        <v>931</v>
      </c>
      <c r="N891" s="66">
        <v>415</v>
      </c>
      <c r="O891" s="66">
        <v>516</v>
      </c>
    </row>
    <row r="892" spans="1:15" ht="12" customHeight="1">
      <c r="A892" s="3"/>
      <c r="B892" s="5"/>
      <c r="C892" s="33"/>
      <c r="D892" s="156"/>
      <c r="E892" s="38"/>
      <c r="F892" s="66"/>
      <c r="G892" s="66"/>
      <c r="H892" s="66"/>
      <c r="I892" s="115">
        <f>I891+1</f>
        <v>69</v>
      </c>
      <c r="J892" s="5" t="s">
        <v>35</v>
      </c>
      <c r="K892" s="156">
        <f>K891+1</f>
        <v>70</v>
      </c>
      <c r="L892" s="38">
        <f>L891-1</f>
        <v>1935</v>
      </c>
      <c r="M892" s="66">
        <v>838</v>
      </c>
      <c r="N892" s="66">
        <v>397</v>
      </c>
      <c r="O892" s="66">
        <v>441</v>
      </c>
    </row>
    <row r="893" spans="1:15" ht="12" customHeight="1">
      <c r="A893" s="3">
        <f>A890+1</f>
        <v>30</v>
      </c>
      <c r="B893" s="5" t="s">
        <v>35</v>
      </c>
      <c r="C893" s="33">
        <f>C890+1</f>
        <v>31</v>
      </c>
      <c r="D893" s="156"/>
      <c r="E893" s="38">
        <f>E890-1</f>
        <v>1974</v>
      </c>
      <c r="F893" s="66">
        <v>785</v>
      </c>
      <c r="G893" s="66">
        <v>423</v>
      </c>
      <c r="H893" s="66">
        <v>362</v>
      </c>
      <c r="I893" s="166">
        <v>65</v>
      </c>
      <c r="J893" s="158" t="s">
        <v>35</v>
      </c>
      <c r="K893" s="157">
        <v>70</v>
      </c>
      <c r="L893" s="167"/>
      <c r="M893" s="67">
        <v>4921</v>
      </c>
      <c r="N893" s="67">
        <v>2326</v>
      </c>
      <c r="O893" s="67">
        <v>2595</v>
      </c>
    </row>
    <row r="894" spans="1:15" ht="12" customHeight="1">
      <c r="A894" s="3">
        <f>A893+1</f>
        <v>31</v>
      </c>
      <c r="B894" s="5" t="s">
        <v>35</v>
      </c>
      <c r="C894" s="33">
        <f>C893+1</f>
        <v>32</v>
      </c>
      <c r="D894" s="156"/>
      <c r="E894" s="38">
        <f>E893-1</f>
        <v>1973</v>
      </c>
      <c r="F894" s="66">
        <v>856</v>
      </c>
      <c r="G894" s="66">
        <v>490</v>
      </c>
      <c r="H894" s="66">
        <v>366</v>
      </c>
      <c r="I894" s="115"/>
      <c r="J894" s="5"/>
      <c r="K894" s="156"/>
      <c r="L894" s="38"/>
      <c r="M894" s="66"/>
      <c r="N894" s="66"/>
      <c r="O894" s="66"/>
    </row>
    <row r="895" spans="1:15" ht="12" customHeight="1">
      <c r="A895" s="3">
        <f>A894+1</f>
        <v>32</v>
      </c>
      <c r="B895" s="5" t="s">
        <v>35</v>
      </c>
      <c r="C895" s="33">
        <f>C894+1</f>
        <v>33</v>
      </c>
      <c r="D895" s="156"/>
      <c r="E895" s="38">
        <f>E894-1</f>
        <v>1972</v>
      </c>
      <c r="F895" s="66">
        <v>906</v>
      </c>
      <c r="G895" s="66">
        <v>506</v>
      </c>
      <c r="H895" s="66">
        <v>400</v>
      </c>
      <c r="I895" s="115">
        <f>I892+1</f>
        <v>70</v>
      </c>
      <c r="J895" s="5" t="s">
        <v>35</v>
      </c>
      <c r="K895" s="156">
        <f>K892+1</f>
        <v>71</v>
      </c>
      <c r="L895" s="38">
        <f>L892-1</f>
        <v>1934</v>
      </c>
      <c r="M895" s="66">
        <v>829</v>
      </c>
      <c r="N895" s="66">
        <v>350</v>
      </c>
      <c r="O895" s="66">
        <v>479</v>
      </c>
    </row>
    <row r="896" spans="1:15" ht="12" customHeight="1">
      <c r="A896" s="3">
        <f>A895+1</f>
        <v>33</v>
      </c>
      <c r="B896" s="5" t="s">
        <v>35</v>
      </c>
      <c r="C896" s="33">
        <f>C895+1</f>
        <v>34</v>
      </c>
      <c r="D896" s="156"/>
      <c r="E896" s="38">
        <f>E895-1</f>
        <v>1971</v>
      </c>
      <c r="F896" s="66">
        <v>1080</v>
      </c>
      <c r="G896" s="66">
        <v>584</v>
      </c>
      <c r="H896" s="66">
        <v>496</v>
      </c>
      <c r="I896" s="115">
        <f>I895+1</f>
        <v>71</v>
      </c>
      <c r="J896" s="5" t="s">
        <v>35</v>
      </c>
      <c r="K896" s="156">
        <f>K895+1</f>
        <v>72</v>
      </c>
      <c r="L896" s="38">
        <f>L895-1</f>
        <v>1933</v>
      </c>
      <c r="M896" s="66">
        <v>677</v>
      </c>
      <c r="N896" s="66">
        <v>285</v>
      </c>
      <c r="O896" s="66">
        <v>392</v>
      </c>
    </row>
    <row r="897" spans="1:15" ht="12" customHeight="1">
      <c r="A897" s="3">
        <f>A896+1</f>
        <v>34</v>
      </c>
      <c r="B897" s="5" t="s">
        <v>35</v>
      </c>
      <c r="C897" s="33">
        <f>C896+1</f>
        <v>35</v>
      </c>
      <c r="D897" s="156"/>
      <c r="E897" s="38">
        <f>E896-1</f>
        <v>1970</v>
      </c>
      <c r="F897" s="66">
        <v>1091</v>
      </c>
      <c r="G897" s="66">
        <v>597</v>
      </c>
      <c r="H897" s="66">
        <v>494</v>
      </c>
      <c r="I897" s="115">
        <f>I896+1</f>
        <v>72</v>
      </c>
      <c r="J897" s="5" t="s">
        <v>35</v>
      </c>
      <c r="K897" s="156">
        <f>K896+1</f>
        <v>73</v>
      </c>
      <c r="L897" s="38">
        <f>L896-1</f>
        <v>1932</v>
      </c>
      <c r="M897" s="66">
        <v>645</v>
      </c>
      <c r="N897" s="66">
        <v>274</v>
      </c>
      <c r="O897" s="66">
        <v>371</v>
      </c>
    </row>
    <row r="898" spans="1:15" ht="12" customHeight="1">
      <c r="A898" s="19">
        <v>30</v>
      </c>
      <c r="B898" s="158" t="s">
        <v>35</v>
      </c>
      <c r="C898" s="64">
        <v>35</v>
      </c>
      <c r="D898" s="157"/>
      <c r="E898" s="167"/>
      <c r="F898" s="67">
        <v>4718</v>
      </c>
      <c r="G898" s="67">
        <v>2600</v>
      </c>
      <c r="H898" s="67">
        <v>2118</v>
      </c>
      <c r="I898" s="115">
        <f>I897+1</f>
        <v>73</v>
      </c>
      <c r="J898" s="5" t="s">
        <v>35</v>
      </c>
      <c r="K898" s="156">
        <f>K897+1</f>
        <v>74</v>
      </c>
      <c r="L898" s="38">
        <f>L897-1</f>
        <v>1931</v>
      </c>
      <c r="M898" s="66">
        <v>716</v>
      </c>
      <c r="N898" s="66">
        <v>307</v>
      </c>
      <c r="O898" s="66">
        <v>409</v>
      </c>
    </row>
    <row r="899" spans="1:15" ht="12" customHeight="1">
      <c r="A899" s="3"/>
      <c r="B899" s="5"/>
      <c r="C899" s="33"/>
      <c r="D899" s="156"/>
      <c r="E899" s="38"/>
      <c r="F899" s="66"/>
      <c r="G899" s="66"/>
      <c r="H899" s="66"/>
      <c r="I899" s="115">
        <f>I898+1</f>
        <v>74</v>
      </c>
      <c r="J899" s="5" t="s">
        <v>35</v>
      </c>
      <c r="K899" s="156">
        <f>K898+1</f>
        <v>75</v>
      </c>
      <c r="L899" s="38">
        <f>L898-1</f>
        <v>1930</v>
      </c>
      <c r="M899" s="66">
        <v>690</v>
      </c>
      <c r="N899" s="66">
        <v>258</v>
      </c>
      <c r="O899" s="66">
        <v>432</v>
      </c>
    </row>
    <row r="900" spans="1:15" ht="12" customHeight="1">
      <c r="A900" s="3">
        <f>A897+1</f>
        <v>35</v>
      </c>
      <c r="B900" s="5" t="s">
        <v>35</v>
      </c>
      <c r="C900" s="33">
        <f>C897+1</f>
        <v>36</v>
      </c>
      <c r="D900" s="156"/>
      <c r="E900" s="38">
        <f>E897-1</f>
        <v>1969</v>
      </c>
      <c r="F900" s="66">
        <v>1159</v>
      </c>
      <c r="G900" s="66">
        <v>615</v>
      </c>
      <c r="H900" s="66">
        <v>544</v>
      </c>
      <c r="I900" s="166">
        <v>70</v>
      </c>
      <c r="J900" s="158" t="s">
        <v>35</v>
      </c>
      <c r="K900" s="157">
        <v>75</v>
      </c>
      <c r="L900" s="167"/>
      <c r="M900" s="67">
        <v>3557</v>
      </c>
      <c r="N900" s="67">
        <v>1474</v>
      </c>
      <c r="O900" s="67">
        <v>2083</v>
      </c>
    </row>
    <row r="901" spans="1:15" ht="12" customHeight="1">
      <c r="A901" s="3">
        <f>A900+1</f>
        <v>36</v>
      </c>
      <c r="B901" s="5" t="s">
        <v>35</v>
      </c>
      <c r="C901" s="33">
        <f>C900+1</f>
        <v>37</v>
      </c>
      <c r="D901" s="156"/>
      <c r="E901" s="38">
        <f>E900-1</f>
        <v>1968</v>
      </c>
      <c r="F901" s="66">
        <v>1089</v>
      </c>
      <c r="G901" s="66">
        <v>559</v>
      </c>
      <c r="H901" s="66">
        <v>530</v>
      </c>
      <c r="I901" s="115"/>
      <c r="J901" s="5"/>
      <c r="K901" s="156"/>
      <c r="L901" s="38"/>
      <c r="M901" s="66"/>
      <c r="N901" s="66"/>
      <c r="O901" s="66"/>
    </row>
    <row r="902" spans="1:15" ht="12" customHeight="1">
      <c r="A902" s="3">
        <f>A901+1</f>
        <v>37</v>
      </c>
      <c r="B902" s="5" t="s">
        <v>35</v>
      </c>
      <c r="C902" s="33">
        <f>C901+1</f>
        <v>38</v>
      </c>
      <c r="D902" s="156"/>
      <c r="E902" s="38">
        <f>E901-1</f>
        <v>1967</v>
      </c>
      <c r="F902" s="66">
        <v>1176</v>
      </c>
      <c r="G902" s="66">
        <v>591</v>
      </c>
      <c r="H902" s="66">
        <v>585</v>
      </c>
      <c r="I902" s="166">
        <v>75</v>
      </c>
      <c r="J902" s="158" t="s">
        <v>35</v>
      </c>
      <c r="K902" s="157">
        <v>80</v>
      </c>
      <c r="L902" s="38"/>
      <c r="M902" s="67">
        <v>2818</v>
      </c>
      <c r="N902" s="67">
        <v>1042</v>
      </c>
      <c r="O902" s="67">
        <v>1776</v>
      </c>
    </row>
    <row r="903" spans="1:15" ht="12" customHeight="1">
      <c r="A903" s="3">
        <f>A902+1</f>
        <v>38</v>
      </c>
      <c r="B903" s="5" t="s">
        <v>35</v>
      </c>
      <c r="C903" s="33">
        <f>C902+1</f>
        <v>39</v>
      </c>
      <c r="D903" s="156"/>
      <c r="E903" s="38">
        <f>E902-1</f>
        <v>1966</v>
      </c>
      <c r="F903" s="66">
        <v>1281</v>
      </c>
      <c r="G903" s="66">
        <v>673</v>
      </c>
      <c r="H903" s="66">
        <v>608</v>
      </c>
      <c r="I903" s="166">
        <v>80</v>
      </c>
      <c r="J903" s="158" t="s">
        <v>35</v>
      </c>
      <c r="K903" s="157">
        <v>85</v>
      </c>
      <c r="L903" s="38"/>
      <c r="M903" s="67">
        <v>1778</v>
      </c>
      <c r="N903" s="67">
        <v>484</v>
      </c>
      <c r="O903" s="67">
        <v>1294</v>
      </c>
    </row>
    <row r="904" spans="1:15" ht="12" customHeight="1">
      <c r="A904" s="3">
        <f>A903+1</f>
        <v>39</v>
      </c>
      <c r="B904" s="5" t="s">
        <v>35</v>
      </c>
      <c r="C904" s="33">
        <f>C903+1</f>
        <v>40</v>
      </c>
      <c r="D904" s="156"/>
      <c r="E904" s="38">
        <f>E903-1</f>
        <v>1965</v>
      </c>
      <c r="F904" s="66">
        <v>1220</v>
      </c>
      <c r="G904" s="66">
        <v>640</v>
      </c>
      <c r="H904" s="66">
        <v>580</v>
      </c>
      <c r="I904" s="170" t="s">
        <v>402</v>
      </c>
      <c r="J904" s="6"/>
      <c r="K904" s="6"/>
      <c r="L904" s="38"/>
      <c r="M904" s="67">
        <v>900</v>
      </c>
      <c r="N904" s="67">
        <v>202</v>
      </c>
      <c r="O904" s="67">
        <v>698</v>
      </c>
    </row>
    <row r="905" spans="1:15" ht="12" customHeight="1">
      <c r="A905" s="19">
        <v>35</v>
      </c>
      <c r="B905" s="158" t="s">
        <v>35</v>
      </c>
      <c r="C905" s="64">
        <v>40</v>
      </c>
      <c r="D905" s="157"/>
      <c r="E905" s="167"/>
      <c r="F905" s="67">
        <v>5925</v>
      </c>
      <c r="G905" s="67">
        <v>3078</v>
      </c>
      <c r="H905" s="67">
        <v>2847</v>
      </c>
      <c r="I905" s="170" t="s">
        <v>403</v>
      </c>
      <c r="J905" s="10"/>
      <c r="K905" s="3"/>
      <c r="L905" s="38"/>
      <c r="M905" s="67">
        <v>77831</v>
      </c>
      <c r="N905" s="67">
        <v>38670</v>
      </c>
      <c r="O905" s="67">
        <v>39161</v>
      </c>
    </row>
    <row r="906" spans="1:15" ht="12" customHeight="1">
      <c r="A906" s="19"/>
      <c r="B906" s="158"/>
      <c r="C906" s="64"/>
      <c r="D906" s="157"/>
      <c r="E906" s="191"/>
      <c r="F906" s="66"/>
      <c r="G906" s="66"/>
      <c r="H906" s="66"/>
      <c r="I906" s="181"/>
      <c r="J906" s="10"/>
      <c r="K906" s="3"/>
      <c r="L906" s="8"/>
      <c r="M906" s="66"/>
      <c r="N906" s="66"/>
      <c r="O906" s="66"/>
    </row>
    <row r="907" spans="1:15" ht="12" customHeight="1">
      <c r="A907" s="19"/>
      <c r="B907" s="158"/>
      <c r="C907" s="64"/>
      <c r="D907" s="157"/>
      <c r="E907" s="191"/>
      <c r="F907" s="196"/>
      <c r="G907" s="196"/>
      <c r="H907" s="196"/>
      <c r="I907" s="181"/>
      <c r="J907" s="10"/>
      <c r="K907" s="3"/>
      <c r="L907" s="8"/>
      <c r="M907" s="67"/>
      <c r="N907" s="67"/>
      <c r="O907" s="67"/>
    </row>
    <row r="908" spans="1:15" ht="12" customHeight="1">
      <c r="A908" s="19"/>
      <c r="B908" s="158"/>
      <c r="C908" s="64"/>
      <c r="D908" s="157"/>
      <c r="E908" s="191"/>
      <c r="F908" s="196"/>
      <c r="G908" s="196"/>
      <c r="H908" s="196"/>
      <c r="I908" s="181"/>
      <c r="J908" s="10"/>
      <c r="K908" s="3"/>
      <c r="L908" s="8"/>
      <c r="M908" s="67"/>
      <c r="N908" s="67"/>
      <c r="O908" s="67"/>
    </row>
    <row r="909" spans="1:15" ht="12" customHeight="1">
      <c r="A909" s="19"/>
      <c r="B909" s="158"/>
      <c r="C909" s="64"/>
      <c r="D909" s="157"/>
      <c r="E909" s="191"/>
      <c r="F909" s="67"/>
      <c r="G909" s="67"/>
      <c r="H909" s="67"/>
      <c r="I909" s="181"/>
      <c r="J909" s="10"/>
      <c r="K909" s="3"/>
      <c r="L909" s="8"/>
      <c r="M909" s="67"/>
      <c r="N909" s="67"/>
      <c r="O909" s="67"/>
    </row>
    <row r="910" spans="1:15" ht="12" customHeight="1">
      <c r="A910" s="19"/>
      <c r="B910" s="158"/>
      <c r="C910" s="64"/>
      <c r="D910" s="157"/>
      <c r="E910" s="191"/>
      <c r="F910" s="67"/>
      <c r="G910" s="67"/>
      <c r="H910" s="67"/>
      <c r="I910" s="181"/>
      <c r="J910" s="10"/>
      <c r="K910" s="3"/>
      <c r="L910" s="8"/>
      <c r="M910" s="67"/>
      <c r="N910" s="67"/>
      <c r="O910" s="67"/>
    </row>
    <row r="911" spans="1:15" ht="12.75">
      <c r="A911" s="23" t="s">
        <v>688</v>
      </c>
      <c r="B911" s="23"/>
      <c r="C911" s="23"/>
      <c r="D911" s="23"/>
      <c r="E911" s="23"/>
      <c r="F911" s="171"/>
      <c r="G911" s="171"/>
      <c r="H911" s="171"/>
      <c r="I911" s="23"/>
      <c r="J911" s="23"/>
      <c r="K911" s="23"/>
      <c r="L911" s="23"/>
      <c r="M911" s="171"/>
      <c r="N911" s="171"/>
      <c r="O911" s="171"/>
    </row>
    <row r="912" spans="1:15" ht="12.75">
      <c r="A912" s="23" t="s">
        <v>417</v>
      </c>
      <c r="B912" s="23"/>
      <c r="C912" s="23"/>
      <c r="D912" s="23"/>
      <c r="E912" s="23"/>
      <c r="F912" s="171"/>
      <c r="G912" s="171"/>
      <c r="H912" s="171"/>
      <c r="I912" s="23"/>
      <c r="J912" s="23"/>
      <c r="K912" s="23"/>
      <c r="L912" s="23"/>
      <c r="M912" s="171"/>
      <c r="N912" s="171"/>
      <c r="O912" s="171"/>
    </row>
    <row r="913" spans="1:12" ht="12.75">
      <c r="A913" s="3"/>
      <c r="B913" s="3"/>
      <c r="C913" s="33"/>
      <c r="D913" s="3"/>
      <c r="E913" s="3"/>
      <c r="I913" s="3"/>
      <c r="J913" s="3"/>
      <c r="K913" s="3"/>
      <c r="L913" s="3"/>
    </row>
    <row r="914" spans="1:15" s="120" customFormat="1" ht="12.75">
      <c r="A914" s="15" t="s">
        <v>65</v>
      </c>
      <c r="B914" s="15"/>
      <c r="C914" s="15"/>
      <c r="D914" s="15"/>
      <c r="E914" s="161"/>
      <c r="F914" s="399" t="s">
        <v>4</v>
      </c>
      <c r="G914" s="372"/>
      <c r="H914" s="372"/>
      <c r="I914" s="141" t="s">
        <v>65</v>
      </c>
      <c r="J914" s="15"/>
      <c r="K914" s="15"/>
      <c r="L914" s="161"/>
      <c r="M914" s="399" t="s">
        <v>4</v>
      </c>
      <c r="N914" s="372"/>
      <c r="O914" s="372"/>
    </row>
    <row r="915" spans="1:15" ht="12.75">
      <c r="A915" s="10" t="s">
        <v>67</v>
      </c>
      <c r="B915" s="10"/>
      <c r="C915" s="10"/>
      <c r="D915" s="10"/>
      <c r="E915" s="162" t="s">
        <v>398</v>
      </c>
      <c r="F915" s="401"/>
      <c r="G915" s="373"/>
      <c r="H915" s="373"/>
      <c r="I915" s="163" t="s">
        <v>67</v>
      </c>
      <c r="J915" s="10"/>
      <c r="K915" s="10"/>
      <c r="L915" s="162" t="s">
        <v>398</v>
      </c>
      <c r="M915" s="401"/>
      <c r="N915" s="373"/>
      <c r="O915" s="373"/>
    </row>
    <row r="916" spans="1:15" ht="12.75">
      <c r="A916" s="20" t="s">
        <v>68</v>
      </c>
      <c r="B916" s="20"/>
      <c r="C916" s="20"/>
      <c r="D916" s="20"/>
      <c r="E916" s="164"/>
      <c r="F916" s="172" t="s">
        <v>19</v>
      </c>
      <c r="G916" s="173" t="s">
        <v>20</v>
      </c>
      <c r="H916" s="172" t="s">
        <v>21</v>
      </c>
      <c r="I916" s="165" t="s">
        <v>68</v>
      </c>
      <c r="J916" s="20"/>
      <c r="K916" s="20"/>
      <c r="L916" s="164"/>
      <c r="M916" s="172" t="s">
        <v>19</v>
      </c>
      <c r="N916" s="173" t="s">
        <v>20</v>
      </c>
      <c r="O916" s="172" t="s">
        <v>21</v>
      </c>
    </row>
    <row r="917" spans="1:12" ht="12.75">
      <c r="A917" s="3"/>
      <c r="B917" s="3"/>
      <c r="C917" s="33"/>
      <c r="D917" s="3"/>
      <c r="E917" s="9"/>
      <c r="I917" s="115"/>
      <c r="J917" s="3"/>
      <c r="K917" s="3"/>
      <c r="L917" s="9"/>
    </row>
    <row r="918" spans="1:15" ht="12.75">
      <c r="A918" s="3">
        <v>0</v>
      </c>
      <c r="B918" s="5" t="s">
        <v>35</v>
      </c>
      <c r="C918" s="33">
        <v>1</v>
      </c>
      <c r="D918" s="156"/>
      <c r="E918" s="38">
        <v>2004</v>
      </c>
      <c r="F918" s="66">
        <v>527</v>
      </c>
      <c r="G918" s="66">
        <v>278</v>
      </c>
      <c r="H918" s="66">
        <v>249</v>
      </c>
      <c r="I918" s="115">
        <f>SUM(C969)</f>
        <v>40</v>
      </c>
      <c r="J918" s="5" t="s">
        <v>35</v>
      </c>
      <c r="K918" s="156">
        <f>SUM(I918+1)</f>
        <v>41</v>
      </c>
      <c r="L918" s="38">
        <f>SUM(E969-1)</f>
        <v>1964</v>
      </c>
      <c r="M918" s="66">
        <v>1232</v>
      </c>
      <c r="N918" s="66">
        <v>609</v>
      </c>
      <c r="O918" s="66">
        <v>623</v>
      </c>
    </row>
    <row r="919" spans="1:15" ht="12.75">
      <c r="A919" s="3">
        <v>1</v>
      </c>
      <c r="B919" s="5" t="s">
        <v>35</v>
      </c>
      <c r="C919" s="33">
        <f>SUM(C918+1)</f>
        <v>2</v>
      </c>
      <c r="D919" s="156"/>
      <c r="E919" s="38">
        <f>SUM(E918-1)</f>
        <v>2003</v>
      </c>
      <c r="F919" s="66">
        <v>503</v>
      </c>
      <c r="G919" s="66">
        <v>257</v>
      </c>
      <c r="H919" s="66">
        <v>246</v>
      </c>
      <c r="I919" s="115">
        <f>I918+1</f>
        <v>41</v>
      </c>
      <c r="J919" s="5" t="s">
        <v>35</v>
      </c>
      <c r="K919" s="156">
        <f>K918+1</f>
        <v>42</v>
      </c>
      <c r="L919" s="38">
        <f>L918-1</f>
        <v>1963</v>
      </c>
      <c r="M919" s="66">
        <v>1239</v>
      </c>
      <c r="N919" s="66">
        <v>663</v>
      </c>
      <c r="O919" s="66">
        <v>576</v>
      </c>
    </row>
    <row r="920" spans="1:15" ht="12.75">
      <c r="A920" s="3">
        <f>A919+1</f>
        <v>2</v>
      </c>
      <c r="B920" s="5" t="s">
        <v>35</v>
      </c>
      <c r="C920" s="33">
        <f>C919+1</f>
        <v>3</v>
      </c>
      <c r="D920" s="156"/>
      <c r="E920" s="38">
        <f>SUM(E919-1)</f>
        <v>2002</v>
      </c>
      <c r="F920" s="66">
        <v>510</v>
      </c>
      <c r="G920" s="66">
        <v>243</v>
      </c>
      <c r="H920" s="66">
        <v>267</v>
      </c>
      <c r="I920" s="115">
        <f>I919+1</f>
        <v>42</v>
      </c>
      <c r="J920" s="5" t="s">
        <v>35</v>
      </c>
      <c r="K920" s="156">
        <f>K919+1</f>
        <v>43</v>
      </c>
      <c r="L920" s="38">
        <f>L919-1</f>
        <v>1962</v>
      </c>
      <c r="M920" s="66">
        <v>1319</v>
      </c>
      <c r="N920" s="66">
        <v>668</v>
      </c>
      <c r="O920" s="66">
        <v>651</v>
      </c>
    </row>
    <row r="921" spans="1:15" ht="12" customHeight="1">
      <c r="A921" s="3">
        <f>A920+1</f>
        <v>3</v>
      </c>
      <c r="B921" s="5" t="s">
        <v>35</v>
      </c>
      <c r="C921" s="33">
        <f>C920+1</f>
        <v>4</v>
      </c>
      <c r="D921" s="156"/>
      <c r="E921" s="38">
        <f>E920-1</f>
        <v>2001</v>
      </c>
      <c r="F921" s="66">
        <v>460</v>
      </c>
      <c r="G921" s="66">
        <v>250</v>
      </c>
      <c r="H921" s="66">
        <v>210</v>
      </c>
      <c r="I921" s="115">
        <f>I920+1</f>
        <v>43</v>
      </c>
      <c r="J921" s="5" t="s">
        <v>35</v>
      </c>
      <c r="K921" s="156">
        <f>K920+1</f>
        <v>44</v>
      </c>
      <c r="L921" s="38">
        <f>L920-1</f>
        <v>1961</v>
      </c>
      <c r="M921" s="66">
        <v>1328</v>
      </c>
      <c r="N921" s="66">
        <v>694</v>
      </c>
      <c r="O921" s="66">
        <v>634</v>
      </c>
    </row>
    <row r="922" spans="1:15" ht="12" customHeight="1">
      <c r="A922" s="3">
        <f>A921+1</f>
        <v>4</v>
      </c>
      <c r="B922" s="5" t="s">
        <v>35</v>
      </c>
      <c r="C922" s="33">
        <f>C921+1</f>
        <v>5</v>
      </c>
      <c r="D922" s="156"/>
      <c r="E922" s="38">
        <f>E921-1</f>
        <v>2000</v>
      </c>
      <c r="F922" s="66">
        <v>524</v>
      </c>
      <c r="G922" s="66">
        <v>263</v>
      </c>
      <c r="H922" s="66">
        <v>261</v>
      </c>
      <c r="I922" s="115">
        <f>I921+1</f>
        <v>44</v>
      </c>
      <c r="J922" s="5" t="s">
        <v>35</v>
      </c>
      <c r="K922" s="156">
        <f>K921+1</f>
        <v>45</v>
      </c>
      <c r="L922" s="38">
        <f>L921-1</f>
        <v>1960</v>
      </c>
      <c r="M922" s="66">
        <v>1332</v>
      </c>
      <c r="N922" s="66">
        <v>666</v>
      </c>
      <c r="O922" s="66">
        <v>666</v>
      </c>
    </row>
    <row r="923" spans="1:15" ht="12" customHeight="1">
      <c r="A923" s="3">
        <f>A922+1</f>
        <v>5</v>
      </c>
      <c r="B923" s="5" t="s">
        <v>35</v>
      </c>
      <c r="C923" s="33">
        <f>C922+1</f>
        <v>6</v>
      </c>
      <c r="D923" s="156"/>
      <c r="E923" s="38">
        <f>E922-1</f>
        <v>1999</v>
      </c>
      <c r="F923" s="66">
        <v>456</v>
      </c>
      <c r="G923" s="66">
        <v>230</v>
      </c>
      <c r="H923" s="66">
        <v>226</v>
      </c>
      <c r="I923" s="166">
        <v>40</v>
      </c>
      <c r="J923" s="158" t="s">
        <v>35</v>
      </c>
      <c r="K923" s="157">
        <v>45</v>
      </c>
      <c r="L923" s="167"/>
      <c r="M923" s="67">
        <v>6450</v>
      </c>
      <c r="N923" s="67">
        <v>3300</v>
      </c>
      <c r="O923" s="67">
        <v>3150</v>
      </c>
    </row>
    <row r="924" spans="1:15" ht="12" customHeight="1">
      <c r="A924" s="19">
        <v>0</v>
      </c>
      <c r="B924" s="158" t="s">
        <v>35</v>
      </c>
      <c r="C924" s="64">
        <v>6</v>
      </c>
      <c r="D924" s="157"/>
      <c r="E924" s="167"/>
      <c r="F924" s="67">
        <v>2980</v>
      </c>
      <c r="G924" s="67">
        <v>1521</v>
      </c>
      <c r="H924" s="67">
        <v>1459</v>
      </c>
      <c r="I924" s="115"/>
      <c r="J924" s="5"/>
      <c r="K924" s="156"/>
      <c r="L924" s="38"/>
      <c r="M924" s="66"/>
      <c r="N924" s="66"/>
      <c r="O924" s="66"/>
    </row>
    <row r="925" spans="1:15" ht="12" customHeight="1">
      <c r="A925" s="3"/>
      <c r="B925" s="5"/>
      <c r="C925" s="33"/>
      <c r="D925" s="156"/>
      <c r="E925" s="38"/>
      <c r="F925" s="66"/>
      <c r="G925" s="66"/>
      <c r="H925" s="66"/>
      <c r="I925" s="115">
        <f>I922+1</f>
        <v>45</v>
      </c>
      <c r="J925" s="5" t="s">
        <v>35</v>
      </c>
      <c r="K925" s="156">
        <f>K922+1</f>
        <v>46</v>
      </c>
      <c r="L925" s="38">
        <f>L922-1</f>
        <v>1959</v>
      </c>
      <c r="M925" s="66">
        <v>1265</v>
      </c>
      <c r="N925" s="66">
        <v>641</v>
      </c>
      <c r="O925" s="66">
        <v>624</v>
      </c>
    </row>
    <row r="926" spans="1:15" ht="12" customHeight="1">
      <c r="A926" s="3">
        <f>A923+1</f>
        <v>6</v>
      </c>
      <c r="B926" s="5" t="s">
        <v>35</v>
      </c>
      <c r="C926" s="33">
        <f>C923+1</f>
        <v>7</v>
      </c>
      <c r="D926" s="156"/>
      <c r="E926" s="38">
        <f>E923-1</f>
        <v>1998</v>
      </c>
      <c r="F926" s="66">
        <v>513</v>
      </c>
      <c r="G926" s="66">
        <v>250</v>
      </c>
      <c r="H926" s="66">
        <v>263</v>
      </c>
      <c r="I926" s="115">
        <f>I925+1</f>
        <v>46</v>
      </c>
      <c r="J926" s="5" t="s">
        <v>35</v>
      </c>
      <c r="K926" s="156">
        <f>K925+1</f>
        <v>47</v>
      </c>
      <c r="L926" s="38">
        <f>L925-1</f>
        <v>1958</v>
      </c>
      <c r="M926" s="66">
        <v>1216</v>
      </c>
      <c r="N926" s="66">
        <v>644</v>
      </c>
      <c r="O926" s="66">
        <v>572</v>
      </c>
    </row>
    <row r="927" spans="1:15" ht="12" customHeight="1">
      <c r="A927" s="3">
        <f aca="true" t="shared" si="84" ref="A927:A934">A926+1</f>
        <v>7</v>
      </c>
      <c r="B927" s="5" t="s">
        <v>35</v>
      </c>
      <c r="C927" s="33">
        <f aca="true" t="shared" si="85" ref="C927:C934">C926+1</f>
        <v>8</v>
      </c>
      <c r="D927" s="156"/>
      <c r="E927" s="38">
        <f aca="true" t="shared" si="86" ref="E927:E934">E926-1</f>
        <v>1997</v>
      </c>
      <c r="F927" s="66">
        <v>494</v>
      </c>
      <c r="G927" s="66">
        <v>259</v>
      </c>
      <c r="H927" s="66">
        <v>235</v>
      </c>
      <c r="I927" s="115">
        <f>I926+1</f>
        <v>47</v>
      </c>
      <c r="J927" s="5" t="s">
        <v>35</v>
      </c>
      <c r="K927" s="156">
        <f>K926+1</f>
        <v>48</v>
      </c>
      <c r="L927" s="38">
        <f>L926-1</f>
        <v>1957</v>
      </c>
      <c r="M927" s="66">
        <v>1245</v>
      </c>
      <c r="N927" s="66">
        <v>659</v>
      </c>
      <c r="O927" s="66">
        <v>586</v>
      </c>
    </row>
    <row r="928" spans="1:15" ht="12" customHeight="1">
      <c r="A928" s="3">
        <f t="shared" si="84"/>
        <v>8</v>
      </c>
      <c r="B928" s="5" t="s">
        <v>35</v>
      </c>
      <c r="C928" s="33">
        <f t="shared" si="85"/>
        <v>9</v>
      </c>
      <c r="D928" s="156"/>
      <c r="E928" s="38">
        <f t="shared" si="86"/>
        <v>1996</v>
      </c>
      <c r="F928" s="66">
        <v>471</v>
      </c>
      <c r="G928" s="66">
        <v>213</v>
      </c>
      <c r="H928" s="66">
        <v>258</v>
      </c>
      <c r="I928" s="115">
        <f>I927+1</f>
        <v>48</v>
      </c>
      <c r="J928" s="5" t="s">
        <v>35</v>
      </c>
      <c r="K928" s="156">
        <f>K927+1</f>
        <v>49</v>
      </c>
      <c r="L928" s="38">
        <f>L927-1</f>
        <v>1956</v>
      </c>
      <c r="M928" s="66">
        <v>1185</v>
      </c>
      <c r="N928" s="66">
        <v>601</v>
      </c>
      <c r="O928" s="66">
        <v>584</v>
      </c>
    </row>
    <row r="929" spans="1:15" ht="12" customHeight="1">
      <c r="A929" s="3">
        <f t="shared" si="84"/>
        <v>9</v>
      </c>
      <c r="B929" s="5" t="s">
        <v>35</v>
      </c>
      <c r="C929" s="33">
        <f t="shared" si="85"/>
        <v>10</v>
      </c>
      <c r="D929" s="156"/>
      <c r="E929" s="38">
        <f t="shared" si="86"/>
        <v>1995</v>
      </c>
      <c r="F929" s="66">
        <v>435</v>
      </c>
      <c r="G929" s="66">
        <v>238</v>
      </c>
      <c r="H929" s="66">
        <v>197</v>
      </c>
      <c r="I929" s="115">
        <f>I928+1</f>
        <v>49</v>
      </c>
      <c r="J929" s="5" t="s">
        <v>35</v>
      </c>
      <c r="K929" s="156">
        <f>K928+1</f>
        <v>50</v>
      </c>
      <c r="L929" s="38">
        <f>L928-1</f>
        <v>1955</v>
      </c>
      <c r="M929" s="66">
        <v>1151</v>
      </c>
      <c r="N929" s="66">
        <v>597</v>
      </c>
      <c r="O929" s="66">
        <v>554</v>
      </c>
    </row>
    <row r="930" spans="1:15" ht="12" customHeight="1">
      <c r="A930" s="3">
        <f t="shared" si="84"/>
        <v>10</v>
      </c>
      <c r="B930" s="5" t="s">
        <v>35</v>
      </c>
      <c r="C930" s="33">
        <f t="shared" si="85"/>
        <v>11</v>
      </c>
      <c r="D930" s="156"/>
      <c r="E930" s="38">
        <f t="shared" si="86"/>
        <v>1994</v>
      </c>
      <c r="F930" s="66">
        <v>369</v>
      </c>
      <c r="G930" s="66">
        <v>186</v>
      </c>
      <c r="H930" s="66">
        <v>183</v>
      </c>
      <c r="I930" s="166">
        <v>45</v>
      </c>
      <c r="J930" s="158" t="s">
        <v>35</v>
      </c>
      <c r="K930" s="157">
        <v>50</v>
      </c>
      <c r="L930" s="167"/>
      <c r="M930" s="67">
        <v>6062</v>
      </c>
      <c r="N930" s="67">
        <v>3142</v>
      </c>
      <c r="O930" s="67">
        <v>2920</v>
      </c>
    </row>
    <row r="931" spans="1:15" ht="12" customHeight="1">
      <c r="A931" s="3">
        <f t="shared" si="84"/>
        <v>11</v>
      </c>
      <c r="B931" s="5" t="s">
        <v>35</v>
      </c>
      <c r="C931" s="33">
        <f t="shared" si="85"/>
        <v>12</v>
      </c>
      <c r="D931" s="156"/>
      <c r="E931" s="38">
        <f t="shared" si="86"/>
        <v>1993</v>
      </c>
      <c r="F931" s="66">
        <v>421</v>
      </c>
      <c r="G931" s="66">
        <v>212</v>
      </c>
      <c r="H931" s="66">
        <v>209</v>
      </c>
      <c r="I931" s="115"/>
      <c r="J931" s="5"/>
      <c r="K931" s="156"/>
      <c r="L931" s="38"/>
      <c r="M931" s="66"/>
      <c r="N931" s="66"/>
      <c r="O931" s="66"/>
    </row>
    <row r="932" spans="1:15" ht="12" customHeight="1">
      <c r="A932" s="3">
        <f t="shared" si="84"/>
        <v>12</v>
      </c>
      <c r="B932" s="5" t="s">
        <v>35</v>
      </c>
      <c r="C932" s="33">
        <f t="shared" si="85"/>
        <v>13</v>
      </c>
      <c r="D932" s="156"/>
      <c r="E932" s="38">
        <f t="shared" si="86"/>
        <v>1992</v>
      </c>
      <c r="F932" s="66">
        <v>502</v>
      </c>
      <c r="G932" s="66">
        <v>261</v>
      </c>
      <c r="H932" s="66">
        <v>241</v>
      </c>
      <c r="I932" s="115">
        <f>I929+1</f>
        <v>50</v>
      </c>
      <c r="J932" s="5" t="s">
        <v>35</v>
      </c>
      <c r="K932" s="156">
        <f>K929+1</f>
        <v>51</v>
      </c>
      <c r="L932" s="38">
        <f>L929-1</f>
        <v>1954</v>
      </c>
      <c r="M932" s="66">
        <v>1258</v>
      </c>
      <c r="N932" s="66">
        <v>648</v>
      </c>
      <c r="O932" s="66">
        <v>610</v>
      </c>
    </row>
    <row r="933" spans="1:15" ht="12" customHeight="1">
      <c r="A933" s="3">
        <f t="shared" si="84"/>
        <v>13</v>
      </c>
      <c r="B933" s="5" t="s">
        <v>35</v>
      </c>
      <c r="C933" s="33">
        <f t="shared" si="85"/>
        <v>14</v>
      </c>
      <c r="D933" s="156"/>
      <c r="E933" s="38">
        <f t="shared" si="86"/>
        <v>1991</v>
      </c>
      <c r="F933" s="66">
        <v>597</v>
      </c>
      <c r="G933" s="66">
        <v>290</v>
      </c>
      <c r="H933" s="66">
        <v>307</v>
      </c>
      <c r="I933" s="115">
        <f>I932+1</f>
        <v>51</v>
      </c>
      <c r="J933" s="5" t="s">
        <v>35</v>
      </c>
      <c r="K933" s="156">
        <f>K932+1</f>
        <v>52</v>
      </c>
      <c r="L933" s="38">
        <f>L932-1</f>
        <v>1953</v>
      </c>
      <c r="M933" s="66">
        <v>1170</v>
      </c>
      <c r="N933" s="66">
        <v>604</v>
      </c>
      <c r="O933" s="66">
        <v>566</v>
      </c>
    </row>
    <row r="934" spans="1:15" ht="12" customHeight="1">
      <c r="A934" s="3">
        <f t="shared" si="84"/>
        <v>14</v>
      </c>
      <c r="B934" s="5" t="s">
        <v>35</v>
      </c>
      <c r="C934" s="33">
        <f t="shared" si="85"/>
        <v>15</v>
      </c>
      <c r="D934" s="156"/>
      <c r="E934" s="38">
        <f t="shared" si="86"/>
        <v>1990</v>
      </c>
      <c r="F934" s="66">
        <v>879</v>
      </c>
      <c r="G934" s="66">
        <v>450</v>
      </c>
      <c r="H934" s="66">
        <v>429</v>
      </c>
      <c r="I934" s="115">
        <f>I933+1</f>
        <v>52</v>
      </c>
      <c r="J934" s="5" t="s">
        <v>35</v>
      </c>
      <c r="K934" s="156">
        <f>K933+1</f>
        <v>53</v>
      </c>
      <c r="L934" s="38">
        <f>L933-1</f>
        <v>1952</v>
      </c>
      <c r="M934" s="66">
        <v>1127</v>
      </c>
      <c r="N934" s="66">
        <v>601</v>
      </c>
      <c r="O934" s="66">
        <v>526</v>
      </c>
    </row>
    <row r="935" spans="1:15" ht="12" customHeight="1">
      <c r="A935" s="19">
        <v>6</v>
      </c>
      <c r="B935" s="158" t="s">
        <v>35</v>
      </c>
      <c r="C935" s="64">
        <v>15</v>
      </c>
      <c r="D935" s="157"/>
      <c r="E935" s="167"/>
      <c r="F935" s="67">
        <v>4681</v>
      </c>
      <c r="G935" s="67">
        <v>2359</v>
      </c>
      <c r="H935" s="67">
        <v>2322</v>
      </c>
      <c r="I935" s="115">
        <f>I934+1</f>
        <v>53</v>
      </c>
      <c r="J935" s="5" t="s">
        <v>35</v>
      </c>
      <c r="K935" s="156">
        <f>K934+1</f>
        <v>54</v>
      </c>
      <c r="L935" s="38">
        <f>L934-1</f>
        <v>1951</v>
      </c>
      <c r="M935" s="66">
        <v>1192</v>
      </c>
      <c r="N935" s="66">
        <v>607</v>
      </c>
      <c r="O935" s="66">
        <v>585</v>
      </c>
    </row>
    <row r="936" spans="1:15" ht="12" customHeight="1">
      <c r="A936" s="3"/>
      <c r="B936" s="5"/>
      <c r="C936" s="33"/>
      <c r="D936" s="156"/>
      <c r="E936" s="38"/>
      <c r="F936" s="66"/>
      <c r="G936" s="66"/>
      <c r="H936" s="66"/>
      <c r="I936" s="115">
        <f>I935+1</f>
        <v>54</v>
      </c>
      <c r="J936" s="5" t="s">
        <v>35</v>
      </c>
      <c r="K936" s="156">
        <f>K935+1</f>
        <v>55</v>
      </c>
      <c r="L936" s="38">
        <f>L935-1</f>
        <v>1950</v>
      </c>
      <c r="M936" s="66">
        <v>1063</v>
      </c>
      <c r="N936" s="66">
        <v>549</v>
      </c>
      <c r="O936" s="66">
        <v>514</v>
      </c>
    </row>
    <row r="937" spans="1:15" ht="12" customHeight="1">
      <c r="A937" s="3">
        <f>A934+1</f>
        <v>15</v>
      </c>
      <c r="B937" s="5" t="s">
        <v>35</v>
      </c>
      <c r="C937" s="33">
        <f>C934+1</f>
        <v>16</v>
      </c>
      <c r="D937" s="156"/>
      <c r="E937" s="38">
        <f>E934-1</f>
        <v>1989</v>
      </c>
      <c r="F937" s="66">
        <v>958</v>
      </c>
      <c r="G937" s="66">
        <v>479</v>
      </c>
      <c r="H937" s="66">
        <v>479</v>
      </c>
      <c r="I937" s="166">
        <v>50</v>
      </c>
      <c r="J937" s="158" t="s">
        <v>35</v>
      </c>
      <c r="K937" s="157">
        <v>55</v>
      </c>
      <c r="L937" s="167"/>
      <c r="M937" s="67">
        <v>5810</v>
      </c>
      <c r="N937" s="67">
        <v>3009</v>
      </c>
      <c r="O937" s="67">
        <v>2801</v>
      </c>
    </row>
    <row r="938" spans="1:15" ht="12" customHeight="1">
      <c r="A938" s="3">
        <f>A937+1</f>
        <v>16</v>
      </c>
      <c r="B938" s="5" t="s">
        <v>35</v>
      </c>
      <c r="C938" s="33">
        <f>C937+1</f>
        <v>17</v>
      </c>
      <c r="D938" s="156"/>
      <c r="E938" s="38">
        <f>E937-1</f>
        <v>1988</v>
      </c>
      <c r="F938" s="66">
        <v>1014</v>
      </c>
      <c r="G938" s="66">
        <v>519</v>
      </c>
      <c r="H938" s="66">
        <v>495</v>
      </c>
      <c r="I938" s="115"/>
      <c r="J938" s="5"/>
      <c r="K938" s="156"/>
      <c r="L938" s="38"/>
      <c r="M938" s="66"/>
      <c r="N938" s="66"/>
      <c r="O938" s="66"/>
    </row>
    <row r="939" spans="1:15" ht="12" customHeight="1">
      <c r="A939" s="3">
        <f>A938+1</f>
        <v>17</v>
      </c>
      <c r="B939" s="5" t="s">
        <v>35</v>
      </c>
      <c r="C939" s="33">
        <f>C938+1</f>
        <v>18</v>
      </c>
      <c r="D939" s="156"/>
      <c r="E939" s="38">
        <f>E938-1</f>
        <v>1987</v>
      </c>
      <c r="F939" s="66">
        <v>1083</v>
      </c>
      <c r="G939" s="66">
        <v>561</v>
      </c>
      <c r="H939" s="66">
        <v>522</v>
      </c>
      <c r="I939" s="115">
        <f>I936+1</f>
        <v>55</v>
      </c>
      <c r="J939" s="5" t="s">
        <v>35</v>
      </c>
      <c r="K939" s="156">
        <f>K936+1</f>
        <v>56</v>
      </c>
      <c r="L939" s="38">
        <f>L936-1</f>
        <v>1949</v>
      </c>
      <c r="M939" s="66">
        <v>939</v>
      </c>
      <c r="N939" s="66">
        <v>479</v>
      </c>
      <c r="O939" s="66">
        <v>460</v>
      </c>
    </row>
    <row r="940" spans="1:15" ht="12" customHeight="1">
      <c r="A940" s="19">
        <v>15</v>
      </c>
      <c r="B940" s="158" t="s">
        <v>35</v>
      </c>
      <c r="C940" s="64">
        <v>18</v>
      </c>
      <c r="D940" s="157"/>
      <c r="E940" s="167"/>
      <c r="F940" s="67">
        <v>3055</v>
      </c>
      <c r="G940" s="67">
        <v>1559</v>
      </c>
      <c r="H940" s="67">
        <v>1496</v>
      </c>
      <c r="I940" s="115">
        <f>I939+1</f>
        <v>56</v>
      </c>
      <c r="J940" s="5" t="s">
        <v>35</v>
      </c>
      <c r="K940" s="156">
        <f>K939+1</f>
        <v>57</v>
      </c>
      <c r="L940" s="38">
        <f>L939-1</f>
        <v>1948</v>
      </c>
      <c r="M940" s="66">
        <v>795</v>
      </c>
      <c r="N940" s="66">
        <v>394</v>
      </c>
      <c r="O940" s="66">
        <v>401</v>
      </c>
    </row>
    <row r="941" spans="1:15" ht="12" customHeight="1">
      <c r="A941" s="3"/>
      <c r="B941" s="5"/>
      <c r="C941" s="33"/>
      <c r="D941" s="156"/>
      <c r="E941" s="38"/>
      <c r="F941" s="66"/>
      <c r="G941" s="66"/>
      <c r="H941" s="66"/>
      <c r="I941" s="115">
        <f>I940+1</f>
        <v>57</v>
      </c>
      <c r="J941" s="5" t="s">
        <v>35</v>
      </c>
      <c r="K941" s="156">
        <f>K940+1</f>
        <v>58</v>
      </c>
      <c r="L941" s="38">
        <f>L940-1</f>
        <v>1947</v>
      </c>
      <c r="M941" s="66">
        <v>719</v>
      </c>
      <c r="N941" s="66">
        <v>368</v>
      </c>
      <c r="O941" s="66">
        <v>351</v>
      </c>
    </row>
    <row r="942" spans="1:15" ht="12" customHeight="1">
      <c r="A942" s="3">
        <f>A939+1</f>
        <v>18</v>
      </c>
      <c r="B942" s="5" t="s">
        <v>35</v>
      </c>
      <c r="C942" s="33">
        <f>C939+1</f>
        <v>19</v>
      </c>
      <c r="D942" s="156"/>
      <c r="E942" s="38">
        <f>E939-1</f>
        <v>1986</v>
      </c>
      <c r="F942" s="66">
        <v>1082</v>
      </c>
      <c r="G942" s="66">
        <v>562</v>
      </c>
      <c r="H942" s="66">
        <v>520</v>
      </c>
      <c r="I942" s="115">
        <f>I941+1</f>
        <v>58</v>
      </c>
      <c r="J942" s="5" t="s">
        <v>35</v>
      </c>
      <c r="K942" s="156">
        <f>K941+1</f>
        <v>59</v>
      </c>
      <c r="L942" s="38">
        <f>L941-1</f>
        <v>1946</v>
      </c>
      <c r="M942" s="66">
        <v>608</v>
      </c>
      <c r="N942" s="66">
        <v>314</v>
      </c>
      <c r="O942" s="66">
        <v>294</v>
      </c>
    </row>
    <row r="943" spans="1:15" ht="12" customHeight="1">
      <c r="A943" s="3">
        <f aca="true" t="shared" si="87" ref="A943:A948">A942+1</f>
        <v>19</v>
      </c>
      <c r="B943" s="5" t="s">
        <v>35</v>
      </c>
      <c r="C943" s="33">
        <f aca="true" t="shared" si="88" ref="C943:C948">C942+1</f>
        <v>20</v>
      </c>
      <c r="D943" s="156"/>
      <c r="E943" s="38">
        <f aca="true" t="shared" si="89" ref="E943:E948">E942-1</f>
        <v>1985</v>
      </c>
      <c r="F943" s="66">
        <v>1138</v>
      </c>
      <c r="G943" s="66">
        <v>621</v>
      </c>
      <c r="H943" s="66">
        <v>517</v>
      </c>
      <c r="I943" s="115">
        <f>I942+1</f>
        <v>59</v>
      </c>
      <c r="J943" s="5" t="s">
        <v>35</v>
      </c>
      <c r="K943" s="156">
        <f>K942+1</f>
        <v>60</v>
      </c>
      <c r="L943" s="38">
        <f>L942-1</f>
        <v>1945</v>
      </c>
      <c r="M943" s="66">
        <v>530</v>
      </c>
      <c r="N943" s="66">
        <v>256</v>
      </c>
      <c r="O943" s="66">
        <v>274</v>
      </c>
    </row>
    <row r="944" spans="1:15" ht="12" customHeight="1">
      <c r="A944" s="3">
        <f t="shared" si="87"/>
        <v>20</v>
      </c>
      <c r="B944" s="5" t="s">
        <v>35</v>
      </c>
      <c r="C944" s="33">
        <f t="shared" si="88"/>
        <v>21</v>
      </c>
      <c r="D944" s="156"/>
      <c r="E944" s="38">
        <f t="shared" si="89"/>
        <v>1984</v>
      </c>
      <c r="F944" s="66">
        <v>1010</v>
      </c>
      <c r="G944" s="66">
        <v>576</v>
      </c>
      <c r="H944" s="66">
        <v>434</v>
      </c>
      <c r="I944" s="166">
        <v>55</v>
      </c>
      <c r="J944" s="158" t="s">
        <v>35</v>
      </c>
      <c r="K944" s="157">
        <v>60</v>
      </c>
      <c r="L944" s="167"/>
      <c r="M944" s="67">
        <v>3591</v>
      </c>
      <c r="N944" s="67">
        <v>1811</v>
      </c>
      <c r="O944" s="67">
        <v>1780</v>
      </c>
    </row>
    <row r="945" spans="1:15" ht="12" customHeight="1">
      <c r="A945" s="3">
        <f t="shared" si="87"/>
        <v>21</v>
      </c>
      <c r="B945" s="5" t="s">
        <v>35</v>
      </c>
      <c r="C945" s="33">
        <f t="shared" si="88"/>
        <v>22</v>
      </c>
      <c r="D945" s="156"/>
      <c r="E945" s="38">
        <f t="shared" si="89"/>
        <v>1983</v>
      </c>
      <c r="F945" s="66">
        <v>1014</v>
      </c>
      <c r="G945" s="66">
        <v>570</v>
      </c>
      <c r="H945" s="66">
        <v>444</v>
      </c>
      <c r="I945" s="115"/>
      <c r="J945" s="5"/>
      <c r="K945" s="156"/>
      <c r="L945" s="38"/>
      <c r="M945" s="66"/>
      <c r="N945" s="66"/>
      <c r="O945" s="66"/>
    </row>
    <row r="946" spans="1:15" ht="12" customHeight="1">
      <c r="A946" s="3">
        <f t="shared" si="87"/>
        <v>22</v>
      </c>
      <c r="B946" s="5" t="s">
        <v>35</v>
      </c>
      <c r="C946" s="33">
        <f t="shared" si="88"/>
        <v>23</v>
      </c>
      <c r="D946" s="156"/>
      <c r="E946" s="38">
        <f t="shared" si="89"/>
        <v>1982</v>
      </c>
      <c r="F946" s="66">
        <v>1048</v>
      </c>
      <c r="G946" s="66">
        <v>574</v>
      </c>
      <c r="H946" s="66">
        <v>474</v>
      </c>
      <c r="I946" s="115">
        <f>I943+1</f>
        <v>60</v>
      </c>
      <c r="J946" s="5" t="s">
        <v>35</v>
      </c>
      <c r="K946" s="156">
        <f>K943+1</f>
        <v>61</v>
      </c>
      <c r="L946" s="38">
        <f>L943-1</f>
        <v>1944</v>
      </c>
      <c r="M946" s="66">
        <v>755</v>
      </c>
      <c r="N946" s="66">
        <v>404</v>
      </c>
      <c r="O946" s="66">
        <v>351</v>
      </c>
    </row>
    <row r="947" spans="1:15" ht="12" customHeight="1">
      <c r="A947" s="3">
        <f t="shared" si="87"/>
        <v>23</v>
      </c>
      <c r="B947" s="5" t="s">
        <v>35</v>
      </c>
      <c r="C947" s="33">
        <f t="shared" si="88"/>
        <v>24</v>
      </c>
      <c r="D947" s="156"/>
      <c r="E947" s="38">
        <f t="shared" si="89"/>
        <v>1981</v>
      </c>
      <c r="F947" s="66">
        <v>925</v>
      </c>
      <c r="G947" s="66">
        <v>516</v>
      </c>
      <c r="H947" s="66">
        <v>409</v>
      </c>
      <c r="I947" s="115">
        <f>I946+1</f>
        <v>61</v>
      </c>
      <c r="J947" s="5" t="s">
        <v>35</v>
      </c>
      <c r="K947" s="156">
        <f>K946+1</f>
        <v>62</v>
      </c>
      <c r="L947" s="38">
        <f>L946-1</f>
        <v>1943</v>
      </c>
      <c r="M947" s="66">
        <v>779</v>
      </c>
      <c r="N947" s="66">
        <v>385</v>
      </c>
      <c r="O947" s="66">
        <v>394</v>
      </c>
    </row>
    <row r="948" spans="1:15" ht="12" customHeight="1">
      <c r="A948" s="3">
        <f t="shared" si="87"/>
        <v>24</v>
      </c>
      <c r="B948" s="5" t="s">
        <v>35</v>
      </c>
      <c r="C948" s="33">
        <f t="shared" si="88"/>
        <v>25</v>
      </c>
      <c r="D948" s="156"/>
      <c r="E948" s="38">
        <f t="shared" si="89"/>
        <v>1980</v>
      </c>
      <c r="F948" s="66">
        <v>1023</v>
      </c>
      <c r="G948" s="66">
        <v>590</v>
      </c>
      <c r="H948" s="66">
        <v>433</v>
      </c>
      <c r="I948" s="115">
        <f>I947+1</f>
        <v>62</v>
      </c>
      <c r="J948" s="5" t="s">
        <v>35</v>
      </c>
      <c r="K948" s="156">
        <f>K947+1</f>
        <v>63</v>
      </c>
      <c r="L948" s="38">
        <f>L947-1</f>
        <v>1942</v>
      </c>
      <c r="M948" s="66">
        <v>738</v>
      </c>
      <c r="N948" s="66">
        <v>342</v>
      </c>
      <c r="O948" s="66">
        <v>396</v>
      </c>
    </row>
    <row r="949" spans="1:15" ht="12" customHeight="1">
      <c r="A949" s="19">
        <v>18</v>
      </c>
      <c r="B949" s="158" t="s">
        <v>35</v>
      </c>
      <c r="C949" s="64">
        <v>25</v>
      </c>
      <c r="D949" s="157"/>
      <c r="E949" s="167"/>
      <c r="F949" s="67">
        <v>7240</v>
      </c>
      <c r="G949" s="67">
        <v>4009</v>
      </c>
      <c r="H949" s="67">
        <v>3231</v>
      </c>
      <c r="I949" s="115">
        <f>I948+1</f>
        <v>63</v>
      </c>
      <c r="J949" s="5" t="s">
        <v>35</v>
      </c>
      <c r="K949" s="156">
        <f>K948+1</f>
        <v>64</v>
      </c>
      <c r="L949" s="38">
        <f>L948-1</f>
        <v>1941</v>
      </c>
      <c r="M949" s="66">
        <v>1015</v>
      </c>
      <c r="N949" s="66">
        <v>492</v>
      </c>
      <c r="O949" s="66">
        <v>523</v>
      </c>
    </row>
    <row r="950" spans="1:15" ht="12" customHeight="1">
      <c r="A950" s="3"/>
      <c r="B950" s="5"/>
      <c r="C950" s="33"/>
      <c r="D950" s="156"/>
      <c r="E950" s="38"/>
      <c r="F950" s="66"/>
      <c r="G950" s="66"/>
      <c r="H950" s="66"/>
      <c r="I950" s="115">
        <f>I949+1</f>
        <v>64</v>
      </c>
      <c r="J950" s="5" t="s">
        <v>35</v>
      </c>
      <c r="K950" s="156">
        <f>K949+1</f>
        <v>65</v>
      </c>
      <c r="L950" s="38">
        <f>L949-1</f>
        <v>1940</v>
      </c>
      <c r="M950" s="66">
        <v>1094</v>
      </c>
      <c r="N950" s="66">
        <v>549</v>
      </c>
      <c r="O950" s="66">
        <v>545</v>
      </c>
    </row>
    <row r="951" spans="1:15" ht="12" customHeight="1">
      <c r="A951" s="3">
        <f>A948+1</f>
        <v>25</v>
      </c>
      <c r="B951" s="5" t="s">
        <v>35</v>
      </c>
      <c r="C951" s="33">
        <f>C948+1</f>
        <v>26</v>
      </c>
      <c r="D951" s="156"/>
      <c r="E951" s="38">
        <f>E948-1</f>
        <v>1979</v>
      </c>
      <c r="F951" s="66">
        <v>959</v>
      </c>
      <c r="G951" s="66">
        <v>539</v>
      </c>
      <c r="H951" s="66">
        <v>420</v>
      </c>
      <c r="I951" s="166">
        <v>60</v>
      </c>
      <c r="J951" s="158" t="s">
        <v>35</v>
      </c>
      <c r="K951" s="157">
        <v>65</v>
      </c>
      <c r="L951" s="167"/>
      <c r="M951" s="67">
        <v>4381</v>
      </c>
      <c r="N951" s="67">
        <v>2172</v>
      </c>
      <c r="O951" s="67">
        <v>2209</v>
      </c>
    </row>
    <row r="952" spans="1:15" ht="12" customHeight="1">
      <c r="A952" s="3">
        <f>A951+1</f>
        <v>26</v>
      </c>
      <c r="B952" s="5" t="s">
        <v>35</v>
      </c>
      <c r="C952" s="33">
        <f>C951+1</f>
        <v>27</v>
      </c>
      <c r="D952" s="156"/>
      <c r="E952" s="38">
        <f>E951-1</f>
        <v>1978</v>
      </c>
      <c r="F952" s="66">
        <v>851</v>
      </c>
      <c r="G952" s="66">
        <v>477</v>
      </c>
      <c r="H952" s="66">
        <v>374</v>
      </c>
      <c r="I952" s="115"/>
      <c r="J952" s="5"/>
      <c r="K952" s="156"/>
      <c r="L952" s="38"/>
      <c r="M952" s="66"/>
      <c r="N952" s="66"/>
      <c r="O952" s="66"/>
    </row>
    <row r="953" spans="1:15" ht="12" customHeight="1">
      <c r="A953" s="3">
        <f>A952+1</f>
        <v>27</v>
      </c>
      <c r="B953" s="5" t="s">
        <v>35</v>
      </c>
      <c r="C953" s="33">
        <f>C952+1</f>
        <v>28</v>
      </c>
      <c r="D953" s="156"/>
      <c r="E953" s="38">
        <f>E952-1</f>
        <v>1977</v>
      </c>
      <c r="F953" s="66">
        <v>772</v>
      </c>
      <c r="G953" s="66">
        <v>422</v>
      </c>
      <c r="H953" s="66">
        <v>350</v>
      </c>
      <c r="I953" s="115">
        <f>I950+1</f>
        <v>65</v>
      </c>
      <c r="J953" s="5" t="s">
        <v>35</v>
      </c>
      <c r="K953" s="156">
        <f>K950+1</f>
        <v>66</v>
      </c>
      <c r="L953" s="38">
        <f>L950-1</f>
        <v>1939</v>
      </c>
      <c r="M953" s="66">
        <v>1135</v>
      </c>
      <c r="N953" s="66">
        <v>552</v>
      </c>
      <c r="O953" s="66">
        <v>583</v>
      </c>
    </row>
    <row r="954" spans="1:15" ht="12" customHeight="1">
      <c r="A954" s="3">
        <f>A953+1</f>
        <v>28</v>
      </c>
      <c r="B954" s="5" t="s">
        <v>35</v>
      </c>
      <c r="C954" s="33">
        <f>C953+1</f>
        <v>29</v>
      </c>
      <c r="D954" s="156"/>
      <c r="E954" s="38">
        <f>E953-1</f>
        <v>1976</v>
      </c>
      <c r="F954" s="66">
        <v>750</v>
      </c>
      <c r="G954" s="66">
        <v>390</v>
      </c>
      <c r="H954" s="66">
        <v>360</v>
      </c>
      <c r="I954" s="115">
        <f>I953+1</f>
        <v>66</v>
      </c>
      <c r="J954" s="5" t="s">
        <v>35</v>
      </c>
      <c r="K954" s="156">
        <f>K953+1</f>
        <v>67</v>
      </c>
      <c r="L954" s="38">
        <f>L953-1</f>
        <v>1938</v>
      </c>
      <c r="M954" s="66">
        <v>960</v>
      </c>
      <c r="N954" s="66">
        <v>430</v>
      </c>
      <c r="O954" s="66">
        <v>530</v>
      </c>
    </row>
    <row r="955" spans="1:15" ht="12" customHeight="1">
      <c r="A955" s="3">
        <f>A954+1</f>
        <v>29</v>
      </c>
      <c r="B955" s="5" t="s">
        <v>35</v>
      </c>
      <c r="C955" s="33">
        <f>C954+1</f>
        <v>30</v>
      </c>
      <c r="D955" s="156"/>
      <c r="E955" s="38">
        <f>E954-1</f>
        <v>1975</v>
      </c>
      <c r="F955" s="66">
        <v>707</v>
      </c>
      <c r="G955" s="66">
        <v>409</v>
      </c>
      <c r="H955" s="66">
        <v>298</v>
      </c>
      <c r="I955" s="115">
        <f>I954+1</f>
        <v>67</v>
      </c>
      <c r="J955" s="5" t="s">
        <v>35</v>
      </c>
      <c r="K955" s="156">
        <f>K954+1</f>
        <v>68</v>
      </c>
      <c r="L955" s="38">
        <f>L954-1</f>
        <v>1937</v>
      </c>
      <c r="M955" s="66">
        <v>957</v>
      </c>
      <c r="N955" s="66">
        <v>432</v>
      </c>
      <c r="O955" s="66">
        <v>525</v>
      </c>
    </row>
    <row r="956" spans="1:15" ht="12" customHeight="1">
      <c r="A956" s="19">
        <v>25</v>
      </c>
      <c r="B956" s="158" t="s">
        <v>35</v>
      </c>
      <c r="C956" s="64">
        <v>30</v>
      </c>
      <c r="D956" s="157"/>
      <c r="E956" s="167"/>
      <c r="F956" s="67">
        <v>4039</v>
      </c>
      <c r="G956" s="67">
        <v>2237</v>
      </c>
      <c r="H956" s="67">
        <v>1802</v>
      </c>
      <c r="I956" s="115">
        <f>I955+1</f>
        <v>68</v>
      </c>
      <c r="J956" s="5" t="s">
        <v>35</v>
      </c>
      <c r="K956" s="156">
        <f>K955+1</f>
        <v>69</v>
      </c>
      <c r="L956" s="38">
        <f>L955-1</f>
        <v>1936</v>
      </c>
      <c r="M956" s="66">
        <v>953</v>
      </c>
      <c r="N956" s="66">
        <v>446</v>
      </c>
      <c r="O956" s="66">
        <v>507</v>
      </c>
    </row>
    <row r="957" spans="1:15" ht="12" customHeight="1">
      <c r="A957" s="3"/>
      <c r="B957" s="5"/>
      <c r="C957" s="33"/>
      <c r="D957" s="156"/>
      <c r="E957" s="38"/>
      <c r="F957" s="66"/>
      <c r="G957" s="66"/>
      <c r="H957" s="66"/>
      <c r="I957" s="115">
        <f>I956+1</f>
        <v>69</v>
      </c>
      <c r="J957" s="5" t="s">
        <v>35</v>
      </c>
      <c r="K957" s="156">
        <f>K956+1</f>
        <v>70</v>
      </c>
      <c r="L957" s="38">
        <f>L956-1</f>
        <v>1935</v>
      </c>
      <c r="M957" s="66">
        <v>913</v>
      </c>
      <c r="N957" s="66">
        <v>374</v>
      </c>
      <c r="O957" s="66">
        <v>539</v>
      </c>
    </row>
    <row r="958" spans="1:15" ht="12" customHeight="1">
      <c r="A958" s="3">
        <f>A955+1</f>
        <v>30</v>
      </c>
      <c r="B958" s="5" t="s">
        <v>35</v>
      </c>
      <c r="C958" s="33">
        <f>C955+1</f>
        <v>31</v>
      </c>
      <c r="D958" s="156"/>
      <c r="E958" s="38">
        <f>E955-1</f>
        <v>1974</v>
      </c>
      <c r="F958" s="66">
        <v>726</v>
      </c>
      <c r="G958" s="66">
        <v>394</v>
      </c>
      <c r="H958" s="66">
        <v>332</v>
      </c>
      <c r="I958" s="166">
        <v>65</v>
      </c>
      <c r="J958" s="158" t="s">
        <v>35</v>
      </c>
      <c r="K958" s="157">
        <v>70</v>
      </c>
      <c r="L958" s="167"/>
      <c r="M958" s="67">
        <v>4918</v>
      </c>
      <c r="N958" s="67">
        <v>2234</v>
      </c>
      <c r="O958" s="67">
        <v>2684</v>
      </c>
    </row>
    <row r="959" spans="1:15" ht="12" customHeight="1">
      <c r="A959" s="3">
        <f>A958+1</f>
        <v>31</v>
      </c>
      <c r="B959" s="5" t="s">
        <v>35</v>
      </c>
      <c r="C959" s="33">
        <f>C958+1</f>
        <v>32</v>
      </c>
      <c r="D959" s="156"/>
      <c r="E959" s="38">
        <f>E958-1</f>
        <v>1973</v>
      </c>
      <c r="F959" s="66">
        <v>753</v>
      </c>
      <c r="G959" s="66">
        <v>403</v>
      </c>
      <c r="H959" s="66">
        <v>350</v>
      </c>
      <c r="I959" s="115"/>
      <c r="J959" s="5"/>
      <c r="K959" s="156"/>
      <c r="L959" s="38"/>
      <c r="M959" s="66"/>
      <c r="N959" s="66"/>
      <c r="O959" s="66"/>
    </row>
    <row r="960" spans="1:15" ht="12" customHeight="1">
      <c r="A960" s="3">
        <f>A959+1</f>
        <v>32</v>
      </c>
      <c r="B960" s="5" t="s">
        <v>35</v>
      </c>
      <c r="C960" s="33">
        <f>C959+1</f>
        <v>33</v>
      </c>
      <c r="D960" s="156"/>
      <c r="E960" s="38">
        <f>E959-1</f>
        <v>1972</v>
      </c>
      <c r="F960" s="66">
        <v>869</v>
      </c>
      <c r="G960" s="66">
        <v>483</v>
      </c>
      <c r="H960" s="66">
        <v>386</v>
      </c>
      <c r="I960" s="115">
        <f>I957+1</f>
        <v>70</v>
      </c>
      <c r="J960" s="5" t="s">
        <v>35</v>
      </c>
      <c r="K960" s="156">
        <f>K957+1</f>
        <v>71</v>
      </c>
      <c r="L960" s="38">
        <f>L957-1</f>
        <v>1934</v>
      </c>
      <c r="M960" s="66">
        <v>777</v>
      </c>
      <c r="N960" s="66">
        <v>326</v>
      </c>
      <c r="O960" s="66">
        <v>451</v>
      </c>
    </row>
    <row r="961" spans="1:15" ht="12" customHeight="1">
      <c r="A961" s="3">
        <f>A960+1</f>
        <v>33</v>
      </c>
      <c r="B961" s="5" t="s">
        <v>35</v>
      </c>
      <c r="C961" s="33">
        <f>C960+1</f>
        <v>34</v>
      </c>
      <c r="D961" s="156"/>
      <c r="E961" s="38">
        <f>E960-1</f>
        <v>1971</v>
      </c>
      <c r="F961" s="66">
        <v>923</v>
      </c>
      <c r="G961" s="66">
        <v>479</v>
      </c>
      <c r="H961" s="66">
        <v>444</v>
      </c>
      <c r="I961" s="115">
        <f>I960+1</f>
        <v>71</v>
      </c>
      <c r="J961" s="5" t="s">
        <v>35</v>
      </c>
      <c r="K961" s="156">
        <f>K960+1</f>
        <v>72</v>
      </c>
      <c r="L961" s="38">
        <f>L960-1</f>
        <v>1933</v>
      </c>
      <c r="M961" s="66">
        <v>622</v>
      </c>
      <c r="N961" s="66">
        <v>270</v>
      </c>
      <c r="O961" s="66">
        <v>352</v>
      </c>
    </row>
    <row r="962" spans="1:15" ht="12" customHeight="1">
      <c r="A962" s="3">
        <f>A961+1</f>
        <v>34</v>
      </c>
      <c r="B962" s="5" t="s">
        <v>35</v>
      </c>
      <c r="C962" s="33">
        <f>C961+1</f>
        <v>35</v>
      </c>
      <c r="D962" s="156"/>
      <c r="E962" s="38">
        <f>E961-1</f>
        <v>1970</v>
      </c>
      <c r="F962" s="66">
        <v>911</v>
      </c>
      <c r="G962" s="66">
        <v>480</v>
      </c>
      <c r="H962" s="66">
        <v>431</v>
      </c>
      <c r="I962" s="115">
        <f>I961+1</f>
        <v>72</v>
      </c>
      <c r="J962" s="5" t="s">
        <v>35</v>
      </c>
      <c r="K962" s="156">
        <f>K961+1</f>
        <v>73</v>
      </c>
      <c r="L962" s="38">
        <f>L961-1</f>
        <v>1932</v>
      </c>
      <c r="M962" s="66">
        <v>632</v>
      </c>
      <c r="N962" s="66">
        <v>253</v>
      </c>
      <c r="O962" s="66">
        <v>379</v>
      </c>
    </row>
    <row r="963" spans="1:15" ht="12" customHeight="1">
      <c r="A963" s="19">
        <v>30</v>
      </c>
      <c r="B963" s="158" t="s">
        <v>35</v>
      </c>
      <c r="C963" s="64">
        <v>35</v>
      </c>
      <c r="D963" s="157"/>
      <c r="E963" s="167"/>
      <c r="F963" s="67">
        <v>4182</v>
      </c>
      <c r="G963" s="67">
        <v>2239</v>
      </c>
      <c r="H963" s="67">
        <v>1943</v>
      </c>
      <c r="I963" s="115">
        <f>I962+1</f>
        <v>73</v>
      </c>
      <c r="J963" s="5" t="s">
        <v>35</v>
      </c>
      <c r="K963" s="156">
        <f>K962+1</f>
        <v>74</v>
      </c>
      <c r="L963" s="38">
        <f>L962-1</f>
        <v>1931</v>
      </c>
      <c r="M963" s="66">
        <v>587</v>
      </c>
      <c r="N963" s="66">
        <v>252</v>
      </c>
      <c r="O963" s="66">
        <v>335</v>
      </c>
    </row>
    <row r="964" spans="1:15" ht="12" customHeight="1">
      <c r="A964" s="3"/>
      <c r="B964" s="5"/>
      <c r="C964" s="33"/>
      <c r="D964" s="156"/>
      <c r="E964" s="38"/>
      <c r="F964" s="66"/>
      <c r="G964" s="66"/>
      <c r="H964" s="66"/>
      <c r="I964" s="115">
        <f>I963+1</f>
        <v>74</v>
      </c>
      <c r="J964" s="5" t="s">
        <v>35</v>
      </c>
      <c r="K964" s="156">
        <f>K963+1</f>
        <v>75</v>
      </c>
      <c r="L964" s="38">
        <f>L963-1</f>
        <v>1930</v>
      </c>
      <c r="M964" s="66">
        <v>673</v>
      </c>
      <c r="N964" s="66">
        <v>277</v>
      </c>
      <c r="O964" s="66">
        <v>396</v>
      </c>
    </row>
    <row r="965" spans="1:15" ht="12" customHeight="1">
      <c r="A965" s="3">
        <f>A962+1</f>
        <v>35</v>
      </c>
      <c r="B965" s="5" t="s">
        <v>35</v>
      </c>
      <c r="C965" s="33">
        <f>C962+1</f>
        <v>36</v>
      </c>
      <c r="D965" s="156"/>
      <c r="E965" s="38">
        <f>E962-1</f>
        <v>1969</v>
      </c>
      <c r="F965" s="66">
        <v>1020</v>
      </c>
      <c r="G965" s="66">
        <v>560</v>
      </c>
      <c r="H965" s="66">
        <v>460</v>
      </c>
      <c r="I965" s="166">
        <v>70</v>
      </c>
      <c r="J965" s="158" t="s">
        <v>35</v>
      </c>
      <c r="K965" s="157">
        <v>75</v>
      </c>
      <c r="L965" s="167"/>
      <c r="M965" s="67">
        <v>3291</v>
      </c>
      <c r="N965" s="67">
        <v>1378</v>
      </c>
      <c r="O965" s="67">
        <v>1913</v>
      </c>
    </row>
    <row r="966" spans="1:15" ht="12" customHeight="1">
      <c r="A966" s="3">
        <f>A965+1</f>
        <v>36</v>
      </c>
      <c r="B966" s="5" t="s">
        <v>35</v>
      </c>
      <c r="C966" s="33">
        <f>C965+1</f>
        <v>37</v>
      </c>
      <c r="D966" s="156"/>
      <c r="E966" s="38">
        <f>E965-1</f>
        <v>1968</v>
      </c>
      <c r="F966" s="66">
        <v>956</v>
      </c>
      <c r="G966" s="66">
        <v>501</v>
      </c>
      <c r="H966" s="66">
        <v>455</v>
      </c>
      <c r="I966" s="115"/>
      <c r="J966" s="5"/>
      <c r="K966" s="156"/>
      <c r="L966" s="38"/>
      <c r="M966" s="66"/>
      <c r="N966" s="66"/>
      <c r="O966" s="66"/>
    </row>
    <row r="967" spans="1:15" ht="12" customHeight="1">
      <c r="A967" s="3">
        <f>A966+1</f>
        <v>37</v>
      </c>
      <c r="B967" s="5" t="s">
        <v>35</v>
      </c>
      <c r="C967" s="33">
        <f>C966+1</f>
        <v>38</v>
      </c>
      <c r="D967" s="156"/>
      <c r="E967" s="38">
        <f>E966-1</f>
        <v>1967</v>
      </c>
      <c r="F967" s="66">
        <v>1060</v>
      </c>
      <c r="G967" s="66">
        <v>543</v>
      </c>
      <c r="H967" s="66">
        <v>517</v>
      </c>
      <c r="I967" s="166">
        <v>75</v>
      </c>
      <c r="J967" s="158" t="s">
        <v>35</v>
      </c>
      <c r="K967" s="157">
        <v>80</v>
      </c>
      <c r="L967" s="38"/>
      <c r="M967" s="67">
        <v>2829</v>
      </c>
      <c r="N967" s="67">
        <v>1065</v>
      </c>
      <c r="O967" s="67">
        <v>1764</v>
      </c>
    </row>
    <row r="968" spans="1:15" ht="12" customHeight="1">
      <c r="A968" s="3">
        <f>A967+1</f>
        <v>38</v>
      </c>
      <c r="B968" s="5" t="s">
        <v>35</v>
      </c>
      <c r="C968" s="33">
        <f>C967+1</f>
        <v>39</v>
      </c>
      <c r="D968" s="156"/>
      <c r="E968" s="38">
        <f>E967-1</f>
        <v>1966</v>
      </c>
      <c r="F968" s="66">
        <v>1144</v>
      </c>
      <c r="G968" s="66">
        <v>595</v>
      </c>
      <c r="H968" s="66">
        <v>549</v>
      </c>
      <c r="I968" s="166">
        <v>80</v>
      </c>
      <c r="J968" s="158" t="s">
        <v>35</v>
      </c>
      <c r="K968" s="157">
        <v>85</v>
      </c>
      <c r="L968" s="38"/>
      <c r="M968" s="67">
        <v>1844</v>
      </c>
      <c r="N968" s="67">
        <v>488</v>
      </c>
      <c r="O968" s="67">
        <v>1356</v>
      </c>
    </row>
    <row r="969" spans="1:15" ht="12" customHeight="1">
      <c r="A969" s="3">
        <f>A968+1</f>
        <v>39</v>
      </c>
      <c r="B969" s="5" t="s">
        <v>35</v>
      </c>
      <c r="C969" s="33">
        <f>C968+1</f>
        <v>40</v>
      </c>
      <c r="D969" s="156"/>
      <c r="E969" s="38">
        <f>E968-1</f>
        <v>1965</v>
      </c>
      <c r="F969" s="66">
        <v>1135</v>
      </c>
      <c r="G969" s="66">
        <v>597</v>
      </c>
      <c r="H969" s="66">
        <v>538</v>
      </c>
      <c r="I969" s="170" t="s">
        <v>402</v>
      </c>
      <c r="J969" s="6"/>
      <c r="K969" s="6"/>
      <c r="L969" s="38"/>
      <c r="M969" s="67">
        <v>853</v>
      </c>
      <c r="N969" s="67">
        <v>175</v>
      </c>
      <c r="O969" s="67">
        <v>678</v>
      </c>
    </row>
    <row r="970" spans="1:15" ht="12" customHeight="1">
      <c r="A970" s="19">
        <v>35</v>
      </c>
      <c r="B970" s="158" t="s">
        <v>35</v>
      </c>
      <c r="C970" s="64">
        <v>40</v>
      </c>
      <c r="D970" s="157"/>
      <c r="E970" s="167"/>
      <c r="F970" s="67">
        <v>5315</v>
      </c>
      <c r="G970" s="67">
        <v>2796</v>
      </c>
      <c r="H970" s="67">
        <v>2519</v>
      </c>
      <c r="I970" s="170" t="s">
        <v>403</v>
      </c>
      <c r="J970" s="10"/>
      <c r="K970" s="3"/>
      <c r="L970" s="38"/>
      <c r="M970" s="67">
        <v>71521</v>
      </c>
      <c r="N970" s="67">
        <v>35494</v>
      </c>
      <c r="O970" s="67">
        <v>36027</v>
      </c>
    </row>
    <row r="971" spans="1:15" ht="12" customHeight="1">
      <c r="A971" s="19"/>
      <c r="B971" s="158"/>
      <c r="C971" s="64"/>
      <c r="D971" s="157"/>
      <c r="E971" s="191"/>
      <c r="F971" s="196"/>
      <c r="G971" s="196"/>
      <c r="H971" s="196"/>
      <c r="I971" s="181"/>
      <c r="J971" s="10"/>
      <c r="K971" s="3"/>
      <c r="L971" s="8"/>
      <c r="M971" s="196"/>
      <c r="N971" s="196"/>
      <c r="O971" s="196"/>
    </row>
    <row r="972" spans="1:15" ht="12" customHeight="1">
      <c r="A972" s="19"/>
      <c r="B972" s="158"/>
      <c r="C972" s="64"/>
      <c r="D972" s="157"/>
      <c r="E972" s="191"/>
      <c r="F972" s="196"/>
      <c r="G972" s="196"/>
      <c r="H972" s="196"/>
      <c r="I972" s="181"/>
      <c r="J972" s="10"/>
      <c r="K972" s="3"/>
      <c r="L972" s="8"/>
      <c r="M972" s="196"/>
      <c r="N972" s="196"/>
      <c r="O972" s="196"/>
    </row>
    <row r="973" spans="1:15" ht="12" customHeight="1">
      <c r="A973" s="19"/>
      <c r="B973" s="158"/>
      <c r="C973" s="64"/>
      <c r="D973" s="157"/>
      <c r="E973" s="191"/>
      <c r="F973" s="196"/>
      <c r="G973" s="196"/>
      <c r="H973" s="196"/>
      <c r="I973" s="181"/>
      <c r="J973" s="10"/>
      <c r="K973" s="3"/>
      <c r="L973" s="8"/>
      <c r="M973" s="196"/>
      <c r="N973" s="196"/>
      <c r="O973" s="196"/>
    </row>
    <row r="974" spans="1:15" ht="12" customHeight="1">
      <c r="A974" s="19"/>
      <c r="B974" s="158"/>
      <c r="C974" s="64"/>
      <c r="D974" s="157"/>
      <c r="E974" s="191"/>
      <c r="F974" s="67"/>
      <c r="G974" s="67"/>
      <c r="H974" s="67"/>
      <c r="I974" s="181"/>
      <c r="J974" s="10"/>
      <c r="K974" s="3"/>
      <c r="L974" s="8"/>
      <c r="M974" s="67"/>
      <c r="N974" s="67"/>
      <c r="O974" s="67"/>
    </row>
    <row r="975" spans="1:15" ht="12" customHeight="1">
      <c r="A975" s="19"/>
      <c r="B975" s="158"/>
      <c r="C975" s="64"/>
      <c r="D975" s="157"/>
      <c r="E975" s="191"/>
      <c r="F975" s="67"/>
      <c r="G975" s="67"/>
      <c r="H975" s="67"/>
      <c r="I975" s="181"/>
      <c r="J975" s="10"/>
      <c r="K975" s="3"/>
      <c r="L975" s="8"/>
      <c r="M975" s="67"/>
      <c r="N975" s="67"/>
      <c r="O975" s="67"/>
    </row>
    <row r="976" spans="1:15" ht="12.75">
      <c r="A976" s="23" t="s">
        <v>688</v>
      </c>
      <c r="B976" s="23"/>
      <c r="C976" s="23"/>
      <c r="D976" s="23"/>
      <c r="E976" s="23"/>
      <c r="F976" s="171"/>
      <c r="G976" s="171"/>
      <c r="H976" s="171"/>
      <c r="I976" s="23"/>
      <c r="J976" s="23"/>
      <c r="K976" s="23"/>
      <c r="L976" s="23"/>
      <c r="M976" s="171"/>
      <c r="N976" s="171"/>
      <c r="O976" s="171"/>
    </row>
    <row r="977" spans="1:15" ht="12.75">
      <c r="A977" s="23" t="s">
        <v>418</v>
      </c>
      <c r="B977" s="23"/>
      <c r="C977" s="23"/>
      <c r="D977" s="23"/>
      <c r="E977" s="23"/>
      <c r="F977" s="171"/>
      <c r="G977" s="171"/>
      <c r="H977" s="171"/>
      <c r="I977" s="23"/>
      <c r="J977" s="23"/>
      <c r="K977" s="23"/>
      <c r="L977" s="23"/>
      <c r="M977" s="171"/>
      <c r="N977" s="171"/>
      <c r="O977" s="171"/>
    </row>
    <row r="978" spans="1:12" ht="12.75">
      <c r="A978" s="3"/>
      <c r="B978" s="3"/>
      <c r="C978" s="33"/>
      <c r="D978" s="3"/>
      <c r="E978" s="3"/>
      <c r="I978" s="3"/>
      <c r="J978" s="3"/>
      <c r="K978" s="3"/>
      <c r="L978" s="3"/>
    </row>
    <row r="979" spans="1:15" s="120" customFormat="1" ht="12.75">
      <c r="A979" s="15" t="s">
        <v>65</v>
      </c>
      <c r="B979" s="15"/>
      <c r="C979" s="15"/>
      <c r="D979" s="15"/>
      <c r="E979" s="161"/>
      <c r="F979" s="399" t="s">
        <v>4</v>
      </c>
      <c r="G979" s="372"/>
      <c r="H979" s="372"/>
      <c r="I979" s="141" t="s">
        <v>65</v>
      </c>
      <c r="J979" s="15"/>
      <c r="K979" s="15"/>
      <c r="L979" s="161"/>
      <c r="M979" s="399" t="s">
        <v>4</v>
      </c>
      <c r="N979" s="372"/>
      <c r="O979" s="372"/>
    </row>
    <row r="980" spans="1:15" ht="12.75">
      <c r="A980" s="10" t="s">
        <v>67</v>
      </c>
      <c r="B980" s="10"/>
      <c r="C980" s="10"/>
      <c r="D980" s="10"/>
      <c r="E980" s="162" t="s">
        <v>398</v>
      </c>
      <c r="F980" s="401"/>
      <c r="G980" s="373"/>
      <c r="H980" s="373"/>
      <c r="I980" s="163" t="s">
        <v>67</v>
      </c>
      <c r="J980" s="10"/>
      <c r="K980" s="10"/>
      <c r="L980" s="162" t="s">
        <v>398</v>
      </c>
      <c r="M980" s="401"/>
      <c r="N980" s="373"/>
      <c r="O980" s="373"/>
    </row>
    <row r="981" spans="1:15" ht="12.75">
      <c r="A981" s="20" t="s">
        <v>68</v>
      </c>
      <c r="B981" s="20"/>
      <c r="C981" s="20"/>
      <c r="D981" s="20"/>
      <c r="E981" s="164"/>
      <c r="F981" s="172" t="s">
        <v>19</v>
      </c>
      <c r="G981" s="173" t="s">
        <v>20</v>
      </c>
      <c r="H981" s="172" t="s">
        <v>21</v>
      </c>
      <c r="I981" s="165" t="s">
        <v>68</v>
      </c>
      <c r="J981" s="20"/>
      <c r="K981" s="20"/>
      <c r="L981" s="164"/>
      <c r="M981" s="172" t="s">
        <v>19</v>
      </c>
      <c r="N981" s="173" t="s">
        <v>20</v>
      </c>
      <c r="O981" s="172" t="s">
        <v>21</v>
      </c>
    </row>
    <row r="982" spans="1:12" ht="12.75">
      <c r="A982" s="3"/>
      <c r="B982" s="3"/>
      <c r="C982" s="33"/>
      <c r="D982" s="3"/>
      <c r="E982" s="9"/>
      <c r="I982" s="115"/>
      <c r="J982" s="3"/>
      <c r="K982" s="3"/>
      <c r="L982" s="9"/>
    </row>
    <row r="983" spans="1:15" ht="12.75">
      <c r="A983" s="3">
        <v>0</v>
      </c>
      <c r="B983" s="5" t="s">
        <v>35</v>
      </c>
      <c r="C983" s="33">
        <v>1</v>
      </c>
      <c r="D983" s="156"/>
      <c r="E983" s="38">
        <v>2004</v>
      </c>
      <c r="F983" s="66">
        <v>775</v>
      </c>
      <c r="G983" s="66">
        <v>381</v>
      </c>
      <c r="H983" s="66">
        <v>394</v>
      </c>
      <c r="I983" s="115">
        <f>SUM(C1034)</f>
        <v>40</v>
      </c>
      <c r="J983" s="5" t="s">
        <v>35</v>
      </c>
      <c r="K983" s="156">
        <f>SUM(I983+1)</f>
        <v>41</v>
      </c>
      <c r="L983" s="38">
        <f>SUM(E1034-1)</f>
        <v>1964</v>
      </c>
      <c r="M983" s="66">
        <v>2005</v>
      </c>
      <c r="N983" s="66">
        <v>1026</v>
      </c>
      <c r="O983" s="66">
        <v>979</v>
      </c>
    </row>
    <row r="984" spans="1:15" ht="12.75">
      <c r="A984" s="3">
        <v>1</v>
      </c>
      <c r="B984" s="5" t="s">
        <v>35</v>
      </c>
      <c r="C984" s="33">
        <f>SUM(C983+1)</f>
        <v>2</v>
      </c>
      <c r="D984" s="156"/>
      <c r="E984" s="38">
        <f>SUM(E983-1)</f>
        <v>2003</v>
      </c>
      <c r="F984" s="66">
        <v>776</v>
      </c>
      <c r="G984" s="66">
        <v>350</v>
      </c>
      <c r="H984" s="66">
        <v>426</v>
      </c>
      <c r="I984" s="115">
        <f>I983+1</f>
        <v>41</v>
      </c>
      <c r="J984" s="5" t="s">
        <v>35</v>
      </c>
      <c r="K984" s="156">
        <f>K983+1</f>
        <v>42</v>
      </c>
      <c r="L984" s="38">
        <f>L983-1</f>
        <v>1963</v>
      </c>
      <c r="M984" s="66">
        <v>2004</v>
      </c>
      <c r="N984" s="66">
        <v>1026</v>
      </c>
      <c r="O984" s="66">
        <v>978</v>
      </c>
    </row>
    <row r="985" spans="1:15" ht="12.75">
      <c r="A985" s="3">
        <f>A984+1</f>
        <v>2</v>
      </c>
      <c r="B985" s="5" t="s">
        <v>35</v>
      </c>
      <c r="C985" s="33">
        <f>C984+1</f>
        <v>3</v>
      </c>
      <c r="D985" s="156"/>
      <c r="E985" s="38">
        <f>SUM(E984-1)</f>
        <v>2002</v>
      </c>
      <c r="F985" s="66">
        <v>754</v>
      </c>
      <c r="G985" s="66">
        <v>391</v>
      </c>
      <c r="H985" s="66">
        <v>363</v>
      </c>
      <c r="I985" s="115">
        <f>I984+1</f>
        <v>42</v>
      </c>
      <c r="J985" s="5" t="s">
        <v>35</v>
      </c>
      <c r="K985" s="156">
        <f>K984+1</f>
        <v>43</v>
      </c>
      <c r="L985" s="38">
        <f>L984-1</f>
        <v>1962</v>
      </c>
      <c r="M985" s="66">
        <v>2068</v>
      </c>
      <c r="N985" s="66">
        <v>1091</v>
      </c>
      <c r="O985" s="66">
        <v>977</v>
      </c>
    </row>
    <row r="986" spans="1:15" ht="12" customHeight="1">
      <c r="A986" s="3">
        <f>A985+1</f>
        <v>3</v>
      </c>
      <c r="B986" s="5" t="s">
        <v>35</v>
      </c>
      <c r="C986" s="33">
        <f>C985+1</f>
        <v>4</v>
      </c>
      <c r="D986" s="156"/>
      <c r="E986" s="38">
        <f>E985-1</f>
        <v>2001</v>
      </c>
      <c r="F986" s="66">
        <v>848</v>
      </c>
      <c r="G986" s="66">
        <v>458</v>
      </c>
      <c r="H986" s="66">
        <v>390</v>
      </c>
      <c r="I986" s="115">
        <f>I985+1</f>
        <v>43</v>
      </c>
      <c r="J986" s="5" t="s">
        <v>35</v>
      </c>
      <c r="K986" s="156">
        <f>K985+1</f>
        <v>44</v>
      </c>
      <c r="L986" s="38">
        <f>L985-1</f>
        <v>1961</v>
      </c>
      <c r="M986" s="66">
        <v>2067</v>
      </c>
      <c r="N986" s="66">
        <v>1032</v>
      </c>
      <c r="O986" s="66">
        <v>1035</v>
      </c>
    </row>
    <row r="987" spans="1:15" ht="12" customHeight="1">
      <c r="A987" s="3">
        <f>A986+1</f>
        <v>4</v>
      </c>
      <c r="B987" s="5" t="s">
        <v>35</v>
      </c>
      <c r="C987" s="33">
        <f>C986+1</f>
        <v>5</v>
      </c>
      <c r="D987" s="156"/>
      <c r="E987" s="38">
        <f>E986-1</f>
        <v>2000</v>
      </c>
      <c r="F987" s="66">
        <v>813</v>
      </c>
      <c r="G987" s="66">
        <v>389</v>
      </c>
      <c r="H987" s="66">
        <v>424</v>
      </c>
      <c r="I987" s="115">
        <f>I986+1</f>
        <v>44</v>
      </c>
      <c r="J987" s="5" t="s">
        <v>35</v>
      </c>
      <c r="K987" s="156">
        <f>K986+1</f>
        <v>45</v>
      </c>
      <c r="L987" s="38">
        <f>L986-1</f>
        <v>1960</v>
      </c>
      <c r="M987" s="66">
        <v>2054</v>
      </c>
      <c r="N987" s="66">
        <v>1062</v>
      </c>
      <c r="O987" s="66">
        <v>992</v>
      </c>
    </row>
    <row r="988" spans="1:15" ht="12" customHeight="1">
      <c r="A988" s="3">
        <f>A987+1</f>
        <v>5</v>
      </c>
      <c r="B988" s="5" t="s">
        <v>35</v>
      </c>
      <c r="C988" s="33">
        <f>C987+1</f>
        <v>6</v>
      </c>
      <c r="D988" s="156"/>
      <c r="E988" s="38">
        <f>E987-1</f>
        <v>1999</v>
      </c>
      <c r="F988" s="66">
        <v>837</v>
      </c>
      <c r="G988" s="66">
        <v>430</v>
      </c>
      <c r="H988" s="66">
        <v>407</v>
      </c>
      <c r="I988" s="166">
        <v>40</v>
      </c>
      <c r="J988" s="158" t="s">
        <v>35</v>
      </c>
      <c r="K988" s="157">
        <v>45</v>
      </c>
      <c r="L988" s="167"/>
      <c r="M988" s="67">
        <v>10198</v>
      </c>
      <c r="N988" s="67">
        <v>5237</v>
      </c>
      <c r="O988" s="67">
        <v>4961</v>
      </c>
    </row>
    <row r="989" spans="1:15" ht="12" customHeight="1">
      <c r="A989" s="19">
        <v>0</v>
      </c>
      <c r="B989" s="158" t="s">
        <v>35</v>
      </c>
      <c r="C989" s="64">
        <v>6</v>
      </c>
      <c r="D989" s="157"/>
      <c r="E989" s="167"/>
      <c r="F989" s="67">
        <v>4803</v>
      </c>
      <c r="G989" s="67">
        <v>2399</v>
      </c>
      <c r="H989" s="67">
        <v>2404</v>
      </c>
      <c r="I989" s="115"/>
      <c r="J989" s="5"/>
      <c r="K989" s="156"/>
      <c r="L989" s="38"/>
      <c r="M989" s="66"/>
      <c r="N989" s="66"/>
      <c r="O989" s="66"/>
    </row>
    <row r="990" spans="1:15" ht="12" customHeight="1">
      <c r="A990" s="3"/>
      <c r="B990" s="5"/>
      <c r="C990" s="33"/>
      <c r="D990" s="156"/>
      <c r="E990" s="38"/>
      <c r="F990" s="66"/>
      <c r="G990" s="66"/>
      <c r="H990" s="66"/>
      <c r="I990" s="115">
        <f>I987+1</f>
        <v>45</v>
      </c>
      <c r="J990" s="5" t="s">
        <v>35</v>
      </c>
      <c r="K990" s="156">
        <f>K987+1</f>
        <v>46</v>
      </c>
      <c r="L990" s="38">
        <f>L987-1</f>
        <v>1959</v>
      </c>
      <c r="M990" s="66">
        <v>1955</v>
      </c>
      <c r="N990" s="66">
        <v>996</v>
      </c>
      <c r="O990" s="66">
        <v>959</v>
      </c>
    </row>
    <row r="991" spans="1:15" ht="12" customHeight="1">
      <c r="A991" s="3">
        <f>A988+1</f>
        <v>6</v>
      </c>
      <c r="B991" s="5" t="s">
        <v>35</v>
      </c>
      <c r="C991" s="33">
        <f>C988+1</f>
        <v>7</v>
      </c>
      <c r="D991" s="156"/>
      <c r="E991" s="38">
        <f>E988-1</f>
        <v>1998</v>
      </c>
      <c r="F991" s="66">
        <v>789</v>
      </c>
      <c r="G991" s="66">
        <v>431</v>
      </c>
      <c r="H991" s="66">
        <v>358</v>
      </c>
      <c r="I991" s="115">
        <f>I990+1</f>
        <v>46</v>
      </c>
      <c r="J991" s="5" t="s">
        <v>35</v>
      </c>
      <c r="K991" s="156">
        <f>K990+1</f>
        <v>47</v>
      </c>
      <c r="L991" s="38">
        <f>L990-1</f>
        <v>1958</v>
      </c>
      <c r="M991" s="66">
        <v>1778</v>
      </c>
      <c r="N991" s="66">
        <v>922</v>
      </c>
      <c r="O991" s="66">
        <v>856</v>
      </c>
    </row>
    <row r="992" spans="1:15" ht="12" customHeight="1">
      <c r="A992" s="3">
        <f aca="true" t="shared" si="90" ref="A992:A999">A991+1</f>
        <v>7</v>
      </c>
      <c r="B992" s="5" t="s">
        <v>35</v>
      </c>
      <c r="C992" s="33">
        <f aca="true" t="shared" si="91" ref="C992:C999">C991+1</f>
        <v>8</v>
      </c>
      <c r="D992" s="156"/>
      <c r="E992" s="38">
        <f aca="true" t="shared" si="92" ref="E992:E999">E991-1</f>
        <v>1997</v>
      </c>
      <c r="F992" s="66">
        <v>786</v>
      </c>
      <c r="G992" s="66">
        <v>390</v>
      </c>
      <c r="H992" s="66">
        <v>396</v>
      </c>
      <c r="I992" s="115">
        <f>I991+1</f>
        <v>47</v>
      </c>
      <c r="J992" s="5" t="s">
        <v>35</v>
      </c>
      <c r="K992" s="156">
        <f>K991+1</f>
        <v>48</v>
      </c>
      <c r="L992" s="38">
        <f>L991-1</f>
        <v>1957</v>
      </c>
      <c r="M992" s="66">
        <v>1745</v>
      </c>
      <c r="N992" s="66">
        <v>885</v>
      </c>
      <c r="O992" s="66">
        <v>860</v>
      </c>
    </row>
    <row r="993" spans="1:15" ht="12" customHeight="1">
      <c r="A993" s="3">
        <f t="shared" si="90"/>
        <v>8</v>
      </c>
      <c r="B993" s="5" t="s">
        <v>35</v>
      </c>
      <c r="C993" s="33">
        <f t="shared" si="91"/>
        <v>9</v>
      </c>
      <c r="D993" s="156"/>
      <c r="E993" s="38">
        <f t="shared" si="92"/>
        <v>1996</v>
      </c>
      <c r="F993" s="66">
        <v>735</v>
      </c>
      <c r="G993" s="66">
        <v>363</v>
      </c>
      <c r="H993" s="66">
        <v>372</v>
      </c>
      <c r="I993" s="115">
        <f>I992+1</f>
        <v>48</v>
      </c>
      <c r="J993" s="5" t="s">
        <v>35</v>
      </c>
      <c r="K993" s="156">
        <f>K992+1</f>
        <v>49</v>
      </c>
      <c r="L993" s="38">
        <f>L992-1</f>
        <v>1956</v>
      </c>
      <c r="M993" s="66">
        <v>1929</v>
      </c>
      <c r="N993" s="66">
        <v>967</v>
      </c>
      <c r="O993" s="66">
        <v>962</v>
      </c>
    </row>
    <row r="994" spans="1:15" ht="12" customHeight="1">
      <c r="A994" s="3">
        <f t="shared" si="90"/>
        <v>9</v>
      </c>
      <c r="B994" s="5" t="s">
        <v>35</v>
      </c>
      <c r="C994" s="33">
        <f t="shared" si="91"/>
        <v>10</v>
      </c>
      <c r="D994" s="156"/>
      <c r="E994" s="38">
        <f t="shared" si="92"/>
        <v>1995</v>
      </c>
      <c r="F994" s="66">
        <v>654</v>
      </c>
      <c r="G994" s="66">
        <v>352</v>
      </c>
      <c r="H994" s="66">
        <v>302</v>
      </c>
      <c r="I994" s="115">
        <f>I993+1</f>
        <v>49</v>
      </c>
      <c r="J994" s="5" t="s">
        <v>35</v>
      </c>
      <c r="K994" s="156">
        <f>K993+1</f>
        <v>50</v>
      </c>
      <c r="L994" s="38">
        <f>L993-1</f>
        <v>1955</v>
      </c>
      <c r="M994" s="66">
        <v>1851</v>
      </c>
      <c r="N994" s="66">
        <v>932</v>
      </c>
      <c r="O994" s="66">
        <v>919</v>
      </c>
    </row>
    <row r="995" spans="1:15" ht="12" customHeight="1">
      <c r="A995" s="3">
        <f t="shared" si="90"/>
        <v>10</v>
      </c>
      <c r="B995" s="5" t="s">
        <v>35</v>
      </c>
      <c r="C995" s="33">
        <f t="shared" si="91"/>
        <v>11</v>
      </c>
      <c r="D995" s="156"/>
      <c r="E995" s="38">
        <f t="shared" si="92"/>
        <v>1994</v>
      </c>
      <c r="F995" s="66">
        <v>597</v>
      </c>
      <c r="G995" s="66">
        <v>310</v>
      </c>
      <c r="H995" s="66">
        <v>287</v>
      </c>
      <c r="I995" s="166">
        <v>45</v>
      </c>
      <c r="J995" s="158" t="s">
        <v>35</v>
      </c>
      <c r="K995" s="157">
        <v>50</v>
      </c>
      <c r="L995" s="167"/>
      <c r="M995" s="67">
        <v>9258</v>
      </c>
      <c r="N995" s="67">
        <v>4702</v>
      </c>
      <c r="O995" s="67">
        <v>4556</v>
      </c>
    </row>
    <row r="996" spans="1:15" ht="12" customHeight="1">
      <c r="A996" s="3">
        <f t="shared" si="90"/>
        <v>11</v>
      </c>
      <c r="B996" s="5" t="s">
        <v>35</v>
      </c>
      <c r="C996" s="33">
        <f t="shared" si="91"/>
        <v>12</v>
      </c>
      <c r="D996" s="156"/>
      <c r="E996" s="38">
        <f t="shared" si="92"/>
        <v>1993</v>
      </c>
      <c r="F996" s="66">
        <v>663</v>
      </c>
      <c r="G996" s="66">
        <v>343</v>
      </c>
      <c r="H996" s="66">
        <v>320</v>
      </c>
      <c r="I996" s="115"/>
      <c r="J996" s="5"/>
      <c r="K996" s="156"/>
      <c r="L996" s="38"/>
      <c r="M996" s="66"/>
      <c r="N996" s="66"/>
      <c r="O996" s="66"/>
    </row>
    <row r="997" spans="1:15" ht="12" customHeight="1">
      <c r="A997" s="3">
        <f t="shared" si="90"/>
        <v>12</v>
      </c>
      <c r="B997" s="5" t="s">
        <v>35</v>
      </c>
      <c r="C997" s="33">
        <f t="shared" si="91"/>
        <v>13</v>
      </c>
      <c r="D997" s="156"/>
      <c r="E997" s="38">
        <f t="shared" si="92"/>
        <v>1992</v>
      </c>
      <c r="F997" s="66">
        <v>700</v>
      </c>
      <c r="G997" s="66">
        <v>371</v>
      </c>
      <c r="H997" s="66">
        <v>329</v>
      </c>
      <c r="I997" s="115">
        <f>I994+1</f>
        <v>50</v>
      </c>
      <c r="J997" s="5" t="s">
        <v>35</v>
      </c>
      <c r="K997" s="156">
        <f>K994+1</f>
        <v>51</v>
      </c>
      <c r="L997" s="38">
        <f>L994-1</f>
        <v>1954</v>
      </c>
      <c r="M997" s="66">
        <v>1969</v>
      </c>
      <c r="N997" s="66">
        <v>988</v>
      </c>
      <c r="O997" s="66">
        <v>981</v>
      </c>
    </row>
    <row r="998" spans="1:15" ht="12" customHeight="1">
      <c r="A998" s="3">
        <f t="shared" si="90"/>
        <v>13</v>
      </c>
      <c r="B998" s="5" t="s">
        <v>35</v>
      </c>
      <c r="C998" s="33">
        <f t="shared" si="91"/>
        <v>14</v>
      </c>
      <c r="D998" s="156"/>
      <c r="E998" s="38">
        <f t="shared" si="92"/>
        <v>1991</v>
      </c>
      <c r="F998" s="66">
        <v>876</v>
      </c>
      <c r="G998" s="66">
        <v>428</v>
      </c>
      <c r="H998" s="66">
        <v>448</v>
      </c>
      <c r="I998" s="115">
        <f>I997+1</f>
        <v>51</v>
      </c>
      <c r="J998" s="5" t="s">
        <v>35</v>
      </c>
      <c r="K998" s="156">
        <f>K997+1</f>
        <v>52</v>
      </c>
      <c r="L998" s="38">
        <f>L997-1</f>
        <v>1953</v>
      </c>
      <c r="M998" s="66">
        <v>1867</v>
      </c>
      <c r="N998" s="66">
        <v>929</v>
      </c>
      <c r="O998" s="66">
        <v>938</v>
      </c>
    </row>
    <row r="999" spans="1:15" ht="12" customHeight="1">
      <c r="A999" s="3">
        <f t="shared" si="90"/>
        <v>14</v>
      </c>
      <c r="B999" s="5" t="s">
        <v>35</v>
      </c>
      <c r="C999" s="33">
        <f t="shared" si="91"/>
        <v>15</v>
      </c>
      <c r="D999" s="156"/>
      <c r="E999" s="38">
        <f t="shared" si="92"/>
        <v>1990</v>
      </c>
      <c r="F999" s="66">
        <v>1331</v>
      </c>
      <c r="G999" s="66">
        <v>700</v>
      </c>
      <c r="H999" s="66">
        <v>631</v>
      </c>
      <c r="I999" s="115">
        <f>I998+1</f>
        <v>52</v>
      </c>
      <c r="J999" s="5" t="s">
        <v>35</v>
      </c>
      <c r="K999" s="156">
        <f>K998+1</f>
        <v>53</v>
      </c>
      <c r="L999" s="38">
        <f>L998-1</f>
        <v>1952</v>
      </c>
      <c r="M999" s="66">
        <v>1883</v>
      </c>
      <c r="N999" s="66">
        <v>916</v>
      </c>
      <c r="O999" s="66">
        <v>967</v>
      </c>
    </row>
    <row r="1000" spans="1:15" ht="12" customHeight="1">
      <c r="A1000" s="19">
        <v>6</v>
      </c>
      <c r="B1000" s="158" t="s">
        <v>35</v>
      </c>
      <c r="C1000" s="64">
        <v>15</v>
      </c>
      <c r="D1000" s="157"/>
      <c r="E1000" s="167"/>
      <c r="F1000" s="67">
        <v>7131</v>
      </c>
      <c r="G1000" s="67">
        <v>3688</v>
      </c>
      <c r="H1000" s="67">
        <v>3443</v>
      </c>
      <c r="I1000" s="115">
        <f>I999+1</f>
        <v>53</v>
      </c>
      <c r="J1000" s="5" t="s">
        <v>35</v>
      </c>
      <c r="K1000" s="156">
        <f>K999+1</f>
        <v>54</v>
      </c>
      <c r="L1000" s="38">
        <f>L999-1</f>
        <v>1951</v>
      </c>
      <c r="M1000" s="66">
        <v>1946</v>
      </c>
      <c r="N1000" s="66">
        <v>995</v>
      </c>
      <c r="O1000" s="66">
        <v>951</v>
      </c>
    </row>
    <row r="1001" spans="1:15" ht="12" customHeight="1">
      <c r="A1001" s="3"/>
      <c r="B1001" s="5"/>
      <c r="C1001" s="33"/>
      <c r="D1001" s="156"/>
      <c r="E1001" s="38"/>
      <c r="F1001" s="66"/>
      <c r="G1001" s="66"/>
      <c r="H1001" s="66"/>
      <c r="I1001" s="115">
        <f>I1000+1</f>
        <v>54</v>
      </c>
      <c r="J1001" s="5" t="s">
        <v>35</v>
      </c>
      <c r="K1001" s="156">
        <f>K1000+1</f>
        <v>55</v>
      </c>
      <c r="L1001" s="38">
        <f>L1000-1</f>
        <v>1950</v>
      </c>
      <c r="M1001" s="66">
        <v>1879</v>
      </c>
      <c r="N1001" s="66">
        <v>942</v>
      </c>
      <c r="O1001" s="66">
        <v>937</v>
      </c>
    </row>
    <row r="1002" spans="1:15" ht="12" customHeight="1">
      <c r="A1002" s="3">
        <f>A999+1</f>
        <v>15</v>
      </c>
      <c r="B1002" s="5" t="s">
        <v>35</v>
      </c>
      <c r="C1002" s="33">
        <f>C999+1</f>
        <v>16</v>
      </c>
      <c r="D1002" s="156"/>
      <c r="E1002" s="38">
        <f>E999-1</f>
        <v>1989</v>
      </c>
      <c r="F1002" s="66">
        <v>1474</v>
      </c>
      <c r="G1002" s="66">
        <v>752</v>
      </c>
      <c r="H1002" s="66">
        <v>722</v>
      </c>
      <c r="I1002" s="166">
        <v>50</v>
      </c>
      <c r="J1002" s="158" t="s">
        <v>35</v>
      </c>
      <c r="K1002" s="157">
        <v>55</v>
      </c>
      <c r="L1002" s="167"/>
      <c r="M1002" s="67">
        <v>9544</v>
      </c>
      <c r="N1002" s="67">
        <v>4770</v>
      </c>
      <c r="O1002" s="67">
        <v>4774</v>
      </c>
    </row>
    <row r="1003" spans="1:15" ht="12" customHeight="1">
      <c r="A1003" s="3">
        <f>A1002+1</f>
        <v>16</v>
      </c>
      <c r="B1003" s="5" t="s">
        <v>35</v>
      </c>
      <c r="C1003" s="33">
        <f>C1002+1</f>
        <v>17</v>
      </c>
      <c r="D1003" s="156"/>
      <c r="E1003" s="38">
        <f>E1002-1</f>
        <v>1988</v>
      </c>
      <c r="F1003" s="66">
        <v>1571</v>
      </c>
      <c r="G1003" s="66">
        <v>792</v>
      </c>
      <c r="H1003" s="66">
        <v>779</v>
      </c>
      <c r="I1003" s="115"/>
      <c r="J1003" s="5"/>
      <c r="K1003" s="156"/>
      <c r="L1003" s="38"/>
      <c r="M1003" s="66"/>
      <c r="N1003" s="66"/>
      <c r="O1003" s="66"/>
    </row>
    <row r="1004" spans="1:15" ht="12" customHeight="1">
      <c r="A1004" s="3">
        <f>A1003+1</f>
        <v>17</v>
      </c>
      <c r="B1004" s="5" t="s">
        <v>35</v>
      </c>
      <c r="C1004" s="33">
        <f>C1003+1</f>
        <v>18</v>
      </c>
      <c r="D1004" s="156"/>
      <c r="E1004" s="38">
        <f>E1003-1</f>
        <v>1987</v>
      </c>
      <c r="F1004" s="66">
        <v>1595</v>
      </c>
      <c r="G1004" s="66">
        <v>857</v>
      </c>
      <c r="H1004" s="66">
        <v>738</v>
      </c>
      <c r="I1004" s="115">
        <f>I1001+1</f>
        <v>55</v>
      </c>
      <c r="J1004" s="5" t="s">
        <v>35</v>
      </c>
      <c r="K1004" s="156">
        <f>K1001+1</f>
        <v>56</v>
      </c>
      <c r="L1004" s="38">
        <f>L1001-1</f>
        <v>1949</v>
      </c>
      <c r="M1004" s="66">
        <v>1598</v>
      </c>
      <c r="N1004" s="66">
        <v>845</v>
      </c>
      <c r="O1004" s="66">
        <v>753</v>
      </c>
    </row>
    <row r="1005" spans="1:15" ht="12" customHeight="1">
      <c r="A1005" s="19">
        <v>15</v>
      </c>
      <c r="B1005" s="158" t="s">
        <v>35</v>
      </c>
      <c r="C1005" s="64">
        <v>18</v>
      </c>
      <c r="D1005" s="157"/>
      <c r="E1005" s="167"/>
      <c r="F1005" s="67">
        <v>4640</v>
      </c>
      <c r="G1005" s="67">
        <v>2401</v>
      </c>
      <c r="H1005" s="67">
        <v>2239</v>
      </c>
      <c r="I1005" s="115">
        <f>I1004+1</f>
        <v>56</v>
      </c>
      <c r="J1005" s="5" t="s">
        <v>35</v>
      </c>
      <c r="K1005" s="156">
        <f>K1004+1</f>
        <v>57</v>
      </c>
      <c r="L1005" s="38">
        <f>L1004-1</f>
        <v>1948</v>
      </c>
      <c r="M1005" s="66">
        <v>1369</v>
      </c>
      <c r="N1005" s="66">
        <v>702</v>
      </c>
      <c r="O1005" s="66">
        <v>667</v>
      </c>
    </row>
    <row r="1006" spans="1:15" ht="12" customHeight="1">
      <c r="A1006" s="3"/>
      <c r="B1006" s="5"/>
      <c r="C1006" s="33"/>
      <c r="D1006" s="156"/>
      <c r="E1006" s="38"/>
      <c r="F1006" s="66"/>
      <c r="G1006" s="66"/>
      <c r="H1006" s="66"/>
      <c r="I1006" s="115">
        <f>I1005+1</f>
        <v>57</v>
      </c>
      <c r="J1006" s="5" t="s">
        <v>35</v>
      </c>
      <c r="K1006" s="156">
        <f>K1005+1</f>
        <v>58</v>
      </c>
      <c r="L1006" s="38">
        <f>L1005-1</f>
        <v>1947</v>
      </c>
      <c r="M1006" s="66">
        <v>1483</v>
      </c>
      <c r="N1006" s="66">
        <v>741</v>
      </c>
      <c r="O1006" s="66">
        <v>742</v>
      </c>
    </row>
    <row r="1007" spans="1:15" ht="12" customHeight="1">
      <c r="A1007" s="3">
        <f>A1004+1</f>
        <v>18</v>
      </c>
      <c r="B1007" s="5" t="s">
        <v>35</v>
      </c>
      <c r="C1007" s="33">
        <f>C1004+1</f>
        <v>19</v>
      </c>
      <c r="D1007" s="156"/>
      <c r="E1007" s="38">
        <f>E1004-1</f>
        <v>1986</v>
      </c>
      <c r="F1007" s="66">
        <v>1579</v>
      </c>
      <c r="G1007" s="66">
        <v>823</v>
      </c>
      <c r="H1007" s="66">
        <v>756</v>
      </c>
      <c r="I1007" s="115">
        <f>I1006+1</f>
        <v>58</v>
      </c>
      <c r="J1007" s="5" t="s">
        <v>35</v>
      </c>
      <c r="K1007" s="156">
        <f>K1006+1</f>
        <v>59</v>
      </c>
      <c r="L1007" s="38">
        <f>L1006-1</f>
        <v>1946</v>
      </c>
      <c r="M1007" s="66">
        <v>1108</v>
      </c>
      <c r="N1007" s="66">
        <v>539</v>
      </c>
      <c r="O1007" s="66">
        <v>569</v>
      </c>
    </row>
    <row r="1008" spans="1:15" ht="12" customHeight="1">
      <c r="A1008" s="3">
        <f aca="true" t="shared" si="93" ref="A1008:A1013">A1007+1</f>
        <v>19</v>
      </c>
      <c r="B1008" s="5" t="s">
        <v>35</v>
      </c>
      <c r="C1008" s="33">
        <f aca="true" t="shared" si="94" ref="C1008:C1013">C1007+1</f>
        <v>20</v>
      </c>
      <c r="D1008" s="156"/>
      <c r="E1008" s="38">
        <f aca="true" t="shared" si="95" ref="E1008:E1013">E1007-1</f>
        <v>1985</v>
      </c>
      <c r="F1008" s="66">
        <v>1538</v>
      </c>
      <c r="G1008" s="66">
        <v>849</v>
      </c>
      <c r="H1008" s="66">
        <v>689</v>
      </c>
      <c r="I1008" s="115">
        <f>I1007+1</f>
        <v>59</v>
      </c>
      <c r="J1008" s="5" t="s">
        <v>35</v>
      </c>
      <c r="K1008" s="156">
        <f>K1007+1</f>
        <v>60</v>
      </c>
      <c r="L1008" s="38">
        <f>L1007-1</f>
        <v>1945</v>
      </c>
      <c r="M1008" s="66">
        <v>991</v>
      </c>
      <c r="N1008" s="66">
        <v>500</v>
      </c>
      <c r="O1008" s="66">
        <v>491</v>
      </c>
    </row>
    <row r="1009" spans="1:15" ht="12" customHeight="1">
      <c r="A1009" s="3">
        <f t="shared" si="93"/>
        <v>20</v>
      </c>
      <c r="B1009" s="5" t="s">
        <v>35</v>
      </c>
      <c r="C1009" s="33">
        <f t="shared" si="94"/>
        <v>21</v>
      </c>
      <c r="D1009" s="156"/>
      <c r="E1009" s="38">
        <f t="shared" si="95"/>
        <v>1984</v>
      </c>
      <c r="F1009" s="66">
        <v>1642</v>
      </c>
      <c r="G1009" s="66">
        <v>871</v>
      </c>
      <c r="H1009" s="66">
        <v>771</v>
      </c>
      <c r="I1009" s="166">
        <v>55</v>
      </c>
      <c r="J1009" s="158" t="s">
        <v>35</v>
      </c>
      <c r="K1009" s="157">
        <v>60</v>
      </c>
      <c r="L1009" s="167"/>
      <c r="M1009" s="67">
        <v>6549</v>
      </c>
      <c r="N1009" s="67">
        <v>3327</v>
      </c>
      <c r="O1009" s="67">
        <v>3222</v>
      </c>
    </row>
    <row r="1010" spans="1:15" ht="12" customHeight="1">
      <c r="A1010" s="3">
        <f t="shared" si="93"/>
        <v>21</v>
      </c>
      <c r="B1010" s="5" t="s">
        <v>35</v>
      </c>
      <c r="C1010" s="33">
        <f t="shared" si="94"/>
        <v>22</v>
      </c>
      <c r="D1010" s="156"/>
      <c r="E1010" s="38">
        <f t="shared" si="95"/>
        <v>1983</v>
      </c>
      <c r="F1010" s="66">
        <v>1657</v>
      </c>
      <c r="G1010" s="66">
        <v>915</v>
      </c>
      <c r="H1010" s="66">
        <v>742</v>
      </c>
      <c r="I1010" s="115"/>
      <c r="J1010" s="5"/>
      <c r="K1010" s="156"/>
      <c r="L1010" s="38"/>
      <c r="M1010" s="66"/>
      <c r="N1010" s="66"/>
      <c r="O1010" s="66"/>
    </row>
    <row r="1011" spans="1:15" ht="12" customHeight="1">
      <c r="A1011" s="3">
        <f t="shared" si="93"/>
        <v>22</v>
      </c>
      <c r="B1011" s="5" t="s">
        <v>35</v>
      </c>
      <c r="C1011" s="33">
        <f t="shared" si="94"/>
        <v>23</v>
      </c>
      <c r="D1011" s="156"/>
      <c r="E1011" s="38">
        <f t="shared" si="95"/>
        <v>1982</v>
      </c>
      <c r="F1011" s="66">
        <v>1764</v>
      </c>
      <c r="G1011" s="66">
        <v>1002</v>
      </c>
      <c r="H1011" s="66">
        <v>762</v>
      </c>
      <c r="I1011" s="115">
        <f>I1008+1</f>
        <v>60</v>
      </c>
      <c r="J1011" s="5" t="s">
        <v>35</v>
      </c>
      <c r="K1011" s="156">
        <f>K1008+1</f>
        <v>61</v>
      </c>
      <c r="L1011" s="38">
        <f>L1008-1</f>
        <v>1944</v>
      </c>
      <c r="M1011" s="66">
        <v>1464</v>
      </c>
      <c r="N1011" s="66">
        <v>725</v>
      </c>
      <c r="O1011" s="66">
        <v>739</v>
      </c>
    </row>
    <row r="1012" spans="1:15" ht="12" customHeight="1">
      <c r="A1012" s="3">
        <f t="shared" si="93"/>
        <v>23</v>
      </c>
      <c r="B1012" s="5" t="s">
        <v>35</v>
      </c>
      <c r="C1012" s="33">
        <f t="shared" si="94"/>
        <v>24</v>
      </c>
      <c r="D1012" s="156"/>
      <c r="E1012" s="38">
        <f t="shared" si="95"/>
        <v>1981</v>
      </c>
      <c r="F1012" s="66">
        <v>1789</v>
      </c>
      <c r="G1012" s="66">
        <v>1011</v>
      </c>
      <c r="H1012" s="66">
        <v>778</v>
      </c>
      <c r="I1012" s="115">
        <f>I1011+1</f>
        <v>61</v>
      </c>
      <c r="J1012" s="5" t="s">
        <v>35</v>
      </c>
      <c r="K1012" s="156">
        <f>K1011+1</f>
        <v>62</v>
      </c>
      <c r="L1012" s="38">
        <f>L1011-1</f>
        <v>1943</v>
      </c>
      <c r="M1012" s="66">
        <v>1620</v>
      </c>
      <c r="N1012" s="66">
        <v>788</v>
      </c>
      <c r="O1012" s="66">
        <v>832</v>
      </c>
    </row>
    <row r="1013" spans="1:15" ht="12" customHeight="1">
      <c r="A1013" s="3">
        <f t="shared" si="93"/>
        <v>24</v>
      </c>
      <c r="B1013" s="5" t="s">
        <v>35</v>
      </c>
      <c r="C1013" s="33">
        <f t="shared" si="94"/>
        <v>25</v>
      </c>
      <c r="D1013" s="156"/>
      <c r="E1013" s="38">
        <f t="shared" si="95"/>
        <v>1980</v>
      </c>
      <c r="F1013" s="66">
        <v>1695</v>
      </c>
      <c r="G1013" s="66">
        <v>959</v>
      </c>
      <c r="H1013" s="66">
        <v>736</v>
      </c>
      <c r="I1013" s="115">
        <f>I1012+1</f>
        <v>62</v>
      </c>
      <c r="J1013" s="5" t="s">
        <v>35</v>
      </c>
      <c r="K1013" s="156">
        <f>K1012+1</f>
        <v>63</v>
      </c>
      <c r="L1013" s="38">
        <f>L1012-1</f>
        <v>1942</v>
      </c>
      <c r="M1013" s="66">
        <v>1521</v>
      </c>
      <c r="N1013" s="66">
        <v>702</v>
      </c>
      <c r="O1013" s="66">
        <v>819</v>
      </c>
    </row>
    <row r="1014" spans="1:15" ht="12" customHeight="1">
      <c r="A1014" s="19">
        <v>18</v>
      </c>
      <c r="B1014" s="158" t="s">
        <v>35</v>
      </c>
      <c r="C1014" s="64">
        <v>25</v>
      </c>
      <c r="D1014" s="157"/>
      <c r="E1014" s="167"/>
      <c r="F1014" s="67">
        <v>11664</v>
      </c>
      <c r="G1014" s="67">
        <v>6430</v>
      </c>
      <c r="H1014" s="67">
        <v>5234</v>
      </c>
      <c r="I1014" s="115">
        <f>I1013+1</f>
        <v>63</v>
      </c>
      <c r="J1014" s="5" t="s">
        <v>35</v>
      </c>
      <c r="K1014" s="156">
        <f>K1013+1</f>
        <v>64</v>
      </c>
      <c r="L1014" s="38">
        <f>L1013-1</f>
        <v>1941</v>
      </c>
      <c r="M1014" s="66">
        <v>1886</v>
      </c>
      <c r="N1014" s="66">
        <v>940</v>
      </c>
      <c r="O1014" s="66">
        <v>946</v>
      </c>
    </row>
    <row r="1015" spans="1:15" ht="12" customHeight="1">
      <c r="A1015" s="3"/>
      <c r="B1015" s="5"/>
      <c r="C1015" s="33"/>
      <c r="D1015" s="156"/>
      <c r="E1015" s="38"/>
      <c r="F1015" s="66"/>
      <c r="G1015" s="66"/>
      <c r="H1015" s="66"/>
      <c r="I1015" s="115">
        <f>I1014+1</f>
        <v>64</v>
      </c>
      <c r="J1015" s="5" t="s">
        <v>35</v>
      </c>
      <c r="K1015" s="156">
        <f>K1014+1</f>
        <v>65</v>
      </c>
      <c r="L1015" s="38">
        <f>L1014-1</f>
        <v>1940</v>
      </c>
      <c r="M1015" s="66">
        <v>2080</v>
      </c>
      <c r="N1015" s="66">
        <v>1004</v>
      </c>
      <c r="O1015" s="66">
        <v>1076</v>
      </c>
    </row>
    <row r="1016" spans="1:15" ht="12" customHeight="1">
      <c r="A1016" s="3">
        <f>A1013+1</f>
        <v>25</v>
      </c>
      <c r="B1016" s="5" t="s">
        <v>35</v>
      </c>
      <c r="C1016" s="33">
        <f>C1013+1</f>
        <v>26</v>
      </c>
      <c r="D1016" s="156"/>
      <c r="E1016" s="38">
        <f>E1013-1</f>
        <v>1979</v>
      </c>
      <c r="F1016" s="66">
        <v>1587</v>
      </c>
      <c r="G1016" s="66">
        <v>932</v>
      </c>
      <c r="H1016" s="66">
        <v>655</v>
      </c>
      <c r="I1016" s="166">
        <v>60</v>
      </c>
      <c r="J1016" s="158" t="s">
        <v>35</v>
      </c>
      <c r="K1016" s="157">
        <v>65</v>
      </c>
      <c r="L1016" s="167"/>
      <c r="M1016" s="67">
        <v>8571</v>
      </c>
      <c r="N1016" s="67">
        <v>4159</v>
      </c>
      <c r="O1016" s="67">
        <v>4412</v>
      </c>
    </row>
    <row r="1017" spans="1:15" ht="12" customHeight="1">
      <c r="A1017" s="3">
        <f>A1016+1</f>
        <v>26</v>
      </c>
      <c r="B1017" s="5" t="s">
        <v>35</v>
      </c>
      <c r="C1017" s="33">
        <f>C1016+1</f>
        <v>27</v>
      </c>
      <c r="D1017" s="156"/>
      <c r="E1017" s="38">
        <f>E1016-1</f>
        <v>1978</v>
      </c>
      <c r="F1017" s="66">
        <v>1501</v>
      </c>
      <c r="G1017" s="66">
        <v>867</v>
      </c>
      <c r="H1017" s="66">
        <v>634</v>
      </c>
      <c r="I1017" s="115"/>
      <c r="J1017" s="5"/>
      <c r="K1017" s="156"/>
      <c r="L1017" s="38"/>
      <c r="M1017" s="66"/>
      <c r="N1017" s="66"/>
      <c r="O1017" s="66"/>
    </row>
    <row r="1018" spans="1:15" ht="12" customHeight="1">
      <c r="A1018" s="3">
        <f>A1017+1</f>
        <v>27</v>
      </c>
      <c r="B1018" s="5" t="s">
        <v>35</v>
      </c>
      <c r="C1018" s="33">
        <f>C1017+1</f>
        <v>28</v>
      </c>
      <c r="D1018" s="156"/>
      <c r="E1018" s="38">
        <f>E1017-1</f>
        <v>1977</v>
      </c>
      <c r="F1018" s="66">
        <v>1424</v>
      </c>
      <c r="G1018" s="66">
        <v>810</v>
      </c>
      <c r="H1018" s="66">
        <v>614</v>
      </c>
      <c r="I1018" s="115">
        <f>I1015+1</f>
        <v>65</v>
      </c>
      <c r="J1018" s="5" t="s">
        <v>35</v>
      </c>
      <c r="K1018" s="156">
        <f>K1015+1</f>
        <v>66</v>
      </c>
      <c r="L1018" s="38">
        <f>L1015-1</f>
        <v>1939</v>
      </c>
      <c r="M1018" s="66">
        <v>1972</v>
      </c>
      <c r="N1018" s="66">
        <v>937</v>
      </c>
      <c r="O1018" s="66">
        <v>1035</v>
      </c>
    </row>
    <row r="1019" spans="1:15" ht="12" customHeight="1">
      <c r="A1019" s="3">
        <f>A1018+1</f>
        <v>28</v>
      </c>
      <c r="B1019" s="5" t="s">
        <v>35</v>
      </c>
      <c r="C1019" s="33">
        <f>C1018+1</f>
        <v>29</v>
      </c>
      <c r="D1019" s="156"/>
      <c r="E1019" s="38">
        <f>E1018-1</f>
        <v>1976</v>
      </c>
      <c r="F1019" s="66">
        <v>1137</v>
      </c>
      <c r="G1019" s="66">
        <v>650</v>
      </c>
      <c r="H1019" s="66">
        <v>487</v>
      </c>
      <c r="I1019" s="115">
        <f>I1018+1</f>
        <v>66</v>
      </c>
      <c r="J1019" s="5" t="s">
        <v>35</v>
      </c>
      <c r="K1019" s="156">
        <f>K1018+1</f>
        <v>67</v>
      </c>
      <c r="L1019" s="38">
        <f>L1018-1</f>
        <v>1938</v>
      </c>
      <c r="M1019" s="66">
        <v>1751</v>
      </c>
      <c r="N1019" s="66">
        <v>813</v>
      </c>
      <c r="O1019" s="66">
        <v>938</v>
      </c>
    </row>
    <row r="1020" spans="1:15" ht="12" customHeight="1">
      <c r="A1020" s="3">
        <f>A1019+1</f>
        <v>29</v>
      </c>
      <c r="B1020" s="5" t="s">
        <v>35</v>
      </c>
      <c r="C1020" s="33">
        <f>C1019+1</f>
        <v>30</v>
      </c>
      <c r="D1020" s="156"/>
      <c r="E1020" s="38">
        <f>E1019-1</f>
        <v>1975</v>
      </c>
      <c r="F1020" s="66">
        <v>1104</v>
      </c>
      <c r="G1020" s="66">
        <v>613</v>
      </c>
      <c r="H1020" s="66">
        <v>491</v>
      </c>
      <c r="I1020" s="115">
        <f>I1019+1</f>
        <v>67</v>
      </c>
      <c r="J1020" s="5" t="s">
        <v>35</v>
      </c>
      <c r="K1020" s="156">
        <f>K1019+1</f>
        <v>68</v>
      </c>
      <c r="L1020" s="38">
        <f>L1019-1</f>
        <v>1937</v>
      </c>
      <c r="M1020" s="66">
        <v>1517</v>
      </c>
      <c r="N1020" s="66">
        <v>695</v>
      </c>
      <c r="O1020" s="66">
        <v>822</v>
      </c>
    </row>
    <row r="1021" spans="1:15" ht="12" customHeight="1">
      <c r="A1021" s="19">
        <v>25</v>
      </c>
      <c r="B1021" s="158" t="s">
        <v>35</v>
      </c>
      <c r="C1021" s="64">
        <v>30</v>
      </c>
      <c r="D1021" s="157"/>
      <c r="E1021" s="167"/>
      <c r="F1021" s="67">
        <v>6753</v>
      </c>
      <c r="G1021" s="67">
        <v>3872</v>
      </c>
      <c r="H1021" s="67">
        <v>2881</v>
      </c>
      <c r="I1021" s="115">
        <f>I1020+1</f>
        <v>68</v>
      </c>
      <c r="J1021" s="5" t="s">
        <v>35</v>
      </c>
      <c r="K1021" s="156">
        <f>K1020+1</f>
        <v>69</v>
      </c>
      <c r="L1021" s="38">
        <f>L1020-1</f>
        <v>1936</v>
      </c>
      <c r="M1021" s="66">
        <v>1555</v>
      </c>
      <c r="N1021" s="66">
        <v>744</v>
      </c>
      <c r="O1021" s="66">
        <v>811</v>
      </c>
    </row>
    <row r="1022" spans="1:15" ht="12" customHeight="1">
      <c r="A1022" s="3"/>
      <c r="B1022" s="5"/>
      <c r="C1022" s="33"/>
      <c r="D1022" s="156"/>
      <c r="E1022" s="38"/>
      <c r="F1022" s="66"/>
      <c r="G1022" s="66"/>
      <c r="H1022" s="66"/>
      <c r="I1022" s="115">
        <f>I1021+1</f>
        <v>69</v>
      </c>
      <c r="J1022" s="5" t="s">
        <v>35</v>
      </c>
      <c r="K1022" s="156">
        <f>K1021+1</f>
        <v>70</v>
      </c>
      <c r="L1022" s="38">
        <f>L1021-1</f>
        <v>1935</v>
      </c>
      <c r="M1022" s="66">
        <v>1499</v>
      </c>
      <c r="N1022" s="66">
        <v>678</v>
      </c>
      <c r="O1022" s="66">
        <v>821</v>
      </c>
    </row>
    <row r="1023" spans="1:15" ht="12" customHeight="1">
      <c r="A1023" s="3">
        <f>A1020+1</f>
        <v>30</v>
      </c>
      <c r="B1023" s="5" t="s">
        <v>35</v>
      </c>
      <c r="C1023" s="33">
        <f>C1020+1</f>
        <v>31</v>
      </c>
      <c r="D1023" s="156"/>
      <c r="E1023" s="38">
        <f>E1020-1</f>
        <v>1974</v>
      </c>
      <c r="F1023" s="66">
        <v>1123</v>
      </c>
      <c r="G1023" s="66">
        <v>637</v>
      </c>
      <c r="H1023" s="66">
        <v>486</v>
      </c>
      <c r="I1023" s="166">
        <v>65</v>
      </c>
      <c r="J1023" s="158" t="s">
        <v>35</v>
      </c>
      <c r="K1023" s="157">
        <v>70</v>
      </c>
      <c r="L1023" s="167"/>
      <c r="M1023" s="67">
        <v>8294</v>
      </c>
      <c r="N1023" s="67">
        <v>3867</v>
      </c>
      <c r="O1023" s="67">
        <v>4427</v>
      </c>
    </row>
    <row r="1024" spans="1:15" ht="12" customHeight="1">
      <c r="A1024" s="3">
        <f>A1023+1</f>
        <v>31</v>
      </c>
      <c r="B1024" s="5" t="s">
        <v>35</v>
      </c>
      <c r="C1024" s="33">
        <f>C1023+1</f>
        <v>32</v>
      </c>
      <c r="D1024" s="156"/>
      <c r="E1024" s="38">
        <f>E1023-1</f>
        <v>1973</v>
      </c>
      <c r="F1024" s="66">
        <v>1142</v>
      </c>
      <c r="G1024" s="66">
        <v>607</v>
      </c>
      <c r="H1024" s="66">
        <v>535</v>
      </c>
      <c r="I1024" s="115"/>
      <c r="J1024" s="5"/>
      <c r="K1024" s="156"/>
      <c r="L1024" s="38"/>
      <c r="M1024" s="66"/>
      <c r="N1024" s="66"/>
      <c r="O1024" s="66"/>
    </row>
    <row r="1025" spans="1:15" ht="12" customHeight="1">
      <c r="A1025" s="3">
        <f>A1024+1</f>
        <v>32</v>
      </c>
      <c r="B1025" s="5" t="s">
        <v>35</v>
      </c>
      <c r="C1025" s="33">
        <f>C1024+1</f>
        <v>33</v>
      </c>
      <c r="D1025" s="156"/>
      <c r="E1025" s="38">
        <f>E1024-1</f>
        <v>1972</v>
      </c>
      <c r="F1025" s="66">
        <v>1261</v>
      </c>
      <c r="G1025" s="66">
        <v>701</v>
      </c>
      <c r="H1025" s="66">
        <v>560</v>
      </c>
      <c r="I1025" s="115">
        <f>I1022+1</f>
        <v>70</v>
      </c>
      <c r="J1025" s="5" t="s">
        <v>35</v>
      </c>
      <c r="K1025" s="156">
        <f>K1022+1</f>
        <v>71</v>
      </c>
      <c r="L1025" s="38">
        <f>L1022-1</f>
        <v>1934</v>
      </c>
      <c r="M1025" s="66">
        <v>1327</v>
      </c>
      <c r="N1025" s="66">
        <v>625</v>
      </c>
      <c r="O1025" s="66">
        <v>702</v>
      </c>
    </row>
    <row r="1026" spans="1:15" ht="12" customHeight="1">
      <c r="A1026" s="3">
        <f>A1025+1</f>
        <v>33</v>
      </c>
      <c r="B1026" s="5" t="s">
        <v>35</v>
      </c>
      <c r="C1026" s="33">
        <f>C1025+1</f>
        <v>34</v>
      </c>
      <c r="D1026" s="156"/>
      <c r="E1026" s="38">
        <f>E1025-1</f>
        <v>1971</v>
      </c>
      <c r="F1026" s="66">
        <v>1555</v>
      </c>
      <c r="G1026" s="66">
        <v>905</v>
      </c>
      <c r="H1026" s="66">
        <v>650</v>
      </c>
      <c r="I1026" s="115">
        <f>I1025+1</f>
        <v>71</v>
      </c>
      <c r="J1026" s="5" t="s">
        <v>35</v>
      </c>
      <c r="K1026" s="156">
        <f>K1025+1</f>
        <v>72</v>
      </c>
      <c r="L1026" s="38">
        <f>L1025-1</f>
        <v>1933</v>
      </c>
      <c r="M1026" s="66">
        <v>1036</v>
      </c>
      <c r="N1026" s="66">
        <v>502</v>
      </c>
      <c r="O1026" s="66">
        <v>534</v>
      </c>
    </row>
    <row r="1027" spans="1:15" ht="12" customHeight="1">
      <c r="A1027" s="3">
        <f>A1026+1</f>
        <v>34</v>
      </c>
      <c r="B1027" s="5" t="s">
        <v>35</v>
      </c>
      <c r="C1027" s="33">
        <f>C1026+1</f>
        <v>35</v>
      </c>
      <c r="D1027" s="156"/>
      <c r="E1027" s="38">
        <f>E1026-1</f>
        <v>1970</v>
      </c>
      <c r="F1027" s="66">
        <v>1623</v>
      </c>
      <c r="G1027" s="66">
        <v>862</v>
      </c>
      <c r="H1027" s="66">
        <v>761</v>
      </c>
      <c r="I1027" s="115">
        <f>I1026+1</f>
        <v>72</v>
      </c>
      <c r="J1027" s="5" t="s">
        <v>35</v>
      </c>
      <c r="K1027" s="156">
        <f>K1026+1</f>
        <v>73</v>
      </c>
      <c r="L1027" s="38">
        <f>L1026-1</f>
        <v>1932</v>
      </c>
      <c r="M1027" s="66">
        <v>947</v>
      </c>
      <c r="N1027" s="66">
        <v>393</v>
      </c>
      <c r="O1027" s="66">
        <v>554</v>
      </c>
    </row>
    <row r="1028" spans="1:15" ht="12" customHeight="1">
      <c r="A1028" s="19">
        <v>30</v>
      </c>
      <c r="B1028" s="158" t="s">
        <v>35</v>
      </c>
      <c r="C1028" s="64">
        <v>35</v>
      </c>
      <c r="D1028" s="157"/>
      <c r="E1028" s="167"/>
      <c r="F1028" s="67">
        <v>6704</v>
      </c>
      <c r="G1028" s="67">
        <v>3712</v>
      </c>
      <c r="H1028" s="67">
        <v>2992</v>
      </c>
      <c r="I1028" s="115">
        <f>I1027+1</f>
        <v>73</v>
      </c>
      <c r="J1028" s="5" t="s">
        <v>35</v>
      </c>
      <c r="K1028" s="156">
        <f>K1027+1</f>
        <v>74</v>
      </c>
      <c r="L1028" s="38">
        <f>L1027-1</f>
        <v>1931</v>
      </c>
      <c r="M1028" s="66">
        <v>997</v>
      </c>
      <c r="N1028" s="66">
        <v>405</v>
      </c>
      <c r="O1028" s="66">
        <v>592</v>
      </c>
    </row>
    <row r="1029" spans="1:15" ht="12" customHeight="1">
      <c r="A1029" s="3"/>
      <c r="B1029" s="5"/>
      <c r="C1029" s="33"/>
      <c r="D1029" s="156"/>
      <c r="E1029" s="38"/>
      <c r="F1029" s="66"/>
      <c r="G1029" s="66"/>
      <c r="H1029" s="66"/>
      <c r="I1029" s="115">
        <f>I1028+1</f>
        <v>74</v>
      </c>
      <c r="J1029" s="5" t="s">
        <v>35</v>
      </c>
      <c r="K1029" s="156">
        <f>K1028+1</f>
        <v>75</v>
      </c>
      <c r="L1029" s="38">
        <f>L1028-1</f>
        <v>1930</v>
      </c>
      <c r="M1029" s="66">
        <v>1125</v>
      </c>
      <c r="N1029" s="66">
        <v>441</v>
      </c>
      <c r="O1029" s="66">
        <v>684</v>
      </c>
    </row>
    <row r="1030" spans="1:15" ht="12" customHeight="1">
      <c r="A1030" s="3">
        <f>A1027+1</f>
        <v>35</v>
      </c>
      <c r="B1030" s="5" t="s">
        <v>35</v>
      </c>
      <c r="C1030" s="33">
        <f>C1027+1</f>
        <v>36</v>
      </c>
      <c r="D1030" s="156"/>
      <c r="E1030" s="38">
        <f>E1027-1</f>
        <v>1969</v>
      </c>
      <c r="F1030" s="66">
        <v>1676</v>
      </c>
      <c r="G1030" s="66">
        <v>885</v>
      </c>
      <c r="H1030" s="66">
        <v>791</v>
      </c>
      <c r="I1030" s="166">
        <v>70</v>
      </c>
      <c r="J1030" s="158" t="s">
        <v>35</v>
      </c>
      <c r="K1030" s="157">
        <v>75</v>
      </c>
      <c r="L1030" s="167"/>
      <c r="M1030" s="67">
        <v>5432</v>
      </c>
      <c r="N1030" s="67">
        <v>2366</v>
      </c>
      <c r="O1030" s="67">
        <v>3066</v>
      </c>
    </row>
    <row r="1031" spans="1:15" ht="12" customHeight="1">
      <c r="A1031" s="3">
        <f>A1030+1</f>
        <v>36</v>
      </c>
      <c r="B1031" s="5" t="s">
        <v>35</v>
      </c>
      <c r="C1031" s="33">
        <f>C1030+1</f>
        <v>37</v>
      </c>
      <c r="D1031" s="156"/>
      <c r="E1031" s="38">
        <f>E1030-1</f>
        <v>1968</v>
      </c>
      <c r="F1031" s="66">
        <v>1700</v>
      </c>
      <c r="G1031" s="66">
        <v>879</v>
      </c>
      <c r="H1031" s="66">
        <v>821</v>
      </c>
      <c r="I1031" s="115"/>
      <c r="J1031" s="5"/>
      <c r="K1031" s="156"/>
      <c r="L1031" s="38"/>
      <c r="M1031" s="66"/>
      <c r="N1031" s="66"/>
      <c r="O1031" s="66"/>
    </row>
    <row r="1032" spans="1:15" ht="12" customHeight="1">
      <c r="A1032" s="3">
        <f>A1031+1</f>
        <v>37</v>
      </c>
      <c r="B1032" s="5" t="s">
        <v>35</v>
      </c>
      <c r="C1032" s="33">
        <f>C1031+1</f>
        <v>38</v>
      </c>
      <c r="D1032" s="156"/>
      <c r="E1032" s="38">
        <f>E1031-1</f>
        <v>1967</v>
      </c>
      <c r="F1032" s="66">
        <v>1800</v>
      </c>
      <c r="G1032" s="66">
        <v>928</v>
      </c>
      <c r="H1032" s="66">
        <v>872</v>
      </c>
      <c r="I1032" s="166">
        <v>75</v>
      </c>
      <c r="J1032" s="158" t="s">
        <v>35</v>
      </c>
      <c r="K1032" s="157">
        <v>80</v>
      </c>
      <c r="L1032" s="38"/>
      <c r="M1032" s="67">
        <v>4573</v>
      </c>
      <c r="N1032" s="67">
        <v>1620</v>
      </c>
      <c r="O1032" s="67">
        <v>2953</v>
      </c>
    </row>
    <row r="1033" spans="1:15" ht="12" customHeight="1">
      <c r="A1033" s="3">
        <f>A1032+1</f>
        <v>38</v>
      </c>
      <c r="B1033" s="5" t="s">
        <v>35</v>
      </c>
      <c r="C1033" s="33">
        <f>C1032+1</f>
        <v>39</v>
      </c>
      <c r="D1033" s="156"/>
      <c r="E1033" s="38">
        <f>E1032-1</f>
        <v>1966</v>
      </c>
      <c r="F1033" s="66">
        <v>1842</v>
      </c>
      <c r="G1033" s="66">
        <v>964</v>
      </c>
      <c r="H1033" s="66">
        <v>878</v>
      </c>
      <c r="I1033" s="166">
        <v>80</v>
      </c>
      <c r="J1033" s="158" t="s">
        <v>35</v>
      </c>
      <c r="K1033" s="157">
        <v>85</v>
      </c>
      <c r="L1033" s="38"/>
      <c r="M1033" s="67">
        <v>3342</v>
      </c>
      <c r="N1033" s="67">
        <v>923</v>
      </c>
      <c r="O1033" s="67">
        <v>2419</v>
      </c>
    </row>
    <row r="1034" spans="1:15" ht="12" customHeight="1">
      <c r="A1034" s="3">
        <f>A1033+1</f>
        <v>39</v>
      </c>
      <c r="B1034" s="5" t="s">
        <v>35</v>
      </c>
      <c r="C1034" s="33">
        <f>C1033+1</f>
        <v>40</v>
      </c>
      <c r="D1034" s="156"/>
      <c r="E1034" s="38">
        <f>E1033-1</f>
        <v>1965</v>
      </c>
      <c r="F1034" s="66">
        <v>1897</v>
      </c>
      <c r="G1034" s="66">
        <v>1003</v>
      </c>
      <c r="H1034" s="66">
        <v>894</v>
      </c>
      <c r="I1034" s="170" t="s">
        <v>402</v>
      </c>
      <c r="J1034" s="6"/>
      <c r="K1034" s="6"/>
      <c r="L1034" s="38"/>
      <c r="M1034" s="67">
        <v>1741</v>
      </c>
      <c r="N1034" s="67">
        <v>353</v>
      </c>
      <c r="O1034" s="67">
        <v>1388</v>
      </c>
    </row>
    <row r="1035" spans="1:15" ht="12" customHeight="1">
      <c r="A1035" s="19">
        <v>35</v>
      </c>
      <c r="B1035" s="158" t="s">
        <v>35</v>
      </c>
      <c r="C1035" s="64">
        <v>40</v>
      </c>
      <c r="D1035" s="157"/>
      <c r="E1035" s="167"/>
      <c r="F1035" s="67">
        <v>8915</v>
      </c>
      <c r="G1035" s="67">
        <v>4659</v>
      </c>
      <c r="H1035" s="67">
        <v>4256</v>
      </c>
      <c r="I1035" s="170" t="s">
        <v>403</v>
      </c>
      <c r="J1035" s="10"/>
      <c r="K1035" s="3"/>
      <c r="L1035" s="38"/>
      <c r="M1035" s="67">
        <v>118112</v>
      </c>
      <c r="N1035" s="67">
        <v>58485</v>
      </c>
      <c r="O1035" s="67">
        <v>59627</v>
      </c>
    </row>
    <row r="1036" spans="1:15" ht="12" customHeight="1">
      <c r="A1036" s="19"/>
      <c r="B1036" s="158"/>
      <c r="C1036" s="64"/>
      <c r="D1036" s="157"/>
      <c r="E1036" s="191"/>
      <c r="F1036" s="67"/>
      <c r="G1036" s="66"/>
      <c r="H1036" s="67"/>
      <c r="I1036" s="181"/>
      <c r="J1036" s="10"/>
      <c r="K1036" s="3"/>
      <c r="L1036" s="8"/>
      <c r="M1036" s="67"/>
      <c r="N1036" s="67"/>
      <c r="O1036" s="67"/>
    </row>
    <row r="1037" spans="1:15" ht="12" customHeight="1">
      <c r="A1037" s="19"/>
      <c r="B1037" s="158"/>
      <c r="C1037" s="64"/>
      <c r="D1037" s="157"/>
      <c r="E1037" s="191"/>
      <c r="F1037" s="67"/>
      <c r="G1037" s="66"/>
      <c r="H1037" s="67"/>
      <c r="I1037" s="181"/>
      <c r="J1037" s="10"/>
      <c r="K1037" s="3"/>
      <c r="L1037" s="8"/>
      <c r="M1037" s="67"/>
      <c r="N1037" s="67"/>
      <c r="O1037" s="67"/>
    </row>
    <row r="1038" spans="1:15" ht="12" customHeight="1">
      <c r="A1038" s="19"/>
      <c r="B1038" s="158"/>
      <c r="C1038" s="64"/>
      <c r="D1038" s="157"/>
      <c r="E1038" s="191"/>
      <c r="F1038" s="67"/>
      <c r="G1038" s="66"/>
      <c r="H1038" s="67"/>
      <c r="I1038" s="181"/>
      <c r="J1038" s="10"/>
      <c r="K1038" s="3"/>
      <c r="L1038" s="8"/>
      <c r="M1038" s="67"/>
      <c r="N1038" s="67"/>
      <c r="O1038" s="67"/>
    </row>
    <row r="1039" spans="1:15" ht="12" customHeight="1">
      <c r="A1039" s="19"/>
      <c r="B1039" s="158"/>
      <c r="C1039" s="64"/>
      <c r="D1039" s="157"/>
      <c r="E1039" s="191"/>
      <c r="F1039" s="67"/>
      <c r="G1039" s="66"/>
      <c r="H1039" s="67"/>
      <c r="I1039" s="181"/>
      <c r="J1039" s="10"/>
      <c r="K1039" s="3"/>
      <c r="L1039" s="8"/>
      <c r="M1039" s="67"/>
      <c r="N1039" s="67"/>
      <c r="O1039" s="67"/>
    </row>
    <row r="1040" spans="1:15" ht="12" customHeight="1">
      <c r="A1040" s="19"/>
      <c r="B1040" s="158"/>
      <c r="C1040" s="64"/>
      <c r="D1040" s="157"/>
      <c r="E1040" s="191"/>
      <c r="F1040" s="67"/>
      <c r="G1040" s="66"/>
      <c r="H1040" s="67"/>
      <c r="I1040" s="181"/>
      <c r="J1040" s="10"/>
      <c r="K1040" s="3"/>
      <c r="L1040" s="8"/>
      <c r="M1040" s="67"/>
      <c r="N1040" s="67"/>
      <c r="O1040" s="67"/>
    </row>
    <row r="1041" spans="1:15" ht="12.75">
      <c r="A1041" s="23" t="s">
        <v>688</v>
      </c>
      <c r="B1041" s="23"/>
      <c r="C1041" s="23"/>
      <c r="D1041" s="23"/>
      <c r="E1041" s="23"/>
      <c r="F1041" s="171"/>
      <c r="G1041" s="171"/>
      <c r="H1041" s="171"/>
      <c r="I1041" s="23"/>
      <c r="J1041" s="23"/>
      <c r="K1041" s="23"/>
      <c r="L1041" s="23"/>
      <c r="M1041" s="171"/>
      <c r="N1041" s="171"/>
      <c r="O1041" s="171"/>
    </row>
    <row r="1042" spans="1:15" ht="12.75">
      <c r="A1042" s="23" t="s">
        <v>419</v>
      </c>
      <c r="B1042" s="23"/>
      <c r="C1042" s="23"/>
      <c r="D1042" s="23"/>
      <c r="E1042" s="23"/>
      <c r="F1042" s="171"/>
      <c r="G1042" s="171"/>
      <c r="H1042" s="171"/>
      <c r="I1042" s="23"/>
      <c r="J1042" s="23"/>
      <c r="K1042" s="23"/>
      <c r="L1042" s="23"/>
      <c r="M1042" s="171"/>
      <c r="N1042" s="171"/>
      <c r="O1042" s="171"/>
    </row>
    <row r="1043" spans="1:12" ht="12.75">
      <c r="A1043" s="3"/>
      <c r="B1043" s="3"/>
      <c r="C1043" s="33"/>
      <c r="D1043" s="3"/>
      <c r="E1043" s="3"/>
      <c r="I1043" s="3"/>
      <c r="J1043" s="3"/>
      <c r="K1043" s="3"/>
      <c r="L1043" s="3"/>
    </row>
    <row r="1044" spans="1:15" s="120" customFormat="1" ht="12.75">
      <c r="A1044" s="15" t="s">
        <v>65</v>
      </c>
      <c r="B1044" s="15"/>
      <c r="C1044" s="15"/>
      <c r="D1044" s="15"/>
      <c r="E1044" s="161"/>
      <c r="F1044" s="399" t="s">
        <v>4</v>
      </c>
      <c r="G1044" s="372"/>
      <c r="H1044" s="372"/>
      <c r="I1044" s="141" t="s">
        <v>65</v>
      </c>
      <c r="J1044" s="15"/>
      <c r="K1044" s="15"/>
      <c r="L1044" s="161"/>
      <c r="M1044" s="399" t="s">
        <v>4</v>
      </c>
      <c r="N1044" s="372"/>
      <c r="O1044" s="372"/>
    </row>
    <row r="1045" spans="1:15" ht="12.75">
      <c r="A1045" s="10" t="s">
        <v>67</v>
      </c>
      <c r="B1045" s="10"/>
      <c r="C1045" s="10"/>
      <c r="D1045" s="10"/>
      <c r="E1045" s="162" t="s">
        <v>398</v>
      </c>
      <c r="F1045" s="401"/>
      <c r="G1045" s="373"/>
      <c r="H1045" s="373"/>
      <c r="I1045" s="163" t="s">
        <v>67</v>
      </c>
      <c r="J1045" s="10"/>
      <c r="K1045" s="10"/>
      <c r="L1045" s="162" t="s">
        <v>398</v>
      </c>
      <c r="M1045" s="401"/>
      <c r="N1045" s="373"/>
      <c r="O1045" s="373"/>
    </row>
    <row r="1046" spans="1:15" ht="12.75">
      <c r="A1046" s="20" t="s">
        <v>68</v>
      </c>
      <c r="B1046" s="20"/>
      <c r="C1046" s="20"/>
      <c r="D1046" s="20"/>
      <c r="E1046" s="164"/>
      <c r="F1046" s="172" t="s">
        <v>19</v>
      </c>
      <c r="G1046" s="173" t="s">
        <v>20</v>
      </c>
      <c r="H1046" s="172" t="s">
        <v>21</v>
      </c>
      <c r="I1046" s="165" t="s">
        <v>68</v>
      </c>
      <c r="J1046" s="20"/>
      <c r="K1046" s="20"/>
      <c r="L1046" s="164"/>
      <c r="M1046" s="172" t="s">
        <v>19</v>
      </c>
      <c r="N1046" s="173" t="s">
        <v>20</v>
      </c>
      <c r="O1046" s="172" t="s">
        <v>21</v>
      </c>
    </row>
    <row r="1047" spans="1:12" ht="12.75">
      <c r="A1047" s="3"/>
      <c r="B1047" s="3"/>
      <c r="C1047" s="33"/>
      <c r="D1047" s="3"/>
      <c r="E1047" s="9"/>
      <c r="I1047" s="115"/>
      <c r="J1047" s="3"/>
      <c r="K1047" s="3"/>
      <c r="L1047" s="9"/>
    </row>
    <row r="1048" spans="1:15" ht="12.75">
      <c r="A1048" s="3">
        <v>0</v>
      </c>
      <c r="B1048" s="5" t="s">
        <v>35</v>
      </c>
      <c r="C1048" s="33">
        <v>1</v>
      </c>
      <c r="D1048" s="156"/>
      <c r="E1048" s="38">
        <v>2004</v>
      </c>
      <c r="F1048" s="66">
        <v>673</v>
      </c>
      <c r="G1048" s="66">
        <v>341</v>
      </c>
      <c r="H1048" s="66">
        <v>332</v>
      </c>
      <c r="I1048" s="115">
        <f>SUM(C1099)</f>
        <v>40</v>
      </c>
      <c r="J1048" s="5" t="s">
        <v>35</v>
      </c>
      <c r="K1048" s="156">
        <f>SUM(I1048+1)</f>
        <v>41</v>
      </c>
      <c r="L1048" s="38">
        <f>SUM(E1099-1)</f>
        <v>1964</v>
      </c>
      <c r="M1048" s="66">
        <v>1611</v>
      </c>
      <c r="N1048" s="66">
        <v>819</v>
      </c>
      <c r="O1048" s="66">
        <v>792</v>
      </c>
    </row>
    <row r="1049" spans="1:15" ht="12.75">
      <c r="A1049" s="3">
        <v>1</v>
      </c>
      <c r="B1049" s="5" t="s">
        <v>35</v>
      </c>
      <c r="C1049" s="33">
        <f>SUM(C1048+1)</f>
        <v>2</v>
      </c>
      <c r="D1049" s="156"/>
      <c r="E1049" s="38">
        <f>SUM(E1048-1)</f>
        <v>2003</v>
      </c>
      <c r="F1049" s="66">
        <v>666</v>
      </c>
      <c r="G1049" s="66">
        <v>325</v>
      </c>
      <c r="H1049" s="66">
        <v>341</v>
      </c>
      <c r="I1049" s="115">
        <f>I1048+1</f>
        <v>41</v>
      </c>
      <c r="J1049" s="5" t="s">
        <v>35</v>
      </c>
      <c r="K1049" s="156">
        <f>K1048+1</f>
        <v>42</v>
      </c>
      <c r="L1049" s="38">
        <f>L1048-1</f>
        <v>1963</v>
      </c>
      <c r="M1049" s="66">
        <v>1654</v>
      </c>
      <c r="N1049" s="66">
        <v>856</v>
      </c>
      <c r="O1049" s="66">
        <v>798</v>
      </c>
    </row>
    <row r="1050" spans="1:15" ht="12.75">
      <c r="A1050" s="3">
        <f>A1049+1</f>
        <v>2</v>
      </c>
      <c r="B1050" s="5" t="s">
        <v>35</v>
      </c>
      <c r="C1050" s="33">
        <f>C1049+1</f>
        <v>3</v>
      </c>
      <c r="D1050" s="156"/>
      <c r="E1050" s="38">
        <f>SUM(E1049-1)</f>
        <v>2002</v>
      </c>
      <c r="F1050" s="66">
        <v>662</v>
      </c>
      <c r="G1050" s="66">
        <v>335</v>
      </c>
      <c r="H1050" s="66">
        <v>327</v>
      </c>
      <c r="I1050" s="115">
        <f>I1049+1</f>
        <v>42</v>
      </c>
      <c r="J1050" s="5" t="s">
        <v>35</v>
      </c>
      <c r="K1050" s="156">
        <f>K1049+1</f>
        <v>43</v>
      </c>
      <c r="L1050" s="38">
        <f>L1049-1</f>
        <v>1962</v>
      </c>
      <c r="M1050" s="66">
        <v>1596</v>
      </c>
      <c r="N1050" s="66">
        <v>864</v>
      </c>
      <c r="O1050" s="66">
        <v>732</v>
      </c>
    </row>
    <row r="1051" spans="1:15" ht="12" customHeight="1">
      <c r="A1051" s="3">
        <f>A1050+1</f>
        <v>3</v>
      </c>
      <c r="B1051" s="5" t="s">
        <v>35</v>
      </c>
      <c r="C1051" s="33">
        <f>C1050+1</f>
        <v>4</v>
      </c>
      <c r="D1051" s="156"/>
      <c r="E1051" s="38">
        <f>E1050-1</f>
        <v>2001</v>
      </c>
      <c r="F1051" s="66">
        <v>694</v>
      </c>
      <c r="G1051" s="66">
        <v>368</v>
      </c>
      <c r="H1051" s="66">
        <v>326</v>
      </c>
      <c r="I1051" s="115">
        <f>I1050+1</f>
        <v>43</v>
      </c>
      <c r="J1051" s="5" t="s">
        <v>35</v>
      </c>
      <c r="K1051" s="156">
        <f>K1050+1</f>
        <v>44</v>
      </c>
      <c r="L1051" s="38">
        <f>L1050-1</f>
        <v>1961</v>
      </c>
      <c r="M1051" s="66">
        <v>1705</v>
      </c>
      <c r="N1051" s="66">
        <v>870</v>
      </c>
      <c r="O1051" s="66">
        <v>835</v>
      </c>
    </row>
    <row r="1052" spans="1:15" ht="12" customHeight="1">
      <c r="A1052" s="3">
        <f>A1051+1</f>
        <v>4</v>
      </c>
      <c r="B1052" s="5" t="s">
        <v>35</v>
      </c>
      <c r="C1052" s="33">
        <f>C1051+1</f>
        <v>5</v>
      </c>
      <c r="D1052" s="156"/>
      <c r="E1052" s="38">
        <f>E1051-1</f>
        <v>2000</v>
      </c>
      <c r="F1052" s="66">
        <v>696</v>
      </c>
      <c r="G1052" s="66">
        <v>357</v>
      </c>
      <c r="H1052" s="66">
        <v>339</v>
      </c>
      <c r="I1052" s="115">
        <f>I1051+1</f>
        <v>44</v>
      </c>
      <c r="J1052" s="5" t="s">
        <v>35</v>
      </c>
      <c r="K1052" s="156">
        <f>K1051+1</f>
        <v>45</v>
      </c>
      <c r="L1052" s="38">
        <f>L1051-1</f>
        <v>1960</v>
      </c>
      <c r="M1052" s="66">
        <v>1600</v>
      </c>
      <c r="N1052" s="66">
        <v>773</v>
      </c>
      <c r="O1052" s="66">
        <v>827</v>
      </c>
    </row>
    <row r="1053" spans="1:15" ht="12" customHeight="1">
      <c r="A1053" s="3">
        <f>A1052+1</f>
        <v>5</v>
      </c>
      <c r="B1053" s="5" t="s">
        <v>35</v>
      </c>
      <c r="C1053" s="33">
        <f>C1052+1</f>
        <v>6</v>
      </c>
      <c r="D1053" s="156"/>
      <c r="E1053" s="38">
        <f>E1052-1</f>
        <v>1999</v>
      </c>
      <c r="F1053" s="66">
        <v>650</v>
      </c>
      <c r="G1053" s="66">
        <v>345</v>
      </c>
      <c r="H1053" s="66">
        <v>305</v>
      </c>
      <c r="I1053" s="166">
        <v>40</v>
      </c>
      <c r="J1053" s="158" t="s">
        <v>35</v>
      </c>
      <c r="K1053" s="157">
        <v>45</v>
      </c>
      <c r="L1053" s="167"/>
      <c r="M1053" s="67">
        <v>8166</v>
      </c>
      <c r="N1053" s="67">
        <v>4182</v>
      </c>
      <c r="O1053" s="67">
        <v>3984</v>
      </c>
    </row>
    <row r="1054" spans="1:15" ht="12" customHeight="1">
      <c r="A1054" s="19">
        <v>0</v>
      </c>
      <c r="B1054" s="158" t="s">
        <v>35</v>
      </c>
      <c r="C1054" s="64">
        <v>6</v>
      </c>
      <c r="D1054" s="157"/>
      <c r="E1054" s="167"/>
      <c r="F1054" s="67">
        <v>4041</v>
      </c>
      <c r="G1054" s="67">
        <v>2071</v>
      </c>
      <c r="H1054" s="67">
        <v>1970</v>
      </c>
      <c r="I1054" s="115"/>
      <c r="J1054" s="5"/>
      <c r="K1054" s="156"/>
      <c r="L1054" s="38"/>
      <c r="M1054" s="66"/>
      <c r="N1054" s="66"/>
      <c r="O1054" s="66"/>
    </row>
    <row r="1055" spans="1:15" ht="12" customHeight="1">
      <c r="A1055" s="3"/>
      <c r="B1055" s="5"/>
      <c r="C1055" s="33"/>
      <c r="D1055" s="156"/>
      <c r="E1055" s="38"/>
      <c r="F1055" s="66"/>
      <c r="G1055" s="66"/>
      <c r="H1055" s="66"/>
      <c r="I1055" s="115">
        <f>I1052+1</f>
        <v>45</v>
      </c>
      <c r="J1055" s="5" t="s">
        <v>35</v>
      </c>
      <c r="K1055" s="156">
        <f>K1052+1</f>
        <v>46</v>
      </c>
      <c r="L1055" s="38">
        <f>L1052-1</f>
        <v>1959</v>
      </c>
      <c r="M1055" s="66">
        <v>1528</v>
      </c>
      <c r="N1055" s="66">
        <v>763</v>
      </c>
      <c r="O1055" s="66">
        <v>765</v>
      </c>
    </row>
    <row r="1056" spans="1:15" ht="12" customHeight="1">
      <c r="A1056" s="3">
        <f>A1053+1</f>
        <v>6</v>
      </c>
      <c r="B1056" s="5" t="s">
        <v>35</v>
      </c>
      <c r="C1056" s="33">
        <f>C1053+1</f>
        <v>7</v>
      </c>
      <c r="D1056" s="156"/>
      <c r="E1056" s="38">
        <f>E1053-1</f>
        <v>1998</v>
      </c>
      <c r="F1056" s="66">
        <v>667</v>
      </c>
      <c r="G1056" s="66">
        <v>350</v>
      </c>
      <c r="H1056" s="66">
        <v>317</v>
      </c>
      <c r="I1056" s="115">
        <f>I1055+1</f>
        <v>46</v>
      </c>
      <c r="J1056" s="5" t="s">
        <v>35</v>
      </c>
      <c r="K1056" s="156">
        <f>K1055+1</f>
        <v>47</v>
      </c>
      <c r="L1056" s="38">
        <f>L1055-1</f>
        <v>1958</v>
      </c>
      <c r="M1056" s="66">
        <v>1521</v>
      </c>
      <c r="N1056" s="66">
        <v>778</v>
      </c>
      <c r="O1056" s="66">
        <v>743</v>
      </c>
    </row>
    <row r="1057" spans="1:15" ht="12" customHeight="1">
      <c r="A1057" s="3">
        <f aca="true" t="shared" si="96" ref="A1057:A1064">A1056+1</f>
        <v>7</v>
      </c>
      <c r="B1057" s="5" t="s">
        <v>35</v>
      </c>
      <c r="C1057" s="33">
        <f aca="true" t="shared" si="97" ref="C1057:C1064">C1056+1</f>
        <v>8</v>
      </c>
      <c r="D1057" s="156"/>
      <c r="E1057" s="38">
        <f aca="true" t="shared" si="98" ref="E1057:E1064">E1056-1</f>
        <v>1997</v>
      </c>
      <c r="F1057" s="66">
        <v>705</v>
      </c>
      <c r="G1057" s="66">
        <v>323</v>
      </c>
      <c r="H1057" s="66">
        <v>382</v>
      </c>
      <c r="I1057" s="115">
        <f>I1056+1</f>
        <v>47</v>
      </c>
      <c r="J1057" s="5" t="s">
        <v>35</v>
      </c>
      <c r="K1057" s="156">
        <f>K1056+1</f>
        <v>48</v>
      </c>
      <c r="L1057" s="38">
        <f>L1056-1</f>
        <v>1957</v>
      </c>
      <c r="M1057" s="66">
        <v>1490</v>
      </c>
      <c r="N1057" s="66">
        <v>754</v>
      </c>
      <c r="O1057" s="66">
        <v>736</v>
      </c>
    </row>
    <row r="1058" spans="1:15" ht="12" customHeight="1">
      <c r="A1058" s="3">
        <f t="shared" si="96"/>
        <v>8</v>
      </c>
      <c r="B1058" s="5" t="s">
        <v>35</v>
      </c>
      <c r="C1058" s="33">
        <f t="shared" si="97"/>
        <v>9</v>
      </c>
      <c r="D1058" s="156"/>
      <c r="E1058" s="38">
        <f t="shared" si="98"/>
        <v>1996</v>
      </c>
      <c r="F1058" s="66">
        <v>680</v>
      </c>
      <c r="G1058" s="66">
        <v>342</v>
      </c>
      <c r="H1058" s="66">
        <v>338</v>
      </c>
      <c r="I1058" s="115">
        <f>I1057+1</f>
        <v>48</v>
      </c>
      <c r="J1058" s="5" t="s">
        <v>35</v>
      </c>
      <c r="K1058" s="156">
        <f>K1057+1</f>
        <v>49</v>
      </c>
      <c r="L1058" s="38">
        <f>L1057-1</f>
        <v>1956</v>
      </c>
      <c r="M1058" s="66">
        <v>1644</v>
      </c>
      <c r="N1058" s="66">
        <v>860</v>
      </c>
      <c r="O1058" s="66">
        <v>784</v>
      </c>
    </row>
    <row r="1059" spans="1:15" ht="12" customHeight="1">
      <c r="A1059" s="3">
        <f t="shared" si="96"/>
        <v>9</v>
      </c>
      <c r="B1059" s="5" t="s">
        <v>35</v>
      </c>
      <c r="C1059" s="33">
        <f t="shared" si="97"/>
        <v>10</v>
      </c>
      <c r="D1059" s="156"/>
      <c r="E1059" s="38">
        <f t="shared" si="98"/>
        <v>1995</v>
      </c>
      <c r="F1059" s="66">
        <v>581</v>
      </c>
      <c r="G1059" s="66">
        <v>293</v>
      </c>
      <c r="H1059" s="66">
        <v>288</v>
      </c>
      <c r="I1059" s="115">
        <f>I1058+1</f>
        <v>49</v>
      </c>
      <c r="J1059" s="5" t="s">
        <v>35</v>
      </c>
      <c r="K1059" s="156">
        <f>K1058+1</f>
        <v>50</v>
      </c>
      <c r="L1059" s="38">
        <f>L1058-1</f>
        <v>1955</v>
      </c>
      <c r="M1059" s="66">
        <v>1568</v>
      </c>
      <c r="N1059" s="66">
        <v>799</v>
      </c>
      <c r="O1059" s="66">
        <v>769</v>
      </c>
    </row>
    <row r="1060" spans="1:15" ht="12" customHeight="1">
      <c r="A1060" s="3">
        <f t="shared" si="96"/>
        <v>10</v>
      </c>
      <c r="B1060" s="5" t="s">
        <v>35</v>
      </c>
      <c r="C1060" s="33">
        <f t="shared" si="97"/>
        <v>11</v>
      </c>
      <c r="D1060" s="156"/>
      <c r="E1060" s="38">
        <f t="shared" si="98"/>
        <v>1994</v>
      </c>
      <c r="F1060" s="66">
        <v>504</v>
      </c>
      <c r="G1060" s="66">
        <v>249</v>
      </c>
      <c r="H1060" s="66">
        <v>255</v>
      </c>
      <c r="I1060" s="166">
        <v>45</v>
      </c>
      <c r="J1060" s="158" t="s">
        <v>35</v>
      </c>
      <c r="K1060" s="157">
        <v>50</v>
      </c>
      <c r="L1060" s="167"/>
      <c r="M1060" s="67">
        <v>7751</v>
      </c>
      <c r="N1060" s="67">
        <v>3954</v>
      </c>
      <c r="O1060" s="67">
        <v>3797</v>
      </c>
    </row>
    <row r="1061" spans="1:15" ht="12" customHeight="1">
      <c r="A1061" s="3">
        <f t="shared" si="96"/>
        <v>11</v>
      </c>
      <c r="B1061" s="5" t="s">
        <v>35</v>
      </c>
      <c r="C1061" s="33">
        <f t="shared" si="97"/>
        <v>12</v>
      </c>
      <c r="D1061" s="156"/>
      <c r="E1061" s="38">
        <f t="shared" si="98"/>
        <v>1993</v>
      </c>
      <c r="F1061" s="66">
        <v>503</v>
      </c>
      <c r="G1061" s="66">
        <v>245</v>
      </c>
      <c r="H1061" s="66">
        <v>258</v>
      </c>
      <c r="I1061" s="115"/>
      <c r="J1061" s="5"/>
      <c r="K1061" s="156"/>
      <c r="L1061" s="38"/>
      <c r="M1061" s="66"/>
      <c r="N1061" s="66"/>
      <c r="O1061" s="66"/>
    </row>
    <row r="1062" spans="1:15" ht="12" customHeight="1">
      <c r="A1062" s="3">
        <f t="shared" si="96"/>
        <v>12</v>
      </c>
      <c r="B1062" s="5" t="s">
        <v>35</v>
      </c>
      <c r="C1062" s="33">
        <f t="shared" si="97"/>
        <v>13</v>
      </c>
      <c r="D1062" s="156"/>
      <c r="E1062" s="38">
        <f t="shared" si="98"/>
        <v>1992</v>
      </c>
      <c r="F1062" s="66">
        <v>589</v>
      </c>
      <c r="G1062" s="66">
        <v>266</v>
      </c>
      <c r="H1062" s="66">
        <v>323</v>
      </c>
      <c r="I1062" s="115">
        <f>I1059+1</f>
        <v>50</v>
      </c>
      <c r="J1062" s="5" t="s">
        <v>35</v>
      </c>
      <c r="K1062" s="156">
        <f>K1059+1</f>
        <v>51</v>
      </c>
      <c r="L1062" s="38">
        <f>L1059-1</f>
        <v>1954</v>
      </c>
      <c r="M1062" s="66">
        <v>1497</v>
      </c>
      <c r="N1062" s="66">
        <v>764</v>
      </c>
      <c r="O1062" s="66">
        <v>733</v>
      </c>
    </row>
    <row r="1063" spans="1:15" ht="12" customHeight="1">
      <c r="A1063" s="3">
        <f t="shared" si="96"/>
        <v>13</v>
      </c>
      <c r="B1063" s="5" t="s">
        <v>35</v>
      </c>
      <c r="C1063" s="33">
        <f t="shared" si="97"/>
        <v>14</v>
      </c>
      <c r="D1063" s="156"/>
      <c r="E1063" s="38">
        <f t="shared" si="98"/>
        <v>1991</v>
      </c>
      <c r="F1063" s="66">
        <v>716</v>
      </c>
      <c r="G1063" s="66">
        <v>363</v>
      </c>
      <c r="H1063" s="66">
        <v>353</v>
      </c>
      <c r="I1063" s="115">
        <f>I1062+1</f>
        <v>51</v>
      </c>
      <c r="J1063" s="5" t="s">
        <v>35</v>
      </c>
      <c r="K1063" s="156">
        <f>K1062+1</f>
        <v>52</v>
      </c>
      <c r="L1063" s="38">
        <f>L1062-1</f>
        <v>1953</v>
      </c>
      <c r="M1063" s="66">
        <v>1474</v>
      </c>
      <c r="N1063" s="66">
        <v>740</v>
      </c>
      <c r="O1063" s="66">
        <v>734</v>
      </c>
    </row>
    <row r="1064" spans="1:15" ht="12" customHeight="1">
      <c r="A1064" s="3">
        <f t="shared" si="96"/>
        <v>14</v>
      </c>
      <c r="B1064" s="5" t="s">
        <v>35</v>
      </c>
      <c r="C1064" s="33">
        <f t="shared" si="97"/>
        <v>15</v>
      </c>
      <c r="D1064" s="156"/>
      <c r="E1064" s="38">
        <f t="shared" si="98"/>
        <v>1990</v>
      </c>
      <c r="F1064" s="66">
        <v>1080</v>
      </c>
      <c r="G1064" s="66">
        <v>554</v>
      </c>
      <c r="H1064" s="66">
        <v>526</v>
      </c>
      <c r="I1064" s="115">
        <f>I1063+1</f>
        <v>52</v>
      </c>
      <c r="J1064" s="5" t="s">
        <v>35</v>
      </c>
      <c r="K1064" s="156">
        <f>K1063+1</f>
        <v>53</v>
      </c>
      <c r="L1064" s="38">
        <f>L1063-1</f>
        <v>1952</v>
      </c>
      <c r="M1064" s="66">
        <v>1443</v>
      </c>
      <c r="N1064" s="66">
        <v>754</v>
      </c>
      <c r="O1064" s="66">
        <v>689</v>
      </c>
    </row>
    <row r="1065" spans="1:15" ht="12" customHeight="1">
      <c r="A1065" s="19">
        <v>6</v>
      </c>
      <c r="B1065" s="158" t="s">
        <v>35</v>
      </c>
      <c r="C1065" s="64">
        <v>15</v>
      </c>
      <c r="D1065" s="157"/>
      <c r="E1065" s="167"/>
      <c r="F1065" s="67">
        <v>6025</v>
      </c>
      <c r="G1065" s="67">
        <v>2985</v>
      </c>
      <c r="H1065" s="67">
        <v>3040</v>
      </c>
      <c r="I1065" s="115">
        <f>I1064+1</f>
        <v>53</v>
      </c>
      <c r="J1065" s="5" t="s">
        <v>35</v>
      </c>
      <c r="K1065" s="156">
        <f>K1064+1</f>
        <v>54</v>
      </c>
      <c r="L1065" s="38">
        <f>L1064-1</f>
        <v>1951</v>
      </c>
      <c r="M1065" s="66">
        <v>1502</v>
      </c>
      <c r="N1065" s="66">
        <v>814</v>
      </c>
      <c r="O1065" s="66">
        <v>688</v>
      </c>
    </row>
    <row r="1066" spans="1:15" ht="12" customHeight="1">
      <c r="A1066" s="3"/>
      <c r="B1066" s="5"/>
      <c r="C1066" s="33"/>
      <c r="D1066" s="156"/>
      <c r="E1066" s="38"/>
      <c r="F1066" s="66"/>
      <c r="G1066" s="66"/>
      <c r="H1066" s="66"/>
      <c r="I1066" s="115">
        <f>I1065+1</f>
        <v>54</v>
      </c>
      <c r="J1066" s="5" t="s">
        <v>35</v>
      </c>
      <c r="K1066" s="156">
        <f>K1065+1</f>
        <v>55</v>
      </c>
      <c r="L1066" s="38">
        <f>L1065-1</f>
        <v>1950</v>
      </c>
      <c r="M1066" s="66">
        <v>1440</v>
      </c>
      <c r="N1066" s="66">
        <v>723</v>
      </c>
      <c r="O1066" s="66">
        <v>717</v>
      </c>
    </row>
    <row r="1067" spans="1:15" ht="12" customHeight="1">
      <c r="A1067" s="3">
        <f>A1064+1</f>
        <v>15</v>
      </c>
      <c r="B1067" s="5" t="s">
        <v>35</v>
      </c>
      <c r="C1067" s="33">
        <f>C1064+1</f>
        <v>16</v>
      </c>
      <c r="D1067" s="156"/>
      <c r="E1067" s="38">
        <f>E1064-1</f>
        <v>1989</v>
      </c>
      <c r="F1067" s="66">
        <v>1198</v>
      </c>
      <c r="G1067" s="66">
        <v>601</v>
      </c>
      <c r="H1067" s="66">
        <v>597</v>
      </c>
      <c r="I1067" s="166">
        <v>50</v>
      </c>
      <c r="J1067" s="158" t="s">
        <v>35</v>
      </c>
      <c r="K1067" s="157">
        <v>55</v>
      </c>
      <c r="L1067" s="167"/>
      <c r="M1067" s="67">
        <v>7356</v>
      </c>
      <c r="N1067" s="67">
        <v>3795</v>
      </c>
      <c r="O1067" s="67">
        <v>3561</v>
      </c>
    </row>
    <row r="1068" spans="1:15" ht="12" customHeight="1">
      <c r="A1068" s="3">
        <f>A1067+1</f>
        <v>16</v>
      </c>
      <c r="B1068" s="5" t="s">
        <v>35</v>
      </c>
      <c r="C1068" s="33">
        <f>C1067+1</f>
        <v>17</v>
      </c>
      <c r="D1068" s="156"/>
      <c r="E1068" s="38">
        <f>E1067-1</f>
        <v>1988</v>
      </c>
      <c r="F1068" s="66">
        <v>1243</v>
      </c>
      <c r="G1068" s="66">
        <v>642</v>
      </c>
      <c r="H1068" s="66">
        <v>601</v>
      </c>
      <c r="I1068" s="115"/>
      <c r="J1068" s="5"/>
      <c r="K1068" s="156"/>
      <c r="L1068" s="38"/>
      <c r="M1068" s="66"/>
      <c r="N1068" s="66"/>
      <c r="O1068" s="66"/>
    </row>
    <row r="1069" spans="1:15" ht="12" customHeight="1">
      <c r="A1069" s="3">
        <f>A1068+1</f>
        <v>17</v>
      </c>
      <c r="B1069" s="5" t="s">
        <v>35</v>
      </c>
      <c r="C1069" s="33">
        <f>C1068+1</f>
        <v>18</v>
      </c>
      <c r="D1069" s="156"/>
      <c r="E1069" s="38">
        <f>E1068-1</f>
        <v>1987</v>
      </c>
      <c r="F1069" s="66">
        <v>1287</v>
      </c>
      <c r="G1069" s="66">
        <v>711</v>
      </c>
      <c r="H1069" s="66">
        <v>576</v>
      </c>
      <c r="I1069" s="115">
        <f>I1066+1</f>
        <v>55</v>
      </c>
      <c r="J1069" s="5" t="s">
        <v>35</v>
      </c>
      <c r="K1069" s="156">
        <f>K1066+1</f>
        <v>56</v>
      </c>
      <c r="L1069" s="38">
        <f>L1066-1</f>
        <v>1949</v>
      </c>
      <c r="M1069" s="66">
        <v>1324</v>
      </c>
      <c r="N1069" s="66">
        <v>683</v>
      </c>
      <c r="O1069" s="66">
        <v>641</v>
      </c>
    </row>
    <row r="1070" spans="1:15" ht="12" customHeight="1">
      <c r="A1070" s="19">
        <v>15</v>
      </c>
      <c r="B1070" s="158" t="s">
        <v>35</v>
      </c>
      <c r="C1070" s="64">
        <v>18</v>
      </c>
      <c r="D1070" s="157"/>
      <c r="E1070" s="167"/>
      <c r="F1070" s="67">
        <v>3728</v>
      </c>
      <c r="G1070" s="67">
        <v>1954</v>
      </c>
      <c r="H1070" s="67">
        <v>1774</v>
      </c>
      <c r="I1070" s="115">
        <f>I1069+1</f>
        <v>56</v>
      </c>
      <c r="J1070" s="5" t="s">
        <v>35</v>
      </c>
      <c r="K1070" s="156">
        <f>K1069+1</f>
        <v>57</v>
      </c>
      <c r="L1070" s="38">
        <f>L1069-1</f>
        <v>1948</v>
      </c>
      <c r="M1070" s="66">
        <v>1103</v>
      </c>
      <c r="N1070" s="66">
        <v>602</v>
      </c>
      <c r="O1070" s="66">
        <v>501</v>
      </c>
    </row>
    <row r="1071" spans="1:15" ht="12" customHeight="1">
      <c r="A1071" s="3"/>
      <c r="B1071" s="5"/>
      <c r="C1071" s="33"/>
      <c r="D1071" s="156"/>
      <c r="E1071" s="38"/>
      <c r="F1071" s="66"/>
      <c r="G1071" s="66"/>
      <c r="H1071" s="66"/>
      <c r="I1071" s="115">
        <f>I1070+1</f>
        <v>57</v>
      </c>
      <c r="J1071" s="5" t="s">
        <v>35</v>
      </c>
      <c r="K1071" s="156">
        <f>K1070+1</f>
        <v>58</v>
      </c>
      <c r="L1071" s="38">
        <f>L1070-1</f>
        <v>1947</v>
      </c>
      <c r="M1071" s="66">
        <v>1035</v>
      </c>
      <c r="N1071" s="66">
        <v>530</v>
      </c>
      <c r="O1071" s="66">
        <v>505</v>
      </c>
    </row>
    <row r="1072" spans="1:15" ht="12" customHeight="1">
      <c r="A1072" s="3">
        <f>A1069+1</f>
        <v>18</v>
      </c>
      <c r="B1072" s="5" t="s">
        <v>35</v>
      </c>
      <c r="C1072" s="33">
        <f>C1069+1</f>
        <v>19</v>
      </c>
      <c r="D1072" s="156"/>
      <c r="E1072" s="38">
        <f>E1069-1</f>
        <v>1986</v>
      </c>
      <c r="F1072" s="66">
        <v>1291</v>
      </c>
      <c r="G1072" s="66">
        <v>678</v>
      </c>
      <c r="H1072" s="66">
        <v>613</v>
      </c>
      <c r="I1072" s="115">
        <f>I1071+1</f>
        <v>58</v>
      </c>
      <c r="J1072" s="5" t="s">
        <v>35</v>
      </c>
      <c r="K1072" s="156">
        <f>K1071+1</f>
        <v>59</v>
      </c>
      <c r="L1072" s="38">
        <f>L1071-1</f>
        <v>1946</v>
      </c>
      <c r="M1072" s="66">
        <v>845</v>
      </c>
      <c r="N1072" s="66">
        <v>431</v>
      </c>
      <c r="O1072" s="66">
        <v>414</v>
      </c>
    </row>
    <row r="1073" spans="1:15" ht="12" customHeight="1">
      <c r="A1073" s="3">
        <f aca="true" t="shared" si="99" ref="A1073:A1078">A1072+1</f>
        <v>19</v>
      </c>
      <c r="B1073" s="5" t="s">
        <v>35</v>
      </c>
      <c r="C1073" s="33">
        <f aca="true" t="shared" si="100" ref="C1073:C1078">C1072+1</f>
        <v>20</v>
      </c>
      <c r="D1073" s="156"/>
      <c r="E1073" s="38">
        <f aca="true" t="shared" si="101" ref="E1073:E1078">E1072-1</f>
        <v>1985</v>
      </c>
      <c r="F1073" s="66">
        <v>1304</v>
      </c>
      <c r="G1073" s="66">
        <v>713</v>
      </c>
      <c r="H1073" s="66">
        <v>591</v>
      </c>
      <c r="I1073" s="115">
        <f>I1072+1</f>
        <v>59</v>
      </c>
      <c r="J1073" s="5" t="s">
        <v>35</v>
      </c>
      <c r="K1073" s="156">
        <f>K1072+1</f>
        <v>60</v>
      </c>
      <c r="L1073" s="38">
        <f>L1072-1</f>
        <v>1945</v>
      </c>
      <c r="M1073" s="66">
        <v>717</v>
      </c>
      <c r="N1073" s="66">
        <v>364</v>
      </c>
      <c r="O1073" s="66">
        <v>353</v>
      </c>
    </row>
    <row r="1074" spans="1:15" ht="12" customHeight="1">
      <c r="A1074" s="3">
        <f t="shared" si="99"/>
        <v>20</v>
      </c>
      <c r="B1074" s="5" t="s">
        <v>35</v>
      </c>
      <c r="C1074" s="33">
        <f t="shared" si="100"/>
        <v>21</v>
      </c>
      <c r="D1074" s="156"/>
      <c r="E1074" s="38">
        <f t="shared" si="101"/>
        <v>1984</v>
      </c>
      <c r="F1074" s="66">
        <v>1255</v>
      </c>
      <c r="G1074" s="66">
        <v>686</v>
      </c>
      <c r="H1074" s="66">
        <v>569</v>
      </c>
      <c r="I1074" s="166">
        <v>55</v>
      </c>
      <c r="J1074" s="158" t="s">
        <v>35</v>
      </c>
      <c r="K1074" s="157">
        <v>60</v>
      </c>
      <c r="L1074" s="167"/>
      <c r="M1074" s="67">
        <v>5024</v>
      </c>
      <c r="N1074" s="67">
        <v>2610</v>
      </c>
      <c r="O1074" s="67">
        <v>2414</v>
      </c>
    </row>
    <row r="1075" spans="1:15" ht="12" customHeight="1">
      <c r="A1075" s="3">
        <f t="shared" si="99"/>
        <v>21</v>
      </c>
      <c r="B1075" s="5" t="s">
        <v>35</v>
      </c>
      <c r="C1075" s="33">
        <f t="shared" si="100"/>
        <v>22</v>
      </c>
      <c r="D1075" s="156"/>
      <c r="E1075" s="38">
        <f t="shared" si="101"/>
        <v>1983</v>
      </c>
      <c r="F1075" s="66">
        <v>1222</v>
      </c>
      <c r="G1075" s="66">
        <v>653</v>
      </c>
      <c r="H1075" s="66">
        <v>569</v>
      </c>
      <c r="I1075" s="115"/>
      <c r="J1075" s="5"/>
      <c r="K1075" s="156"/>
      <c r="L1075" s="38"/>
      <c r="M1075" s="66"/>
      <c r="N1075" s="66"/>
      <c r="O1075" s="66"/>
    </row>
    <row r="1076" spans="1:15" ht="12" customHeight="1">
      <c r="A1076" s="3">
        <f t="shared" si="99"/>
        <v>22</v>
      </c>
      <c r="B1076" s="5" t="s">
        <v>35</v>
      </c>
      <c r="C1076" s="33">
        <f t="shared" si="100"/>
        <v>23</v>
      </c>
      <c r="D1076" s="156"/>
      <c r="E1076" s="38">
        <f t="shared" si="101"/>
        <v>1982</v>
      </c>
      <c r="F1076" s="66">
        <v>1167</v>
      </c>
      <c r="G1076" s="66">
        <v>635</v>
      </c>
      <c r="H1076" s="66">
        <v>532</v>
      </c>
      <c r="I1076" s="115">
        <f>I1073+1</f>
        <v>60</v>
      </c>
      <c r="J1076" s="5" t="s">
        <v>35</v>
      </c>
      <c r="K1076" s="156">
        <f>K1073+1</f>
        <v>61</v>
      </c>
      <c r="L1076" s="38">
        <f>L1073-1</f>
        <v>1944</v>
      </c>
      <c r="M1076" s="66">
        <v>1019</v>
      </c>
      <c r="N1076" s="66">
        <v>521</v>
      </c>
      <c r="O1076" s="66">
        <v>498</v>
      </c>
    </row>
    <row r="1077" spans="1:15" ht="12" customHeight="1">
      <c r="A1077" s="3">
        <f t="shared" si="99"/>
        <v>23</v>
      </c>
      <c r="B1077" s="5" t="s">
        <v>35</v>
      </c>
      <c r="C1077" s="33">
        <f t="shared" si="100"/>
        <v>24</v>
      </c>
      <c r="D1077" s="156"/>
      <c r="E1077" s="38">
        <f t="shared" si="101"/>
        <v>1981</v>
      </c>
      <c r="F1077" s="66">
        <v>1100</v>
      </c>
      <c r="G1077" s="66">
        <v>582</v>
      </c>
      <c r="H1077" s="66">
        <v>518</v>
      </c>
      <c r="I1077" s="115">
        <f>I1076+1</f>
        <v>61</v>
      </c>
      <c r="J1077" s="5" t="s">
        <v>35</v>
      </c>
      <c r="K1077" s="156">
        <f>K1076+1</f>
        <v>62</v>
      </c>
      <c r="L1077" s="38">
        <f>L1076-1</f>
        <v>1943</v>
      </c>
      <c r="M1077" s="66">
        <v>1002</v>
      </c>
      <c r="N1077" s="66">
        <v>496</v>
      </c>
      <c r="O1077" s="66">
        <v>506</v>
      </c>
    </row>
    <row r="1078" spans="1:15" ht="12" customHeight="1">
      <c r="A1078" s="3">
        <f t="shared" si="99"/>
        <v>24</v>
      </c>
      <c r="B1078" s="5" t="s">
        <v>35</v>
      </c>
      <c r="C1078" s="33">
        <f t="shared" si="100"/>
        <v>25</v>
      </c>
      <c r="D1078" s="156"/>
      <c r="E1078" s="38">
        <f t="shared" si="101"/>
        <v>1980</v>
      </c>
      <c r="F1078" s="66">
        <v>1107</v>
      </c>
      <c r="G1078" s="66">
        <v>574</v>
      </c>
      <c r="H1078" s="66">
        <v>533</v>
      </c>
      <c r="I1078" s="115">
        <f>I1077+1</f>
        <v>62</v>
      </c>
      <c r="J1078" s="5" t="s">
        <v>35</v>
      </c>
      <c r="K1078" s="156">
        <f>K1077+1</f>
        <v>63</v>
      </c>
      <c r="L1078" s="38">
        <f>L1077-1</f>
        <v>1942</v>
      </c>
      <c r="M1078" s="66">
        <v>919</v>
      </c>
      <c r="N1078" s="66">
        <v>445</v>
      </c>
      <c r="O1078" s="66">
        <v>474</v>
      </c>
    </row>
    <row r="1079" spans="1:15" ht="12" customHeight="1">
      <c r="A1079" s="19">
        <v>18</v>
      </c>
      <c r="B1079" s="158" t="s">
        <v>35</v>
      </c>
      <c r="C1079" s="64">
        <v>25</v>
      </c>
      <c r="D1079" s="157"/>
      <c r="E1079" s="167"/>
      <c r="F1079" s="67">
        <v>8446</v>
      </c>
      <c r="G1079" s="67">
        <v>4521</v>
      </c>
      <c r="H1079" s="67">
        <v>3925</v>
      </c>
      <c r="I1079" s="115">
        <f>I1078+1</f>
        <v>63</v>
      </c>
      <c r="J1079" s="5" t="s">
        <v>35</v>
      </c>
      <c r="K1079" s="156">
        <f>K1078+1</f>
        <v>64</v>
      </c>
      <c r="L1079" s="38">
        <f>L1078-1</f>
        <v>1941</v>
      </c>
      <c r="M1079" s="66">
        <v>1186</v>
      </c>
      <c r="N1079" s="66">
        <v>596</v>
      </c>
      <c r="O1079" s="66">
        <v>590</v>
      </c>
    </row>
    <row r="1080" spans="1:15" ht="12" customHeight="1">
      <c r="A1080" s="3"/>
      <c r="B1080" s="5"/>
      <c r="C1080" s="33"/>
      <c r="D1080" s="156"/>
      <c r="E1080" s="38"/>
      <c r="F1080" s="66"/>
      <c r="G1080" s="66"/>
      <c r="H1080" s="66"/>
      <c r="I1080" s="115">
        <f>I1079+1</f>
        <v>64</v>
      </c>
      <c r="J1080" s="5" t="s">
        <v>35</v>
      </c>
      <c r="K1080" s="156">
        <f>K1079+1</f>
        <v>65</v>
      </c>
      <c r="L1080" s="38">
        <f>L1079-1</f>
        <v>1940</v>
      </c>
      <c r="M1080" s="66">
        <v>1358</v>
      </c>
      <c r="N1080" s="66">
        <v>667</v>
      </c>
      <c r="O1080" s="66">
        <v>691</v>
      </c>
    </row>
    <row r="1081" spans="1:15" ht="12" customHeight="1">
      <c r="A1081" s="3">
        <f>A1078+1</f>
        <v>25</v>
      </c>
      <c r="B1081" s="5" t="s">
        <v>35</v>
      </c>
      <c r="C1081" s="33">
        <f>C1078+1</f>
        <v>26</v>
      </c>
      <c r="D1081" s="156"/>
      <c r="E1081" s="38">
        <f>E1078-1</f>
        <v>1979</v>
      </c>
      <c r="F1081" s="66">
        <v>1092</v>
      </c>
      <c r="G1081" s="66">
        <v>591</v>
      </c>
      <c r="H1081" s="66">
        <v>501</v>
      </c>
      <c r="I1081" s="166">
        <v>60</v>
      </c>
      <c r="J1081" s="158" t="s">
        <v>35</v>
      </c>
      <c r="K1081" s="157">
        <v>65</v>
      </c>
      <c r="L1081" s="167"/>
      <c r="M1081" s="67">
        <v>5484</v>
      </c>
      <c r="N1081" s="67">
        <v>2725</v>
      </c>
      <c r="O1081" s="67">
        <v>2759</v>
      </c>
    </row>
    <row r="1082" spans="1:15" ht="12" customHeight="1">
      <c r="A1082" s="3">
        <f>A1081+1</f>
        <v>26</v>
      </c>
      <c r="B1082" s="5" t="s">
        <v>35</v>
      </c>
      <c r="C1082" s="33">
        <f>C1081+1</f>
        <v>27</v>
      </c>
      <c r="D1082" s="156"/>
      <c r="E1082" s="38">
        <f>E1081-1</f>
        <v>1978</v>
      </c>
      <c r="F1082" s="66">
        <v>1048</v>
      </c>
      <c r="G1082" s="66">
        <v>599</v>
      </c>
      <c r="H1082" s="66">
        <v>449</v>
      </c>
      <c r="I1082" s="115"/>
      <c r="J1082" s="5"/>
      <c r="K1082" s="156"/>
      <c r="L1082" s="38"/>
      <c r="M1082" s="66"/>
      <c r="N1082" s="66"/>
      <c r="O1082" s="66"/>
    </row>
    <row r="1083" spans="1:15" ht="12" customHeight="1">
      <c r="A1083" s="3">
        <f>A1082+1</f>
        <v>27</v>
      </c>
      <c r="B1083" s="5" t="s">
        <v>35</v>
      </c>
      <c r="C1083" s="33">
        <f>C1082+1</f>
        <v>28</v>
      </c>
      <c r="D1083" s="156"/>
      <c r="E1083" s="38">
        <f>E1082-1</f>
        <v>1977</v>
      </c>
      <c r="F1083" s="66">
        <v>995</v>
      </c>
      <c r="G1083" s="66">
        <v>533</v>
      </c>
      <c r="H1083" s="66">
        <v>462</v>
      </c>
      <c r="I1083" s="115">
        <f>I1080+1</f>
        <v>65</v>
      </c>
      <c r="J1083" s="5" t="s">
        <v>35</v>
      </c>
      <c r="K1083" s="156">
        <f>K1080+1</f>
        <v>66</v>
      </c>
      <c r="L1083" s="38">
        <f>L1080-1</f>
        <v>1939</v>
      </c>
      <c r="M1083" s="66">
        <v>1254</v>
      </c>
      <c r="N1083" s="66">
        <v>600</v>
      </c>
      <c r="O1083" s="66">
        <v>654</v>
      </c>
    </row>
    <row r="1084" spans="1:15" ht="12" customHeight="1">
      <c r="A1084" s="3">
        <f>A1083+1</f>
        <v>28</v>
      </c>
      <c r="B1084" s="5" t="s">
        <v>35</v>
      </c>
      <c r="C1084" s="33">
        <f>C1083+1</f>
        <v>29</v>
      </c>
      <c r="D1084" s="156"/>
      <c r="E1084" s="38">
        <f>E1083-1</f>
        <v>1976</v>
      </c>
      <c r="F1084" s="66">
        <v>891</v>
      </c>
      <c r="G1084" s="66">
        <v>449</v>
      </c>
      <c r="H1084" s="66">
        <v>442</v>
      </c>
      <c r="I1084" s="115">
        <f>I1083+1</f>
        <v>66</v>
      </c>
      <c r="J1084" s="5" t="s">
        <v>35</v>
      </c>
      <c r="K1084" s="156">
        <f>K1083+1</f>
        <v>67</v>
      </c>
      <c r="L1084" s="38">
        <f>L1083-1</f>
        <v>1938</v>
      </c>
      <c r="M1084" s="66">
        <v>1114</v>
      </c>
      <c r="N1084" s="66">
        <v>524</v>
      </c>
      <c r="O1084" s="66">
        <v>590</v>
      </c>
    </row>
    <row r="1085" spans="1:15" ht="12" customHeight="1">
      <c r="A1085" s="3">
        <f>A1084+1</f>
        <v>29</v>
      </c>
      <c r="B1085" s="5" t="s">
        <v>35</v>
      </c>
      <c r="C1085" s="33">
        <f>C1084+1</f>
        <v>30</v>
      </c>
      <c r="D1085" s="156"/>
      <c r="E1085" s="38">
        <f>E1084-1</f>
        <v>1975</v>
      </c>
      <c r="F1085" s="66">
        <v>857</v>
      </c>
      <c r="G1085" s="66">
        <v>453</v>
      </c>
      <c r="H1085" s="66">
        <v>404</v>
      </c>
      <c r="I1085" s="115">
        <f>I1084+1</f>
        <v>67</v>
      </c>
      <c r="J1085" s="5" t="s">
        <v>35</v>
      </c>
      <c r="K1085" s="156">
        <f>K1084+1</f>
        <v>68</v>
      </c>
      <c r="L1085" s="38">
        <f>L1084-1</f>
        <v>1937</v>
      </c>
      <c r="M1085" s="66">
        <v>1005</v>
      </c>
      <c r="N1085" s="66">
        <v>461</v>
      </c>
      <c r="O1085" s="66">
        <v>544</v>
      </c>
    </row>
    <row r="1086" spans="1:15" ht="12" customHeight="1">
      <c r="A1086" s="19">
        <v>25</v>
      </c>
      <c r="B1086" s="158" t="s">
        <v>35</v>
      </c>
      <c r="C1086" s="64">
        <v>30</v>
      </c>
      <c r="D1086" s="157"/>
      <c r="E1086" s="167"/>
      <c r="F1086" s="67">
        <v>4883</v>
      </c>
      <c r="G1086" s="67">
        <v>2625</v>
      </c>
      <c r="H1086" s="67">
        <v>2258</v>
      </c>
      <c r="I1086" s="115">
        <f>I1085+1</f>
        <v>68</v>
      </c>
      <c r="J1086" s="5" t="s">
        <v>35</v>
      </c>
      <c r="K1086" s="156">
        <f>K1085+1</f>
        <v>69</v>
      </c>
      <c r="L1086" s="38">
        <f>L1085-1</f>
        <v>1936</v>
      </c>
      <c r="M1086" s="66">
        <v>953</v>
      </c>
      <c r="N1086" s="66">
        <v>430</v>
      </c>
      <c r="O1086" s="66">
        <v>523</v>
      </c>
    </row>
    <row r="1087" spans="1:15" ht="12" customHeight="1">
      <c r="A1087" s="3"/>
      <c r="B1087" s="5"/>
      <c r="C1087" s="33"/>
      <c r="D1087" s="156"/>
      <c r="E1087" s="38"/>
      <c r="F1087" s="66"/>
      <c r="G1087" s="66"/>
      <c r="H1087" s="66"/>
      <c r="I1087" s="115">
        <f>I1086+1</f>
        <v>69</v>
      </c>
      <c r="J1087" s="5" t="s">
        <v>35</v>
      </c>
      <c r="K1087" s="156">
        <f>K1086+1</f>
        <v>70</v>
      </c>
      <c r="L1087" s="38">
        <f>L1086-1</f>
        <v>1935</v>
      </c>
      <c r="M1087" s="66">
        <v>964</v>
      </c>
      <c r="N1087" s="66">
        <v>432</v>
      </c>
      <c r="O1087" s="66">
        <v>532</v>
      </c>
    </row>
    <row r="1088" spans="1:15" ht="12" customHeight="1">
      <c r="A1088" s="3">
        <f>A1085+1</f>
        <v>30</v>
      </c>
      <c r="B1088" s="5" t="s">
        <v>35</v>
      </c>
      <c r="C1088" s="33">
        <f>C1085+1</f>
        <v>31</v>
      </c>
      <c r="D1088" s="156"/>
      <c r="E1088" s="38">
        <f>E1085-1</f>
        <v>1974</v>
      </c>
      <c r="F1088" s="66">
        <v>900</v>
      </c>
      <c r="G1088" s="66">
        <v>485</v>
      </c>
      <c r="H1088" s="66">
        <v>415</v>
      </c>
      <c r="I1088" s="166">
        <v>65</v>
      </c>
      <c r="J1088" s="158" t="s">
        <v>35</v>
      </c>
      <c r="K1088" s="157">
        <v>70</v>
      </c>
      <c r="L1088" s="167"/>
      <c r="M1088" s="67">
        <v>5290</v>
      </c>
      <c r="N1088" s="67">
        <v>2447</v>
      </c>
      <c r="O1088" s="67">
        <v>2843</v>
      </c>
    </row>
    <row r="1089" spans="1:15" ht="12" customHeight="1">
      <c r="A1089" s="3">
        <f>A1088+1</f>
        <v>31</v>
      </c>
      <c r="B1089" s="5" t="s">
        <v>35</v>
      </c>
      <c r="C1089" s="33">
        <f>C1088+1</f>
        <v>32</v>
      </c>
      <c r="D1089" s="156"/>
      <c r="E1089" s="38">
        <f>E1088-1</f>
        <v>1973</v>
      </c>
      <c r="F1089" s="66">
        <v>923</v>
      </c>
      <c r="G1089" s="66">
        <v>514</v>
      </c>
      <c r="H1089" s="66">
        <v>409</v>
      </c>
      <c r="I1089" s="115"/>
      <c r="J1089" s="5"/>
      <c r="K1089" s="156"/>
      <c r="L1089" s="38"/>
      <c r="M1089" s="66"/>
      <c r="N1089" s="66"/>
      <c r="O1089" s="66"/>
    </row>
    <row r="1090" spans="1:15" ht="12" customHeight="1">
      <c r="A1090" s="3">
        <f>A1089+1</f>
        <v>32</v>
      </c>
      <c r="B1090" s="5" t="s">
        <v>35</v>
      </c>
      <c r="C1090" s="33">
        <f>C1089+1</f>
        <v>33</v>
      </c>
      <c r="D1090" s="156"/>
      <c r="E1090" s="38">
        <f>E1089-1</f>
        <v>1972</v>
      </c>
      <c r="F1090" s="66">
        <v>1032</v>
      </c>
      <c r="G1090" s="66">
        <v>581</v>
      </c>
      <c r="H1090" s="66">
        <v>451</v>
      </c>
      <c r="I1090" s="115">
        <f>I1087+1</f>
        <v>70</v>
      </c>
      <c r="J1090" s="5" t="s">
        <v>35</v>
      </c>
      <c r="K1090" s="156">
        <f>K1087+1</f>
        <v>71</v>
      </c>
      <c r="L1090" s="38">
        <f>L1087-1</f>
        <v>1934</v>
      </c>
      <c r="M1090" s="66">
        <v>900</v>
      </c>
      <c r="N1090" s="66">
        <v>431</v>
      </c>
      <c r="O1090" s="66">
        <v>469</v>
      </c>
    </row>
    <row r="1091" spans="1:15" ht="12" customHeight="1">
      <c r="A1091" s="3">
        <f>A1090+1</f>
        <v>33</v>
      </c>
      <c r="B1091" s="5" t="s">
        <v>35</v>
      </c>
      <c r="C1091" s="33">
        <f>C1090+1</f>
        <v>34</v>
      </c>
      <c r="D1091" s="156"/>
      <c r="E1091" s="38">
        <f>E1090-1</f>
        <v>1971</v>
      </c>
      <c r="F1091" s="66">
        <v>1240</v>
      </c>
      <c r="G1091" s="66">
        <v>626</v>
      </c>
      <c r="H1091" s="66">
        <v>614</v>
      </c>
      <c r="I1091" s="115">
        <f>I1090+1</f>
        <v>71</v>
      </c>
      <c r="J1091" s="5" t="s">
        <v>35</v>
      </c>
      <c r="K1091" s="156">
        <f>K1090+1</f>
        <v>72</v>
      </c>
      <c r="L1091" s="38">
        <f>L1090-1</f>
        <v>1933</v>
      </c>
      <c r="M1091" s="66">
        <v>728</v>
      </c>
      <c r="N1091" s="66">
        <v>326</v>
      </c>
      <c r="O1091" s="66">
        <v>402</v>
      </c>
    </row>
    <row r="1092" spans="1:15" ht="12" customHeight="1">
      <c r="A1092" s="3">
        <f>A1091+1</f>
        <v>34</v>
      </c>
      <c r="B1092" s="5" t="s">
        <v>35</v>
      </c>
      <c r="C1092" s="33">
        <f>C1091+1</f>
        <v>35</v>
      </c>
      <c r="D1092" s="156"/>
      <c r="E1092" s="38">
        <f>E1091-1</f>
        <v>1970</v>
      </c>
      <c r="F1092" s="66">
        <v>1271</v>
      </c>
      <c r="G1092" s="66">
        <v>679</v>
      </c>
      <c r="H1092" s="66">
        <v>592</v>
      </c>
      <c r="I1092" s="115">
        <f>I1091+1</f>
        <v>72</v>
      </c>
      <c r="J1092" s="5" t="s">
        <v>35</v>
      </c>
      <c r="K1092" s="156">
        <f>K1091+1</f>
        <v>73</v>
      </c>
      <c r="L1092" s="38">
        <f>L1091-1</f>
        <v>1932</v>
      </c>
      <c r="M1092" s="66">
        <v>774</v>
      </c>
      <c r="N1092" s="66">
        <v>334</v>
      </c>
      <c r="O1092" s="66">
        <v>440</v>
      </c>
    </row>
    <row r="1093" spans="1:15" ht="12" customHeight="1">
      <c r="A1093" s="19">
        <v>30</v>
      </c>
      <c r="B1093" s="158" t="s">
        <v>35</v>
      </c>
      <c r="C1093" s="64">
        <v>35</v>
      </c>
      <c r="D1093" s="157"/>
      <c r="E1093" s="167"/>
      <c r="F1093" s="67">
        <v>5366</v>
      </c>
      <c r="G1093" s="67">
        <v>2885</v>
      </c>
      <c r="H1093" s="67">
        <v>2481</v>
      </c>
      <c r="I1093" s="115">
        <f>I1092+1</f>
        <v>73</v>
      </c>
      <c r="J1093" s="5" t="s">
        <v>35</v>
      </c>
      <c r="K1093" s="156">
        <f>K1092+1</f>
        <v>74</v>
      </c>
      <c r="L1093" s="38">
        <f>L1092-1</f>
        <v>1931</v>
      </c>
      <c r="M1093" s="66">
        <v>753</v>
      </c>
      <c r="N1093" s="66">
        <v>289</v>
      </c>
      <c r="O1093" s="66">
        <v>464</v>
      </c>
    </row>
    <row r="1094" spans="1:15" ht="12" customHeight="1">
      <c r="A1094" s="3"/>
      <c r="B1094" s="5"/>
      <c r="C1094" s="33"/>
      <c r="D1094" s="156"/>
      <c r="E1094" s="38"/>
      <c r="F1094" s="66"/>
      <c r="G1094" s="66"/>
      <c r="H1094" s="66"/>
      <c r="I1094" s="115">
        <f>I1093+1</f>
        <v>74</v>
      </c>
      <c r="J1094" s="5" t="s">
        <v>35</v>
      </c>
      <c r="K1094" s="156">
        <f>K1093+1</f>
        <v>75</v>
      </c>
      <c r="L1094" s="38">
        <f>L1093-1</f>
        <v>1930</v>
      </c>
      <c r="M1094" s="66">
        <v>713</v>
      </c>
      <c r="N1094" s="66">
        <v>299</v>
      </c>
      <c r="O1094" s="66">
        <v>414</v>
      </c>
    </row>
    <row r="1095" spans="1:15" ht="12" customHeight="1">
      <c r="A1095" s="3">
        <f>A1092+1</f>
        <v>35</v>
      </c>
      <c r="B1095" s="5" t="s">
        <v>35</v>
      </c>
      <c r="C1095" s="33">
        <f>C1092+1</f>
        <v>36</v>
      </c>
      <c r="D1095" s="156"/>
      <c r="E1095" s="38">
        <f>E1092-1</f>
        <v>1969</v>
      </c>
      <c r="F1095" s="66">
        <v>1274</v>
      </c>
      <c r="G1095" s="66">
        <v>671</v>
      </c>
      <c r="H1095" s="66">
        <v>603</v>
      </c>
      <c r="I1095" s="166">
        <v>70</v>
      </c>
      <c r="J1095" s="158" t="s">
        <v>35</v>
      </c>
      <c r="K1095" s="157">
        <v>75</v>
      </c>
      <c r="L1095" s="167"/>
      <c r="M1095" s="67">
        <v>3868</v>
      </c>
      <c r="N1095" s="67">
        <v>1679</v>
      </c>
      <c r="O1095" s="67">
        <v>2189</v>
      </c>
    </row>
    <row r="1096" spans="1:15" ht="12" customHeight="1">
      <c r="A1096" s="3">
        <f>A1095+1</f>
        <v>36</v>
      </c>
      <c r="B1096" s="5" t="s">
        <v>35</v>
      </c>
      <c r="C1096" s="33">
        <f>C1095+1</f>
        <v>37</v>
      </c>
      <c r="D1096" s="156"/>
      <c r="E1096" s="38">
        <f>E1095-1</f>
        <v>1968</v>
      </c>
      <c r="F1096" s="66">
        <v>1284</v>
      </c>
      <c r="G1096" s="66">
        <v>652</v>
      </c>
      <c r="H1096" s="66">
        <v>632</v>
      </c>
      <c r="I1096" s="115"/>
      <c r="J1096" s="5"/>
      <c r="K1096" s="156"/>
      <c r="L1096" s="38"/>
      <c r="M1096" s="66"/>
      <c r="N1096" s="66"/>
      <c r="O1096" s="66"/>
    </row>
    <row r="1097" spans="1:15" ht="12" customHeight="1">
      <c r="A1097" s="3">
        <f>A1096+1</f>
        <v>37</v>
      </c>
      <c r="B1097" s="5" t="s">
        <v>35</v>
      </c>
      <c r="C1097" s="33">
        <f>C1096+1</f>
        <v>38</v>
      </c>
      <c r="D1097" s="156"/>
      <c r="E1097" s="38">
        <f>E1096-1</f>
        <v>1967</v>
      </c>
      <c r="F1097" s="66">
        <v>1336</v>
      </c>
      <c r="G1097" s="66">
        <v>692</v>
      </c>
      <c r="H1097" s="66">
        <v>644</v>
      </c>
      <c r="I1097" s="166">
        <v>75</v>
      </c>
      <c r="J1097" s="158" t="s">
        <v>35</v>
      </c>
      <c r="K1097" s="157">
        <v>80</v>
      </c>
      <c r="L1097" s="38"/>
      <c r="M1097" s="67">
        <v>3154</v>
      </c>
      <c r="N1097" s="67">
        <v>1189</v>
      </c>
      <c r="O1097" s="67">
        <v>1965</v>
      </c>
    </row>
    <row r="1098" spans="1:15" ht="12" customHeight="1">
      <c r="A1098" s="3">
        <f>A1097+1</f>
        <v>38</v>
      </c>
      <c r="B1098" s="5" t="s">
        <v>35</v>
      </c>
      <c r="C1098" s="33">
        <f>C1097+1</f>
        <v>39</v>
      </c>
      <c r="D1098" s="156"/>
      <c r="E1098" s="38">
        <f>E1097-1</f>
        <v>1966</v>
      </c>
      <c r="F1098" s="66">
        <v>1493</v>
      </c>
      <c r="G1098" s="66">
        <v>713</v>
      </c>
      <c r="H1098" s="66">
        <v>780</v>
      </c>
      <c r="I1098" s="166">
        <v>80</v>
      </c>
      <c r="J1098" s="158" t="s">
        <v>35</v>
      </c>
      <c r="K1098" s="157">
        <v>85</v>
      </c>
      <c r="L1098" s="38"/>
      <c r="M1098" s="67">
        <v>2157</v>
      </c>
      <c r="N1098" s="67">
        <v>620</v>
      </c>
      <c r="O1098" s="67">
        <v>1537</v>
      </c>
    </row>
    <row r="1099" spans="1:15" ht="12" customHeight="1">
      <c r="A1099" s="3">
        <f>A1098+1</f>
        <v>39</v>
      </c>
      <c r="B1099" s="5" t="s">
        <v>35</v>
      </c>
      <c r="C1099" s="33">
        <f>C1098+1</f>
        <v>40</v>
      </c>
      <c r="D1099" s="156"/>
      <c r="E1099" s="38">
        <f>E1098-1</f>
        <v>1965</v>
      </c>
      <c r="F1099" s="66">
        <v>1491</v>
      </c>
      <c r="G1099" s="66">
        <v>749</v>
      </c>
      <c r="H1099" s="66">
        <v>742</v>
      </c>
      <c r="I1099" s="170" t="s">
        <v>402</v>
      </c>
      <c r="J1099" s="6"/>
      <c r="K1099" s="6"/>
      <c r="L1099" s="38"/>
      <c r="M1099" s="67">
        <v>1245</v>
      </c>
      <c r="N1099" s="67">
        <v>254</v>
      </c>
      <c r="O1099" s="67">
        <v>991</v>
      </c>
    </row>
    <row r="1100" spans="1:15" ht="12" customHeight="1">
      <c r="A1100" s="19">
        <v>35</v>
      </c>
      <c r="B1100" s="158" t="s">
        <v>35</v>
      </c>
      <c r="C1100" s="64">
        <v>40</v>
      </c>
      <c r="D1100" s="157"/>
      <c r="E1100" s="167"/>
      <c r="F1100" s="67">
        <v>6878</v>
      </c>
      <c r="G1100" s="67">
        <v>3477</v>
      </c>
      <c r="H1100" s="67">
        <v>3401</v>
      </c>
      <c r="I1100" s="170" t="s">
        <v>403</v>
      </c>
      <c r="J1100" s="10"/>
      <c r="K1100" s="3"/>
      <c r="L1100" s="38"/>
      <c r="M1100" s="67">
        <v>88862</v>
      </c>
      <c r="N1100" s="67">
        <v>43973</v>
      </c>
      <c r="O1100" s="67">
        <v>44889</v>
      </c>
    </row>
    <row r="1101" spans="1:15" ht="12" customHeight="1">
      <c r="A1101" s="19"/>
      <c r="B1101" s="158"/>
      <c r="C1101" s="64"/>
      <c r="D1101" s="157"/>
      <c r="E1101" s="191"/>
      <c r="F1101" s="66"/>
      <c r="G1101" s="66"/>
      <c r="H1101" s="66"/>
      <c r="I1101" s="181"/>
      <c r="J1101" s="10"/>
      <c r="K1101" s="3"/>
      <c r="L1101" s="8"/>
      <c r="M1101" s="196"/>
      <c r="N1101" s="196"/>
      <c r="O1101" s="196"/>
    </row>
    <row r="1102" spans="1:15" ht="12" customHeight="1">
      <c r="A1102" s="19"/>
      <c r="B1102" s="158"/>
      <c r="C1102" s="64"/>
      <c r="D1102" s="157"/>
      <c r="E1102" s="191"/>
      <c r="F1102" s="196"/>
      <c r="G1102" s="196"/>
      <c r="H1102" s="196"/>
      <c r="I1102" s="181"/>
      <c r="J1102" s="10"/>
      <c r="K1102" s="3"/>
      <c r="L1102" s="8"/>
      <c r="M1102" s="196"/>
      <c r="N1102" s="196"/>
      <c r="O1102" s="196"/>
    </row>
    <row r="1103" spans="1:15" ht="12" customHeight="1">
      <c r="A1103" s="19"/>
      <c r="B1103" s="158"/>
      <c r="C1103" s="64"/>
      <c r="D1103" s="157"/>
      <c r="E1103" s="191"/>
      <c r="F1103" s="196"/>
      <c r="G1103" s="196"/>
      <c r="H1103" s="196"/>
      <c r="I1103" s="181"/>
      <c r="J1103" s="10"/>
      <c r="K1103" s="3"/>
      <c r="L1103" s="8"/>
      <c r="M1103" s="196"/>
      <c r="N1103" s="196"/>
      <c r="O1103" s="196"/>
    </row>
    <row r="1104" spans="1:15" ht="12" customHeight="1">
      <c r="A1104" s="19"/>
      <c r="B1104" s="158"/>
      <c r="C1104" s="64"/>
      <c r="D1104" s="157"/>
      <c r="E1104" s="191"/>
      <c r="F1104" s="67"/>
      <c r="G1104" s="67"/>
      <c r="H1104" s="67"/>
      <c r="I1104" s="181"/>
      <c r="J1104" s="10"/>
      <c r="K1104" s="3"/>
      <c r="L1104" s="8"/>
      <c r="M1104" s="67"/>
      <c r="N1104" s="67"/>
      <c r="O1104" s="67"/>
    </row>
    <row r="1105" spans="1:15" ht="12" customHeight="1">
      <c r="A1105" s="19"/>
      <c r="B1105" s="158"/>
      <c r="C1105" s="64"/>
      <c r="D1105" s="157"/>
      <c r="E1105" s="191"/>
      <c r="F1105" s="67"/>
      <c r="G1105" s="67"/>
      <c r="H1105" s="67"/>
      <c r="I1105" s="181"/>
      <c r="J1105" s="10"/>
      <c r="K1105" s="3"/>
      <c r="L1105" s="8"/>
      <c r="M1105" s="67"/>
      <c r="N1105" s="67"/>
      <c r="O1105" s="67"/>
    </row>
    <row r="1106" spans="1:15" ht="12.75">
      <c r="A1106" s="23" t="s">
        <v>688</v>
      </c>
      <c r="B1106" s="23"/>
      <c r="C1106" s="23"/>
      <c r="D1106" s="23"/>
      <c r="E1106" s="23"/>
      <c r="F1106" s="171"/>
      <c r="G1106" s="171"/>
      <c r="H1106" s="171"/>
      <c r="I1106" s="23"/>
      <c r="J1106" s="23"/>
      <c r="K1106" s="23"/>
      <c r="L1106" s="23"/>
      <c r="M1106" s="171"/>
      <c r="N1106" s="171"/>
      <c r="O1106" s="171"/>
    </row>
    <row r="1107" spans="1:15" ht="12.75">
      <c r="A1107" s="23" t="s">
        <v>420</v>
      </c>
      <c r="B1107" s="23"/>
      <c r="C1107" s="23"/>
      <c r="D1107" s="23"/>
      <c r="E1107" s="23"/>
      <c r="F1107" s="171"/>
      <c r="G1107" s="171"/>
      <c r="H1107" s="171"/>
      <c r="I1107" s="23"/>
      <c r="J1107" s="23"/>
      <c r="K1107" s="23"/>
      <c r="L1107" s="23"/>
      <c r="M1107" s="171"/>
      <c r="N1107" s="171"/>
      <c r="O1107" s="171"/>
    </row>
    <row r="1108" spans="1:12" ht="12.75">
      <c r="A1108" s="3"/>
      <c r="B1108" s="3"/>
      <c r="C1108" s="33"/>
      <c r="D1108" s="3"/>
      <c r="E1108" s="3"/>
      <c r="I1108" s="3"/>
      <c r="J1108" s="3"/>
      <c r="K1108" s="3"/>
      <c r="L1108" s="3"/>
    </row>
    <row r="1109" spans="1:15" s="120" customFormat="1" ht="12.75">
      <c r="A1109" s="15" t="s">
        <v>65</v>
      </c>
      <c r="B1109" s="15"/>
      <c r="C1109" s="15"/>
      <c r="D1109" s="15"/>
      <c r="E1109" s="161"/>
      <c r="F1109" s="399" t="s">
        <v>4</v>
      </c>
      <c r="G1109" s="372"/>
      <c r="H1109" s="372"/>
      <c r="I1109" s="141" t="s">
        <v>65</v>
      </c>
      <c r="J1109" s="15"/>
      <c r="K1109" s="15"/>
      <c r="L1109" s="161"/>
      <c r="M1109" s="399" t="s">
        <v>4</v>
      </c>
      <c r="N1109" s="372"/>
      <c r="O1109" s="372"/>
    </row>
    <row r="1110" spans="1:15" ht="12.75">
      <c r="A1110" s="10" t="s">
        <v>67</v>
      </c>
      <c r="B1110" s="10"/>
      <c r="C1110" s="10"/>
      <c r="D1110" s="10"/>
      <c r="E1110" s="162" t="s">
        <v>398</v>
      </c>
      <c r="F1110" s="401"/>
      <c r="G1110" s="373"/>
      <c r="H1110" s="373"/>
      <c r="I1110" s="163" t="s">
        <v>67</v>
      </c>
      <c r="J1110" s="10"/>
      <c r="K1110" s="10"/>
      <c r="L1110" s="162" t="s">
        <v>398</v>
      </c>
      <c r="M1110" s="401"/>
      <c r="N1110" s="373"/>
      <c r="O1110" s="373"/>
    </row>
    <row r="1111" spans="1:15" ht="12.75">
      <c r="A1111" s="20" t="s">
        <v>68</v>
      </c>
      <c r="B1111" s="20"/>
      <c r="C1111" s="20"/>
      <c r="D1111" s="20"/>
      <c r="E1111" s="164"/>
      <c r="F1111" s="172" t="s">
        <v>19</v>
      </c>
      <c r="G1111" s="173" t="s">
        <v>20</v>
      </c>
      <c r="H1111" s="172" t="s">
        <v>21</v>
      </c>
      <c r="I1111" s="165" t="s">
        <v>68</v>
      </c>
      <c r="J1111" s="20"/>
      <c r="K1111" s="20"/>
      <c r="L1111" s="164"/>
      <c r="M1111" s="172" t="s">
        <v>19</v>
      </c>
      <c r="N1111" s="173" t="s">
        <v>20</v>
      </c>
      <c r="O1111" s="172" t="s">
        <v>21</v>
      </c>
    </row>
    <row r="1112" spans="1:12" ht="12.75">
      <c r="A1112" s="3"/>
      <c r="B1112" s="3"/>
      <c r="C1112" s="33"/>
      <c r="D1112" s="3"/>
      <c r="E1112" s="9"/>
      <c r="I1112" s="115"/>
      <c r="J1112" s="3"/>
      <c r="K1112" s="3"/>
      <c r="L1112" s="9"/>
    </row>
    <row r="1113" spans="1:15" ht="12.75">
      <c r="A1113" s="3">
        <v>0</v>
      </c>
      <c r="B1113" s="5" t="s">
        <v>35</v>
      </c>
      <c r="C1113" s="33">
        <v>1</v>
      </c>
      <c r="D1113" s="156"/>
      <c r="E1113" s="38">
        <v>2004</v>
      </c>
      <c r="F1113" s="66">
        <v>418</v>
      </c>
      <c r="G1113" s="66">
        <v>224</v>
      </c>
      <c r="H1113" s="66">
        <v>194</v>
      </c>
      <c r="I1113" s="115">
        <f>SUM(C1164)</f>
        <v>40</v>
      </c>
      <c r="J1113" s="5" t="s">
        <v>35</v>
      </c>
      <c r="K1113" s="156">
        <f>SUM(I1113+1)</f>
        <v>41</v>
      </c>
      <c r="L1113" s="38">
        <f>SUM(E1164-1)</f>
        <v>1964</v>
      </c>
      <c r="M1113" s="66">
        <v>1162</v>
      </c>
      <c r="N1113" s="66">
        <v>612</v>
      </c>
      <c r="O1113" s="66">
        <v>550</v>
      </c>
    </row>
    <row r="1114" spans="1:15" ht="12.75">
      <c r="A1114" s="3">
        <v>1</v>
      </c>
      <c r="B1114" s="5" t="s">
        <v>35</v>
      </c>
      <c r="C1114" s="33">
        <f>SUM(C1113+1)</f>
        <v>2</v>
      </c>
      <c r="D1114" s="156"/>
      <c r="E1114" s="38">
        <f>SUM(E1113-1)</f>
        <v>2003</v>
      </c>
      <c r="F1114" s="66">
        <v>459</v>
      </c>
      <c r="G1114" s="66">
        <v>261</v>
      </c>
      <c r="H1114" s="66">
        <v>198</v>
      </c>
      <c r="I1114" s="115">
        <f>I1113+1</f>
        <v>41</v>
      </c>
      <c r="J1114" s="5" t="s">
        <v>35</v>
      </c>
      <c r="K1114" s="156">
        <f>K1113+1</f>
        <v>42</v>
      </c>
      <c r="L1114" s="38">
        <f>L1113-1</f>
        <v>1963</v>
      </c>
      <c r="M1114" s="66">
        <v>1147</v>
      </c>
      <c r="N1114" s="66">
        <v>581</v>
      </c>
      <c r="O1114" s="66">
        <v>566</v>
      </c>
    </row>
    <row r="1115" spans="1:15" ht="12.75">
      <c r="A1115" s="3">
        <f>A1114+1</f>
        <v>2</v>
      </c>
      <c r="B1115" s="5" t="s">
        <v>35</v>
      </c>
      <c r="C1115" s="33">
        <f>C1114+1</f>
        <v>3</v>
      </c>
      <c r="D1115" s="156"/>
      <c r="E1115" s="38">
        <f>SUM(E1114-1)</f>
        <v>2002</v>
      </c>
      <c r="F1115" s="66">
        <v>455</v>
      </c>
      <c r="G1115" s="66">
        <v>235</v>
      </c>
      <c r="H1115" s="66">
        <v>220</v>
      </c>
      <c r="I1115" s="115">
        <f>I1114+1</f>
        <v>42</v>
      </c>
      <c r="J1115" s="5" t="s">
        <v>35</v>
      </c>
      <c r="K1115" s="156">
        <f>K1114+1</f>
        <v>43</v>
      </c>
      <c r="L1115" s="38">
        <f>L1114-1</f>
        <v>1962</v>
      </c>
      <c r="M1115" s="66">
        <v>1097</v>
      </c>
      <c r="N1115" s="66">
        <v>540</v>
      </c>
      <c r="O1115" s="66">
        <v>557</v>
      </c>
    </row>
    <row r="1116" spans="1:15" ht="12" customHeight="1">
      <c r="A1116" s="3">
        <f>A1115+1</f>
        <v>3</v>
      </c>
      <c r="B1116" s="5" t="s">
        <v>35</v>
      </c>
      <c r="C1116" s="33">
        <f>C1115+1</f>
        <v>4</v>
      </c>
      <c r="D1116" s="156"/>
      <c r="E1116" s="38">
        <f>E1115-1</f>
        <v>2001</v>
      </c>
      <c r="F1116" s="66">
        <v>453</v>
      </c>
      <c r="G1116" s="66">
        <v>221</v>
      </c>
      <c r="H1116" s="66">
        <v>232</v>
      </c>
      <c r="I1116" s="115">
        <f>I1115+1</f>
        <v>43</v>
      </c>
      <c r="J1116" s="5" t="s">
        <v>35</v>
      </c>
      <c r="K1116" s="156">
        <f>K1115+1</f>
        <v>44</v>
      </c>
      <c r="L1116" s="38">
        <f>L1115-1</f>
        <v>1961</v>
      </c>
      <c r="M1116" s="66">
        <v>1194</v>
      </c>
      <c r="N1116" s="66">
        <v>613</v>
      </c>
      <c r="O1116" s="66">
        <v>581</v>
      </c>
    </row>
    <row r="1117" spans="1:15" ht="12" customHeight="1">
      <c r="A1117" s="3">
        <f>A1116+1</f>
        <v>4</v>
      </c>
      <c r="B1117" s="5" t="s">
        <v>35</v>
      </c>
      <c r="C1117" s="33">
        <f>C1116+1</f>
        <v>5</v>
      </c>
      <c r="D1117" s="156"/>
      <c r="E1117" s="38">
        <f>E1116-1</f>
        <v>2000</v>
      </c>
      <c r="F1117" s="66">
        <v>437</v>
      </c>
      <c r="G1117" s="66">
        <v>228</v>
      </c>
      <c r="H1117" s="66">
        <v>209</v>
      </c>
      <c r="I1117" s="115">
        <f>I1116+1</f>
        <v>44</v>
      </c>
      <c r="J1117" s="5" t="s">
        <v>35</v>
      </c>
      <c r="K1117" s="156">
        <f>K1116+1</f>
        <v>45</v>
      </c>
      <c r="L1117" s="38">
        <f>L1116-1</f>
        <v>1960</v>
      </c>
      <c r="M1117" s="66">
        <v>1166</v>
      </c>
      <c r="N1117" s="66">
        <v>611</v>
      </c>
      <c r="O1117" s="66">
        <v>555</v>
      </c>
    </row>
    <row r="1118" spans="1:15" ht="12" customHeight="1">
      <c r="A1118" s="3">
        <f>A1117+1</f>
        <v>5</v>
      </c>
      <c r="B1118" s="5" t="s">
        <v>35</v>
      </c>
      <c r="C1118" s="33">
        <f>C1117+1</f>
        <v>6</v>
      </c>
      <c r="D1118" s="156"/>
      <c r="E1118" s="38">
        <f>E1117-1</f>
        <v>1999</v>
      </c>
      <c r="F1118" s="66">
        <v>429</v>
      </c>
      <c r="G1118" s="66">
        <v>224</v>
      </c>
      <c r="H1118" s="66">
        <v>205</v>
      </c>
      <c r="I1118" s="166">
        <v>40</v>
      </c>
      <c r="J1118" s="158" t="s">
        <v>35</v>
      </c>
      <c r="K1118" s="157">
        <v>45</v>
      </c>
      <c r="L1118" s="167"/>
      <c r="M1118" s="67">
        <v>5766</v>
      </c>
      <c r="N1118" s="67">
        <v>2957</v>
      </c>
      <c r="O1118" s="67">
        <v>2809</v>
      </c>
    </row>
    <row r="1119" spans="1:15" ht="12" customHeight="1">
      <c r="A1119" s="19">
        <v>0</v>
      </c>
      <c r="B1119" s="158" t="s">
        <v>35</v>
      </c>
      <c r="C1119" s="64">
        <v>6</v>
      </c>
      <c r="D1119" s="157"/>
      <c r="E1119" s="167"/>
      <c r="F1119" s="67">
        <v>2651</v>
      </c>
      <c r="G1119" s="67">
        <v>1393</v>
      </c>
      <c r="H1119" s="67">
        <v>1258</v>
      </c>
      <c r="I1119" s="115"/>
      <c r="J1119" s="5"/>
      <c r="K1119" s="156"/>
      <c r="L1119" s="38"/>
      <c r="M1119" s="66"/>
      <c r="N1119" s="66"/>
      <c r="O1119" s="66"/>
    </row>
    <row r="1120" spans="1:15" ht="12" customHeight="1">
      <c r="A1120" s="3"/>
      <c r="B1120" s="5"/>
      <c r="C1120" s="33"/>
      <c r="D1120" s="156"/>
      <c r="E1120" s="38"/>
      <c r="F1120" s="66"/>
      <c r="G1120" s="66"/>
      <c r="H1120" s="66"/>
      <c r="I1120" s="115">
        <f>I1117+1</f>
        <v>45</v>
      </c>
      <c r="J1120" s="5" t="s">
        <v>35</v>
      </c>
      <c r="K1120" s="156">
        <f>K1117+1</f>
        <v>46</v>
      </c>
      <c r="L1120" s="38">
        <f>L1117-1</f>
        <v>1959</v>
      </c>
      <c r="M1120" s="66">
        <v>1146</v>
      </c>
      <c r="N1120" s="66">
        <v>579</v>
      </c>
      <c r="O1120" s="66">
        <v>567</v>
      </c>
    </row>
    <row r="1121" spans="1:15" ht="12" customHeight="1">
      <c r="A1121" s="3">
        <f>A1118+1</f>
        <v>6</v>
      </c>
      <c r="B1121" s="5" t="s">
        <v>35</v>
      </c>
      <c r="C1121" s="33">
        <f>C1118+1</f>
        <v>7</v>
      </c>
      <c r="D1121" s="156"/>
      <c r="E1121" s="38">
        <f>E1118-1</f>
        <v>1998</v>
      </c>
      <c r="F1121" s="66">
        <v>426</v>
      </c>
      <c r="G1121" s="66">
        <v>226</v>
      </c>
      <c r="H1121" s="66">
        <v>200</v>
      </c>
      <c r="I1121" s="115">
        <f>I1120+1</f>
        <v>46</v>
      </c>
      <c r="J1121" s="5" t="s">
        <v>35</v>
      </c>
      <c r="K1121" s="156">
        <f>K1120+1</f>
        <v>47</v>
      </c>
      <c r="L1121" s="38">
        <f>L1120-1</f>
        <v>1958</v>
      </c>
      <c r="M1121" s="66">
        <v>1021</v>
      </c>
      <c r="N1121" s="66">
        <v>508</v>
      </c>
      <c r="O1121" s="66">
        <v>513</v>
      </c>
    </row>
    <row r="1122" spans="1:15" ht="12" customHeight="1">
      <c r="A1122" s="3">
        <f aca="true" t="shared" si="102" ref="A1122:A1129">A1121+1</f>
        <v>7</v>
      </c>
      <c r="B1122" s="5" t="s">
        <v>35</v>
      </c>
      <c r="C1122" s="33">
        <f aca="true" t="shared" si="103" ref="C1122:C1129">C1121+1</f>
        <v>8</v>
      </c>
      <c r="D1122" s="156"/>
      <c r="E1122" s="38">
        <f aca="true" t="shared" si="104" ref="E1122:E1129">E1121-1</f>
        <v>1997</v>
      </c>
      <c r="F1122" s="66">
        <v>389</v>
      </c>
      <c r="G1122" s="66">
        <v>198</v>
      </c>
      <c r="H1122" s="66">
        <v>191</v>
      </c>
      <c r="I1122" s="115">
        <f>I1121+1</f>
        <v>47</v>
      </c>
      <c r="J1122" s="5" t="s">
        <v>35</v>
      </c>
      <c r="K1122" s="156">
        <f>K1121+1</f>
        <v>48</v>
      </c>
      <c r="L1122" s="38">
        <f>L1121-1</f>
        <v>1957</v>
      </c>
      <c r="M1122" s="66">
        <v>1070</v>
      </c>
      <c r="N1122" s="66">
        <v>557</v>
      </c>
      <c r="O1122" s="66">
        <v>513</v>
      </c>
    </row>
    <row r="1123" spans="1:15" ht="12" customHeight="1">
      <c r="A1123" s="3">
        <f t="shared" si="102"/>
        <v>8</v>
      </c>
      <c r="B1123" s="5" t="s">
        <v>35</v>
      </c>
      <c r="C1123" s="33">
        <f t="shared" si="103"/>
        <v>9</v>
      </c>
      <c r="D1123" s="156"/>
      <c r="E1123" s="38">
        <f t="shared" si="104"/>
        <v>1996</v>
      </c>
      <c r="F1123" s="66">
        <v>373</v>
      </c>
      <c r="G1123" s="66">
        <v>196</v>
      </c>
      <c r="H1123" s="66">
        <v>177</v>
      </c>
      <c r="I1123" s="115">
        <f>I1122+1</f>
        <v>48</v>
      </c>
      <c r="J1123" s="5" t="s">
        <v>35</v>
      </c>
      <c r="K1123" s="156">
        <f>K1122+1</f>
        <v>49</v>
      </c>
      <c r="L1123" s="38">
        <f>L1122-1</f>
        <v>1956</v>
      </c>
      <c r="M1123" s="66">
        <v>1071</v>
      </c>
      <c r="N1123" s="66">
        <v>561</v>
      </c>
      <c r="O1123" s="66">
        <v>510</v>
      </c>
    </row>
    <row r="1124" spans="1:15" ht="12" customHeight="1">
      <c r="A1124" s="3">
        <f t="shared" si="102"/>
        <v>9</v>
      </c>
      <c r="B1124" s="5" t="s">
        <v>35</v>
      </c>
      <c r="C1124" s="33">
        <f t="shared" si="103"/>
        <v>10</v>
      </c>
      <c r="D1124" s="156"/>
      <c r="E1124" s="38">
        <f t="shared" si="104"/>
        <v>1995</v>
      </c>
      <c r="F1124" s="66">
        <v>346</v>
      </c>
      <c r="G1124" s="66">
        <v>170</v>
      </c>
      <c r="H1124" s="66">
        <v>176</v>
      </c>
      <c r="I1124" s="115">
        <f>I1123+1</f>
        <v>49</v>
      </c>
      <c r="J1124" s="5" t="s">
        <v>35</v>
      </c>
      <c r="K1124" s="156">
        <f>K1123+1</f>
        <v>50</v>
      </c>
      <c r="L1124" s="38">
        <f>L1123-1</f>
        <v>1955</v>
      </c>
      <c r="M1124" s="66">
        <v>1084</v>
      </c>
      <c r="N1124" s="66">
        <v>527</v>
      </c>
      <c r="O1124" s="66">
        <v>557</v>
      </c>
    </row>
    <row r="1125" spans="1:15" ht="12" customHeight="1">
      <c r="A1125" s="3">
        <f t="shared" si="102"/>
        <v>10</v>
      </c>
      <c r="B1125" s="5" t="s">
        <v>35</v>
      </c>
      <c r="C1125" s="33">
        <f t="shared" si="103"/>
        <v>11</v>
      </c>
      <c r="D1125" s="156"/>
      <c r="E1125" s="38">
        <f t="shared" si="104"/>
        <v>1994</v>
      </c>
      <c r="F1125" s="66">
        <v>334</v>
      </c>
      <c r="G1125" s="66">
        <v>174</v>
      </c>
      <c r="H1125" s="66">
        <v>160</v>
      </c>
      <c r="I1125" s="166">
        <v>45</v>
      </c>
      <c r="J1125" s="158" t="s">
        <v>35</v>
      </c>
      <c r="K1125" s="157">
        <v>50</v>
      </c>
      <c r="L1125" s="167"/>
      <c r="M1125" s="67">
        <v>5392</v>
      </c>
      <c r="N1125" s="67">
        <v>2732</v>
      </c>
      <c r="O1125" s="67">
        <v>2660</v>
      </c>
    </row>
    <row r="1126" spans="1:15" ht="12" customHeight="1">
      <c r="A1126" s="3">
        <f t="shared" si="102"/>
        <v>11</v>
      </c>
      <c r="B1126" s="5" t="s">
        <v>35</v>
      </c>
      <c r="C1126" s="33">
        <f t="shared" si="103"/>
        <v>12</v>
      </c>
      <c r="D1126" s="156"/>
      <c r="E1126" s="38">
        <f t="shared" si="104"/>
        <v>1993</v>
      </c>
      <c r="F1126" s="66">
        <v>338</v>
      </c>
      <c r="G1126" s="66">
        <v>164</v>
      </c>
      <c r="H1126" s="66">
        <v>174</v>
      </c>
      <c r="I1126" s="115"/>
      <c r="J1126" s="5"/>
      <c r="K1126" s="156"/>
      <c r="L1126" s="38"/>
      <c r="M1126" s="66"/>
      <c r="N1126" s="66"/>
      <c r="O1126" s="66"/>
    </row>
    <row r="1127" spans="1:15" ht="12" customHeight="1">
      <c r="A1127" s="3">
        <f t="shared" si="102"/>
        <v>12</v>
      </c>
      <c r="B1127" s="5" t="s">
        <v>35</v>
      </c>
      <c r="C1127" s="33">
        <f t="shared" si="103"/>
        <v>13</v>
      </c>
      <c r="D1127" s="156"/>
      <c r="E1127" s="38">
        <f t="shared" si="104"/>
        <v>1992</v>
      </c>
      <c r="F1127" s="66">
        <v>422</v>
      </c>
      <c r="G1127" s="66">
        <v>235</v>
      </c>
      <c r="H1127" s="66">
        <v>187</v>
      </c>
      <c r="I1127" s="115">
        <f>I1124+1</f>
        <v>50</v>
      </c>
      <c r="J1127" s="5" t="s">
        <v>35</v>
      </c>
      <c r="K1127" s="156">
        <f>K1124+1</f>
        <v>51</v>
      </c>
      <c r="L1127" s="38">
        <f>L1124-1</f>
        <v>1954</v>
      </c>
      <c r="M1127" s="66">
        <v>1025</v>
      </c>
      <c r="N1127" s="66">
        <v>500</v>
      </c>
      <c r="O1127" s="66">
        <v>525</v>
      </c>
    </row>
    <row r="1128" spans="1:15" ht="12" customHeight="1">
      <c r="A1128" s="3">
        <f t="shared" si="102"/>
        <v>13</v>
      </c>
      <c r="B1128" s="5" t="s">
        <v>35</v>
      </c>
      <c r="C1128" s="33">
        <f t="shared" si="103"/>
        <v>14</v>
      </c>
      <c r="D1128" s="156"/>
      <c r="E1128" s="38">
        <f t="shared" si="104"/>
        <v>1991</v>
      </c>
      <c r="F1128" s="66">
        <v>474</v>
      </c>
      <c r="G1128" s="66">
        <v>236</v>
      </c>
      <c r="H1128" s="66">
        <v>238</v>
      </c>
      <c r="I1128" s="115">
        <f>I1127+1</f>
        <v>51</v>
      </c>
      <c r="J1128" s="5" t="s">
        <v>35</v>
      </c>
      <c r="K1128" s="156">
        <f>K1127+1</f>
        <v>52</v>
      </c>
      <c r="L1128" s="38">
        <f>L1127-1</f>
        <v>1953</v>
      </c>
      <c r="M1128" s="66">
        <v>1066</v>
      </c>
      <c r="N1128" s="66">
        <v>567</v>
      </c>
      <c r="O1128" s="66">
        <v>499</v>
      </c>
    </row>
    <row r="1129" spans="1:15" ht="12" customHeight="1">
      <c r="A1129" s="3">
        <f t="shared" si="102"/>
        <v>14</v>
      </c>
      <c r="B1129" s="5" t="s">
        <v>35</v>
      </c>
      <c r="C1129" s="33">
        <f t="shared" si="103"/>
        <v>15</v>
      </c>
      <c r="D1129" s="156"/>
      <c r="E1129" s="38">
        <f t="shared" si="104"/>
        <v>1990</v>
      </c>
      <c r="F1129" s="66">
        <v>729</v>
      </c>
      <c r="G1129" s="66">
        <v>373</v>
      </c>
      <c r="H1129" s="66">
        <v>356</v>
      </c>
      <c r="I1129" s="115">
        <f>I1128+1</f>
        <v>52</v>
      </c>
      <c r="J1129" s="5" t="s">
        <v>35</v>
      </c>
      <c r="K1129" s="156">
        <f>K1128+1</f>
        <v>53</v>
      </c>
      <c r="L1129" s="38">
        <f>L1128-1</f>
        <v>1952</v>
      </c>
      <c r="M1129" s="66">
        <v>1075</v>
      </c>
      <c r="N1129" s="66">
        <v>563</v>
      </c>
      <c r="O1129" s="66">
        <v>512</v>
      </c>
    </row>
    <row r="1130" spans="1:15" ht="12" customHeight="1">
      <c r="A1130" s="19">
        <v>6</v>
      </c>
      <c r="B1130" s="158" t="s">
        <v>35</v>
      </c>
      <c r="C1130" s="64">
        <v>15</v>
      </c>
      <c r="D1130" s="157"/>
      <c r="E1130" s="167"/>
      <c r="F1130" s="67">
        <v>3831</v>
      </c>
      <c r="G1130" s="67">
        <v>1972</v>
      </c>
      <c r="H1130" s="67">
        <v>1859</v>
      </c>
      <c r="I1130" s="115">
        <f>I1129+1</f>
        <v>53</v>
      </c>
      <c r="J1130" s="5" t="s">
        <v>35</v>
      </c>
      <c r="K1130" s="156">
        <f>K1129+1</f>
        <v>54</v>
      </c>
      <c r="L1130" s="38">
        <f>L1129-1</f>
        <v>1951</v>
      </c>
      <c r="M1130" s="66">
        <v>1060</v>
      </c>
      <c r="N1130" s="66">
        <v>554</v>
      </c>
      <c r="O1130" s="66">
        <v>506</v>
      </c>
    </row>
    <row r="1131" spans="1:15" ht="12" customHeight="1">
      <c r="A1131" s="3"/>
      <c r="B1131" s="5"/>
      <c r="C1131" s="33"/>
      <c r="D1131" s="156"/>
      <c r="E1131" s="38"/>
      <c r="F1131" s="66"/>
      <c r="G1131" s="66"/>
      <c r="H1131" s="66"/>
      <c r="I1131" s="115">
        <f>I1130+1</f>
        <v>54</v>
      </c>
      <c r="J1131" s="5" t="s">
        <v>35</v>
      </c>
      <c r="K1131" s="156">
        <f>K1130+1</f>
        <v>55</v>
      </c>
      <c r="L1131" s="38">
        <f>L1130-1</f>
        <v>1950</v>
      </c>
      <c r="M1131" s="66">
        <v>1040</v>
      </c>
      <c r="N1131" s="66">
        <v>530</v>
      </c>
      <c r="O1131" s="66">
        <v>510</v>
      </c>
    </row>
    <row r="1132" spans="1:15" ht="12" customHeight="1">
      <c r="A1132" s="3">
        <f>A1129+1</f>
        <v>15</v>
      </c>
      <c r="B1132" s="5" t="s">
        <v>35</v>
      </c>
      <c r="C1132" s="33">
        <f>C1129+1</f>
        <v>16</v>
      </c>
      <c r="D1132" s="156"/>
      <c r="E1132" s="38">
        <f>E1129-1</f>
        <v>1989</v>
      </c>
      <c r="F1132" s="66">
        <v>748</v>
      </c>
      <c r="G1132" s="66">
        <v>406</v>
      </c>
      <c r="H1132" s="66">
        <v>342</v>
      </c>
      <c r="I1132" s="166">
        <v>50</v>
      </c>
      <c r="J1132" s="158" t="s">
        <v>35</v>
      </c>
      <c r="K1132" s="157">
        <v>55</v>
      </c>
      <c r="L1132" s="167"/>
      <c r="M1132" s="67">
        <v>5266</v>
      </c>
      <c r="N1132" s="67">
        <v>2714</v>
      </c>
      <c r="O1132" s="67">
        <v>2552</v>
      </c>
    </row>
    <row r="1133" spans="1:15" ht="12" customHeight="1">
      <c r="A1133" s="3">
        <f>A1132+1</f>
        <v>16</v>
      </c>
      <c r="B1133" s="5" t="s">
        <v>35</v>
      </c>
      <c r="C1133" s="33">
        <f>C1132+1</f>
        <v>17</v>
      </c>
      <c r="D1133" s="156"/>
      <c r="E1133" s="38">
        <f>E1132-1</f>
        <v>1988</v>
      </c>
      <c r="F1133" s="66">
        <v>788</v>
      </c>
      <c r="G1133" s="66">
        <v>408</v>
      </c>
      <c r="H1133" s="66">
        <v>380</v>
      </c>
      <c r="I1133" s="115"/>
      <c r="J1133" s="5"/>
      <c r="K1133" s="156"/>
      <c r="L1133" s="38"/>
      <c r="M1133" s="66"/>
      <c r="N1133" s="66"/>
      <c r="O1133" s="66"/>
    </row>
    <row r="1134" spans="1:15" ht="12" customHeight="1">
      <c r="A1134" s="3">
        <f>A1133+1</f>
        <v>17</v>
      </c>
      <c r="B1134" s="5" t="s">
        <v>35</v>
      </c>
      <c r="C1134" s="33">
        <f>C1133+1</f>
        <v>18</v>
      </c>
      <c r="D1134" s="156"/>
      <c r="E1134" s="38">
        <f>E1133-1</f>
        <v>1987</v>
      </c>
      <c r="F1134" s="66">
        <v>868</v>
      </c>
      <c r="G1134" s="66">
        <v>444</v>
      </c>
      <c r="H1134" s="66">
        <v>424</v>
      </c>
      <c r="I1134" s="115">
        <f>I1131+1</f>
        <v>55</v>
      </c>
      <c r="J1134" s="5" t="s">
        <v>35</v>
      </c>
      <c r="K1134" s="156">
        <f>K1131+1</f>
        <v>56</v>
      </c>
      <c r="L1134" s="38">
        <f>L1131-1</f>
        <v>1949</v>
      </c>
      <c r="M1134" s="66">
        <v>952</v>
      </c>
      <c r="N1134" s="66">
        <v>459</v>
      </c>
      <c r="O1134" s="66">
        <v>493</v>
      </c>
    </row>
    <row r="1135" spans="1:15" ht="12" customHeight="1">
      <c r="A1135" s="19">
        <v>15</v>
      </c>
      <c r="B1135" s="158" t="s">
        <v>35</v>
      </c>
      <c r="C1135" s="64">
        <v>18</v>
      </c>
      <c r="D1135" s="157"/>
      <c r="E1135" s="167"/>
      <c r="F1135" s="67">
        <v>2404</v>
      </c>
      <c r="G1135" s="67">
        <v>1258</v>
      </c>
      <c r="H1135" s="67">
        <v>1146</v>
      </c>
      <c r="I1135" s="115">
        <f>I1134+1</f>
        <v>56</v>
      </c>
      <c r="J1135" s="5" t="s">
        <v>35</v>
      </c>
      <c r="K1135" s="156">
        <f>K1134+1</f>
        <v>57</v>
      </c>
      <c r="L1135" s="38">
        <f>L1134-1</f>
        <v>1948</v>
      </c>
      <c r="M1135" s="66">
        <v>728</v>
      </c>
      <c r="N1135" s="66">
        <v>366</v>
      </c>
      <c r="O1135" s="66">
        <v>362</v>
      </c>
    </row>
    <row r="1136" spans="1:15" ht="12" customHeight="1">
      <c r="A1136" s="3"/>
      <c r="B1136" s="5"/>
      <c r="C1136" s="33"/>
      <c r="D1136" s="156"/>
      <c r="E1136" s="38"/>
      <c r="F1136" s="66"/>
      <c r="G1136" s="66"/>
      <c r="H1136" s="66"/>
      <c r="I1136" s="115">
        <f>I1135+1</f>
        <v>57</v>
      </c>
      <c r="J1136" s="5" t="s">
        <v>35</v>
      </c>
      <c r="K1136" s="156">
        <f>K1135+1</f>
        <v>58</v>
      </c>
      <c r="L1136" s="38">
        <f>L1135-1</f>
        <v>1947</v>
      </c>
      <c r="M1136" s="66">
        <v>705</v>
      </c>
      <c r="N1136" s="66">
        <v>353</v>
      </c>
      <c r="O1136" s="66">
        <v>352</v>
      </c>
    </row>
    <row r="1137" spans="1:15" ht="12" customHeight="1">
      <c r="A1137" s="3">
        <f>A1134+1</f>
        <v>18</v>
      </c>
      <c r="B1137" s="5" t="s">
        <v>35</v>
      </c>
      <c r="C1137" s="33">
        <f>C1134+1</f>
        <v>19</v>
      </c>
      <c r="D1137" s="156"/>
      <c r="E1137" s="38">
        <f>E1134-1</f>
        <v>1986</v>
      </c>
      <c r="F1137" s="66">
        <v>883</v>
      </c>
      <c r="G1137" s="66">
        <v>449</v>
      </c>
      <c r="H1137" s="66">
        <v>434</v>
      </c>
      <c r="I1137" s="115">
        <f>I1136+1</f>
        <v>58</v>
      </c>
      <c r="J1137" s="5" t="s">
        <v>35</v>
      </c>
      <c r="K1137" s="156">
        <f>K1136+1</f>
        <v>59</v>
      </c>
      <c r="L1137" s="38">
        <f>L1136-1</f>
        <v>1946</v>
      </c>
      <c r="M1137" s="66">
        <v>607</v>
      </c>
      <c r="N1137" s="66">
        <v>281</v>
      </c>
      <c r="O1137" s="66">
        <v>326</v>
      </c>
    </row>
    <row r="1138" spans="1:15" ht="12" customHeight="1">
      <c r="A1138" s="3">
        <f aca="true" t="shared" si="105" ref="A1138:A1143">A1137+1</f>
        <v>19</v>
      </c>
      <c r="B1138" s="5" t="s">
        <v>35</v>
      </c>
      <c r="C1138" s="33">
        <f aca="true" t="shared" si="106" ref="C1138:C1143">C1137+1</f>
        <v>20</v>
      </c>
      <c r="D1138" s="156"/>
      <c r="E1138" s="38">
        <f aca="true" t="shared" si="107" ref="E1138:E1143">E1137-1</f>
        <v>1985</v>
      </c>
      <c r="F1138" s="66">
        <v>784</v>
      </c>
      <c r="G1138" s="66">
        <v>408</v>
      </c>
      <c r="H1138" s="66">
        <v>376</v>
      </c>
      <c r="I1138" s="115">
        <f>I1137+1</f>
        <v>59</v>
      </c>
      <c r="J1138" s="5" t="s">
        <v>35</v>
      </c>
      <c r="K1138" s="156">
        <f>K1137+1</f>
        <v>60</v>
      </c>
      <c r="L1138" s="38">
        <f>L1137-1</f>
        <v>1945</v>
      </c>
      <c r="M1138" s="66">
        <v>539</v>
      </c>
      <c r="N1138" s="66">
        <v>266</v>
      </c>
      <c r="O1138" s="66">
        <v>273</v>
      </c>
    </row>
    <row r="1139" spans="1:15" ht="12" customHeight="1">
      <c r="A1139" s="3">
        <f t="shared" si="105"/>
        <v>20</v>
      </c>
      <c r="B1139" s="5" t="s">
        <v>35</v>
      </c>
      <c r="C1139" s="33">
        <f t="shared" si="106"/>
        <v>21</v>
      </c>
      <c r="D1139" s="156"/>
      <c r="E1139" s="38">
        <f t="shared" si="107"/>
        <v>1984</v>
      </c>
      <c r="F1139" s="66">
        <v>808</v>
      </c>
      <c r="G1139" s="66">
        <v>437</v>
      </c>
      <c r="H1139" s="66">
        <v>371</v>
      </c>
      <c r="I1139" s="166">
        <v>55</v>
      </c>
      <c r="J1139" s="158" t="s">
        <v>35</v>
      </c>
      <c r="K1139" s="157">
        <v>60</v>
      </c>
      <c r="L1139" s="167"/>
      <c r="M1139" s="67">
        <v>3531</v>
      </c>
      <c r="N1139" s="67">
        <v>1725</v>
      </c>
      <c r="O1139" s="67">
        <v>1806</v>
      </c>
    </row>
    <row r="1140" spans="1:15" ht="12" customHeight="1">
      <c r="A1140" s="3">
        <f t="shared" si="105"/>
        <v>21</v>
      </c>
      <c r="B1140" s="5" t="s">
        <v>35</v>
      </c>
      <c r="C1140" s="33">
        <f t="shared" si="106"/>
        <v>22</v>
      </c>
      <c r="D1140" s="156"/>
      <c r="E1140" s="38">
        <f t="shared" si="107"/>
        <v>1983</v>
      </c>
      <c r="F1140" s="66">
        <v>781</v>
      </c>
      <c r="G1140" s="66">
        <v>434</v>
      </c>
      <c r="H1140" s="66">
        <v>347</v>
      </c>
      <c r="I1140" s="115"/>
      <c r="J1140" s="5"/>
      <c r="K1140" s="156"/>
      <c r="L1140" s="38"/>
      <c r="M1140" s="66"/>
      <c r="N1140" s="66"/>
      <c r="O1140" s="66"/>
    </row>
    <row r="1141" spans="1:15" ht="12" customHeight="1">
      <c r="A1141" s="3">
        <f t="shared" si="105"/>
        <v>22</v>
      </c>
      <c r="B1141" s="5" t="s">
        <v>35</v>
      </c>
      <c r="C1141" s="33">
        <f t="shared" si="106"/>
        <v>23</v>
      </c>
      <c r="D1141" s="156"/>
      <c r="E1141" s="38">
        <f t="shared" si="107"/>
        <v>1982</v>
      </c>
      <c r="F1141" s="66">
        <v>839</v>
      </c>
      <c r="G1141" s="66">
        <v>436</v>
      </c>
      <c r="H1141" s="66">
        <v>403</v>
      </c>
      <c r="I1141" s="115">
        <f>I1138+1</f>
        <v>60</v>
      </c>
      <c r="J1141" s="5" t="s">
        <v>35</v>
      </c>
      <c r="K1141" s="156">
        <f>K1138+1</f>
        <v>61</v>
      </c>
      <c r="L1141" s="38">
        <f>L1138-1</f>
        <v>1944</v>
      </c>
      <c r="M1141" s="66">
        <v>834</v>
      </c>
      <c r="N1141" s="66">
        <v>439</v>
      </c>
      <c r="O1141" s="66">
        <v>395</v>
      </c>
    </row>
    <row r="1142" spans="1:15" ht="12" customHeight="1">
      <c r="A1142" s="3">
        <f t="shared" si="105"/>
        <v>23</v>
      </c>
      <c r="B1142" s="5" t="s">
        <v>35</v>
      </c>
      <c r="C1142" s="33">
        <f t="shared" si="106"/>
        <v>24</v>
      </c>
      <c r="D1142" s="156"/>
      <c r="E1142" s="38">
        <f t="shared" si="107"/>
        <v>1981</v>
      </c>
      <c r="F1142" s="66">
        <v>783</v>
      </c>
      <c r="G1142" s="66">
        <v>425</v>
      </c>
      <c r="H1142" s="66">
        <v>358</v>
      </c>
      <c r="I1142" s="115">
        <f>I1141+1</f>
        <v>61</v>
      </c>
      <c r="J1142" s="5" t="s">
        <v>35</v>
      </c>
      <c r="K1142" s="156">
        <f>K1141+1</f>
        <v>62</v>
      </c>
      <c r="L1142" s="38">
        <f>L1141-1</f>
        <v>1943</v>
      </c>
      <c r="M1142" s="66">
        <v>794</v>
      </c>
      <c r="N1142" s="66">
        <v>385</v>
      </c>
      <c r="O1142" s="66">
        <v>409</v>
      </c>
    </row>
    <row r="1143" spans="1:15" ht="12" customHeight="1">
      <c r="A1143" s="3">
        <f t="shared" si="105"/>
        <v>24</v>
      </c>
      <c r="B1143" s="5" t="s">
        <v>35</v>
      </c>
      <c r="C1143" s="33">
        <f t="shared" si="106"/>
        <v>25</v>
      </c>
      <c r="D1143" s="156"/>
      <c r="E1143" s="38">
        <f t="shared" si="107"/>
        <v>1980</v>
      </c>
      <c r="F1143" s="66">
        <v>831</v>
      </c>
      <c r="G1143" s="66">
        <v>448</v>
      </c>
      <c r="H1143" s="66">
        <v>383</v>
      </c>
      <c r="I1143" s="115">
        <f>I1142+1</f>
        <v>62</v>
      </c>
      <c r="J1143" s="5" t="s">
        <v>35</v>
      </c>
      <c r="K1143" s="156">
        <f>K1142+1</f>
        <v>63</v>
      </c>
      <c r="L1143" s="38">
        <f>L1142-1</f>
        <v>1942</v>
      </c>
      <c r="M1143" s="66">
        <v>743</v>
      </c>
      <c r="N1143" s="66">
        <v>342</v>
      </c>
      <c r="O1143" s="66">
        <v>401</v>
      </c>
    </row>
    <row r="1144" spans="1:15" ht="12" customHeight="1">
      <c r="A1144" s="19">
        <v>18</v>
      </c>
      <c r="B1144" s="158" t="s">
        <v>35</v>
      </c>
      <c r="C1144" s="64">
        <v>25</v>
      </c>
      <c r="D1144" s="157"/>
      <c r="E1144" s="167"/>
      <c r="F1144" s="67">
        <v>5709</v>
      </c>
      <c r="G1144" s="67">
        <v>3037</v>
      </c>
      <c r="H1144" s="67">
        <v>2672</v>
      </c>
      <c r="I1144" s="115">
        <f>I1143+1</f>
        <v>63</v>
      </c>
      <c r="J1144" s="5" t="s">
        <v>35</v>
      </c>
      <c r="K1144" s="156">
        <f>K1143+1</f>
        <v>64</v>
      </c>
      <c r="L1144" s="38">
        <f>L1143-1</f>
        <v>1941</v>
      </c>
      <c r="M1144" s="66">
        <v>1007</v>
      </c>
      <c r="N1144" s="66">
        <v>478</v>
      </c>
      <c r="O1144" s="66">
        <v>529</v>
      </c>
    </row>
    <row r="1145" spans="1:15" ht="12" customHeight="1">
      <c r="A1145" s="3"/>
      <c r="B1145" s="5"/>
      <c r="C1145" s="33"/>
      <c r="D1145" s="156"/>
      <c r="E1145" s="38"/>
      <c r="F1145" s="66"/>
      <c r="G1145" s="66"/>
      <c r="H1145" s="66"/>
      <c r="I1145" s="115">
        <f>I1144+1</f>
        <v>64</v>
      </c>
      <c r="J1145" s="5" t="s">
        <v>35</v>
      </c>
      <c r="K1145" s="156">
        <f>K1144+1</f>
        <v>65</v>
      </c>
      <c r="L1145" s="38">
        <f>L1144-1</f>
        <v>1940</v>
      </c>
      <c r="M1145" s="66">
        <v>1150</v>
      </c>
      <c r="N1145" s="66">
        <v>561</v>
      </c>
      <c r="O1145" s="66">
        <v>589</v>
      </c>
    </row>
    <row r="1146" spans="1:15" ht="12" customHeight="1">
      <c r="A1146" s="3">
        <f>A1143+1</f>
        <v>25</v>
      </c>
      <c r="B1146" s="5" t="s">
        <v>35</v>
      </c>
      <c r="C1146" s="33">
        <f>C1143+1</f>
        <v>26</v>
      </c>
      <c r="D1146" s="156"/>
      <c r="E1146" s="38">
        <f>E1143-1</f>
        <v>1979</v>
      </c>
      <c r="F1146" s="66">
        <v>762</v>
      </c>
      <c r="G1146" s="66">
        <v>421</v>
      </c>
      <c r="H1146" s="66">
        <v>341</v>
      </c>
      <c r="I1146" s="166">
        <v>60</v>
      </c>
      <c r="J1146" s="158" t="s">
        <v>35</v>
      </c>
      <c r="K1146" s="157">
        <v>65</v>
      </c>
      <c r="L1146" s="167"/>
      <c r="M1146" s="67">
        <v>4528</v>
      </c>
      <c r="N1146" s="67">
        <v>2205</v>
      </c>
      <c r="O1146" s="67">
        <v>2323</v>
      </c>
    </row>
    <row r="1147" spans="1:15" ht="12" customHeight="1">
      <c r="A1147" s="3">
        <f>A1146+1</f>
        <v>26</v>
      </c>
      <c r="B1147" s="5" t="s">
        <v>35</v>
      </c>
      <c r="C1147" s="33">
        <f>C1146+1</f>
        <v>27</v>
      </c>
      <c r="D1147" s="156"/>
      <c r="E1147" s="38">
        <f>E1146-1</f>
        <v>1978</v>
      </c>
      <c r="F1147" s="66">
        <v>756</v>
      </c>
      <c r="G1147" s="66">
        <v>424</v>
      </c>
      <c r="H1147" s="66">
        <v>332</v>
      </c>
      <c r="I1147" s="115"/>
      <c r="J1147" s="5"/>
      <c r="K1147" s="156"/>
      <c r="L1147" s="38"/>
      <c r="M1147" s="66"/>
      <c r="N1147" s="66"/>
      <c r="O1147" s="66"/>
    </row>
    <row r="1148" spans="1:15" ht="12" customHeight="1">
      <c r="A1148" s="3">
        <f>A1147+1</f>
        <v>27</v>
      </c>
      <c r="B1148" s="5" t="s">
        <v>35</v>
      </c>
      <c r="C1148" s="33">
        <f>C1147+1</f>
        <v>28</v>
      </c>
      <c r="D1148" s="156"/>
      <c r="E1148" s="38">
        <f>E1147-1</f>
        <v>1977</v>
      </c>
      <c r="F1148" s="66">
        <v>655</v>
      </c>
      <c r="G1148" s="66">
        <v>372</v>
      </c>
      <c r="H1148" s="66">
        <v>283</v>
      </c>
      <c r="I1148" s="115">
        <f>I1145+1</f>
        <v>65</v>
      </c>
      <c r="J1148" s="5" t="s">
        <v>35</v>
      </c>
      <c r="K1148" s="156">
        <f>K1145+1</f>
        <v>66</v>
      </c>
      <c r="L1148" s="38">
        <f>L1145-1</f>
        <v>1939</v>
      </c>
      <c r="M1148" s="66">
        <v>1176</v>
      </c>
      <c r="N1148" s="66">
        <v>560</v>
      </c>
      <c r="O1148" s="66">
        <v>616</v>
      </c>
    </row>
    <row r="1149" spans="1:15" ht="12" customHeight="1">
      <c r="A1149" s="3">
        <f>A1148+1</f>
        <v>28</v>
      </c>
      <c r="B1149" s="5" t="s">
        <v>35</v>
      </c>
      <c r="C1149" s="33">
        <f>C1148+1</f>
        <v>29</v>
      </c>
      <c r="D1149" s="156"/>
      <c r="E1149" s="38">
        <f>E1148-1</f>
        <v>1976</v>
      </c>
      <c r="F1149" s="66">
        <v>599</v>
      </c>
      <c r="G1149" s="66">
        <v>307</v>
      </c>
      <c r="H1149" s="66">
        <v>292</v>
      </c>
      <c r="I1149" s="115">
        <f>I1148+1</f>
        <v>66</v>
      </c>
      <c r="J1149" s="5" t="s">
        <v>35</v>
      </c>
      <c r="K1149" s="156">
        <f>K1148+1</f>
        <v>67</v>
      </c>
      <c r="L1149" s="38">
        <f>L1148-1</f>
        <v>1938</v>
      </c>
      <c r="M1149" s="66">
        <v>1035</v>
      </c>
      <c r="N1149" s="66">
        <v>491</v>
      </c>
      <c r="O1149" s="66">
        <v>544</v>
      </c>
    </row>
    <row r="1150" spans="1:15" ht="12" customHeight="1">
      <c r="A1150" s="3">
        <f>A1149+1</f>
        <v>29</v>
      </c>
      <c r="B1150" s="5" t="s">
        <v>35</v>
      </c>
      <c r="C1150" s="33">
        <f>C1149+1</f>
        <v>30</v>
      </c>
      <c r="D1150" s="156"/>
      <c r="E1150" s="38">
        <f>E1149-1</f>
        <v>1975</v>
      </c>
      <c r="F1150" s="66">
        <v>585</v>
      </c>
      <c r="G1150" s="66">
        <v>311</v>
      </c>
      <c r="H1150" s="66">
        <v>274</v>
      </c>
      <c r="I1150" s="115">
        <f>I1149+1</f>
        <v>67</v>
      </c>
      <c r="J1150" s="5" t="s">
        <v>35</v>
      </c>
      <c r="K1150" s="156">
        <f>K1149+1</f>
        <v>68</v>
      </c>
      <c r="L1150" s="38">
        <f>L1149-1</f>
        <v>1937</v>
      </c>
      <c r="M1150" s="66">
        <v>970</v>
      </c>
      <c r="N1150" s="66">
        <v>423</v>
      </c>
      <c r="O1150" s="66">
        <v>547</v>
      </c>
    </row>
    <row r="1151" spans="1:15" ht="12" customHeight="1">
      <c r="A1151" s="19">
        <v>25</v>
      </c>
      <c r="B1151" s="158" t="s">
        <v>35</v>
      </c>
      <c r="C1151" s="64">
        <v>30</v>
      </c>
      <c r="D1151" s="157"/>
      <c r="E1151" s="167"/>
      <c r="F1151" s="67">
        <v>3357</v>
      </c>
      <c r="G1151" s="67">
        <v>1835</v>
      </c>
      <c r="H1151" s="67">
        <v>1522</v>
      </c>
      <c r="I1151" s="115">
        <f>I1150+1</f>
        <v>68</v>
      </c>
      <c r="J1151" s="5" t="s">
        <v>35</v>
      </c>
      <c r="K1151" s="156">
        <f>K1150+1</f>
        <v>69</v>
      </c>
      <c r="L1151" s="38">
        <f>L1150-1</f>
        <v>1936</v>
      </c>
      <c r="M1151" s="66">
        <v>926</v>
      </c>
      <c r="N1151" s="66">
        <v>420</v>
      </c>
      <c r="O1151" s="66">
        <v>506</v>
      </c>
    </row>
    <row r="1152" spans="1:15" ht="12" customHeight="1">
      <c r="A1152" s="3"/>
      <c r="B1152" s="5"/>
      <c r="C1152" s="33"/>
      <c r="D1152" s="156"/>
      <c r="E1152" s="38"/>
      <c r="F1152" s="66"/>
      <c r="G1152" s="66"/>
      <c r="H1152" s="66"/>
      <c r="I1152" s="115">
        <f>I1151+1</f>
        <v>69</v>
      </c>
      <c r="J1152" s="5" t="s">
        <v>35</v>
      </c>
      <c r="K1152" s="156">
        <f>K1151+1</f>
        <v>70</v>
      </c>
      <c r="L1152" s="38">
        <f>L1151-1</f>
        <v>1935</v>
      </c>
      <c r="M1152" s="66">
        <v>913</v>
      </c>
      <c r="N1152" s="66">
        <v>376</v>
      </c>
      <c r="O1152" s="66">
        <v>537</v>
      </c>
    </row>
    <row r="1153" spans="1:15" ht="12" customHeight="1">
      <c r="A1153" s="3">
        <f>A1150+1</f>
        <v>30</v>
      </c>
      <c r="B1153" s="5" t="s">
        <v>35</v>
      </c>
      <c r="C1153" s="33">
        <f>C1150+1</f>
        <v>31</v>
      </c>
      <c r="D1153" s="156"/>
      <c r="E1153" s="38">
        <f>E1150-1</f>
        <v>1974</v>
      </c>
      <c r="F1153" s="66">
        <v>621</v>
      </c>
      <c r="G1153" s="66">
        <v>345</v>
      </c>
      <c r="H1153" s="66">
        <v>276</v>
      </c>
      <c r="I1153" s="166">
        <v>65</v>
      </c>
      <c r="J1153" s="158" t="s">
        <v>35</v>
      </c>
      <c r="K1153" s="157">
        <v>70</v>
      </c>
      <c r="L1153" s="167"/>
      <c r="M1153" s="67">
        <v>5020</v>
      </c>
      <c r="N1153" s="67">
        <v>2270</v>
      </c>
      <c r="O1153" s="67">
        <v>2750</v>
      </c>
    </row>
    <row r="1154" spans="1:15" ht="12" customHeight="1">
      <c r="A1154" s="3">
        <f>A1153+1</f>
        <v>31</v>
      </c>
      <c r="B1154" s="5" t="s">
        <v>35</v>
      </c>
      <c r="C1154" s="33">
        <f>C1153+1</f>
        <v>32</v>
      </c>
      <c r="D1154" s="156"/>
      <c r="E1154" s="38">
        <f>E1153-1</f>
        <v>1973</v>
      </c>
      <c r="F1154" s="66">
        <v>627</v>
      </c>
      <c r="G1154" s="66">
        <v>345</v>
      </c>
      <c r="H1154" s="66">
        <v>282</v>
      </c>
      <c r="I1154" s="115"/>
      <c r="J1154" s="5"/>
      <c r="K1154" s="156"/>
      <c r="L1154" s="38"/>
      <c r="M1154" s="66"/>
      <c r="N1154" s="66"/>
      <c r="O1154" s="66"/>
    </row>
    <row r="1155" spans="1:15" ht="12" customHeight="1">
      <c r="A1155" s="3">
        <f>A1154+1</f>
        <v>32</v>
      </c>
      <c r="B1155" s="5" t="s">
        <v>35</v>
      </c>
      <c r="C1155" s="33">
        <f>C1154+1</f>
        <v>33</v>
      </c>
      <c r="D1155" s="156"/>
      <c r="E1155" s="38">
        <f>E1154-1</f>
        <v>1972</v>
      </c>
      <c r="F1155" s="66">
        <v>792</v>
      </c>
      <c r="G1155" s="66">
        <v>447</v>
      </c>
      <c r="H1155" s="66">
        <v>345</v>
      </c>
      <c r="I1155" s="115">
        <f>I1152+1</f>
        <v>70</v>
      </c>
      <c r="J1155" s="5" t="s">
        <v>35</v>
      </c>
      <c r="K1155" s="156">
        <f>K1152+1</f>
        <v>71</v>
      </c>
      <c r="L1155" s="38">
        <f>L1152-1</f>
        <v>1934</v>
      </c>
      <c r="M1155" s="66">
        <v>832</v>
      </c>
      <c r="N1155" s="66">
        <v>340</v>
      </c>
      <c r="O1155" s="66">
        <v>492</v>
      </c>
    </row>
    <row r="1156" spans="1:15" ht="12" customHeight="1">
      <c r="A1156" s="3">
        <f>A1155+1</f>
        <v>33</v>
      </c>
      <c r="B1156" s="5" t="s">
        <v>35</v>
      </c>
      <c r="C1156" s="33">
        <f>C1155+1</f>
        <v>34</v>
      </c>
      <c r="D1156" s="156"/>
      <c r="E1156" s="38">
        <f>E1155-1</f>
        <v>1971</v>
      </c>
      <c r="F1156" s="66">
        <v>869</v>
      </c>
      <c r="G1156" s="66">
        <v>452</v>
      </c>
      <c r="H1156" s="66">
        <v>417</v>
      </c>
      <c r="I1156" s="115">
        <f>I1155+1</f>
        <v>71</v>
      </c>
      <c r="J1156" s="5" t="s">
        <v>35</v>
      </c>
      <c r="K1156" s="156">
        <f>K1155+1</f>
        <v>72</v>
      </c>
      <c r="L1156" s="38">
        <f>L1155-1</f>
        <v>1933</v>
      </c>
      <c r="M1156" s="66">
        <v>622</v>
      </c>
      <c r="N1156" s="66">
        <v>269</v>
      </c>
      <c r="O1156" s="66">
        <v>353</v>
      </c>
    </row>
    <row r="1157" spans="1:15" ht="12" customHeight="1">
      <c r="A1157" s="3">
        <f>A1156+1</f>
        <v>34</v>
      </c>
      <c r="B1157" s="5" t="s">
        <v>35</v>
      </c>
      <c r="C1157" s="33">
        <f>C1156+1</f>
        <v>35</v>
      </c>
      <c r="D1157" s="156"/>
      <c r="E1157" s="38">
        <f>E1156-1</f>
        <v>1970</v>
      </c>
      <c r="F1157" s="66">
        <v>856</v>
      </c>
      <c r="G1157" s="66">
        <v>450</v>
      </c>
      <c r="H1157" s="66">
        <v>406</v>
      </c>
      <c r="I1157" s="115">
        <f>I1156+1</f>
        <v>72</v>
      </c>
      <c r="J1157" s="5" t="s">
        <v>35</v>
      </c>
      <c r="K1157" s="156">
        <f>K1156+1</f>
        <v>73</v>
      </c>
      <c r="L1157" s="38">
        <f>L1156-1</f>
        <v>1932</v>
      </c>
      <c r="M1157" s="66">
        <v>635</v>
      </c>
      <c r="N1157" s="66">
        <v>270</v>
      </c>
      <c r="O1157" s="66">
        <v>365</v>
      </c>
    </row>
    <row r="1158" spans="1:15" ht="12" customHeight="1">
      <c r="A1158" s="19">
        <v>30</v>
      </c>
      <c r="B1158" s="158" t="s">
        <v>35</v>
      </c>
      <c r="C1158" s="64">
        <v>35</v>
      </c>
      <c r="D1158" s="157"/>
      <c r="E1158" s="167"/>
      <c r="F1158" s="67">
        <v>3765</v>
      </c>
      <c r="G1158" s="67">
        <v>2039</v>
      </c>
      <c r="H1158" s="67">
        <v>1726</v>
      </c>
      <c r="I1158" s="115">
        <f>I1157+1</f>
        <v>73</v>
      </c>
      <c r="J1158" s="5" t="s">
        <v>35</v>
      </c>
      <c r="K1158" s="156">
        <f>K1157+1</f>
        <v>74</v>
      </c>
      <c r="L1158" s="38">
        <f>L1157-1</f>
        <v>1931</v>
      </c>
      <c r="M1158" s="66">
        <v>605</v>
      </c>
      <c r="N1158" s="66">
        <v>257</v>
      </c>
      <c r="O1158" s="66">
        <v>348</v>
      </c>
    </row>
    <row r="1159" spans="1:15" ht="12" customHeight="1">
      <c r="A1159" s="3"/>
      <c r="B1159" s="5"/>
      <c r="C1159" s="33"/>
      <c r="D1159" s="156"/>
      <c r="E1159" s="38"/>
      <c r="F1159" s="66"/>
      <c r="G1159" s="66"/>
      <c r="H1159" s="66"/>
      <c r="I1159" s="115">
        <f>I1158+1</f>
        <v>74</v>
      </c>
      <c r="J1159" s="5" t="s">
        <v>35</v>
      </c>
      <c r="K1159" s="156">
        <f>K1158+1</f>
        <v>75</v>
      </c>
      <c r="L1159" s="38">
        <f>L1158-1</f>
        <v>1930</v>
      </c>
      <c r="M1159" s="66">
        <v>654</v>
      </c>
      <c r="N1159" s="66">
        <v>237</v>
      </c>
      <c r="O1159" s="66">
        <v>417</v>
      </c>
    </row>
    <row r="1160" spans="1:15" ht="12" customHeight="1">
      <c r="A1160" s="3">
        <f>A1157+1</f>
        <v>35</v>
      </c>
      <c r="B1160" s="5" t="s">
        <v>35</v>
      </c>
      <c r="C1160" s="33">
        <f>C1157+1</f>
        <v>36</v>
      </c>
      <c r="D1160" s="156"/>
      <c r="E1160" s="38">
        <f>E1157-1</f>
        <v>1969</v>
      </c>
      <c r="F1160" s="66">
        <v>861</v>
      </c>
      <c r="G1160" s="66">
        <v>454</v>
      </c>
      <c r="H1160" s="66">
        <v>407</v>
      </c>
      <c r="I1160" s="166">
        <v>70</v>
      </c>
      <c r="J1160" s="158" t="s">
        <v>35</v>
      </c>
      <c r="K1160" s="157">
        <v>75</v>
      </c>
      <c r="L1160" s="167"/>
      <c r="M1160" s="67">
        <v>3348</v>
      </c>
      <c r="N1160" s="67">
        <v>1373</v>
      </c>
      <c r="O1160" s="67">
        <v>1975</v>
      </c>
    </row>
    <row r="1161" spans="1:15" ht="12" customHeight="1">
      <c r="A1161" s="3">
        <f>A1160+1</f>
        <v>36</v>
      </c>
      <c r="B1161" s="5" t="s">
        <v>35</v>
      </c>
      <c r="C1161" s="33">
        <f>C1160+1</f>
        <v>37</v>
      </c>
      <c r="D1161" s="156"/>
      <c r="E1161" s="38">
        <f>E1160-1</f>
        <v>1968</v>
      </c>
      <c r="F1161" s="66">
        <v>879</v>
      </c>
      <c r="G1161" s="66">
        <v>469</v>
      </c>
      <c r="H1161" s="66">
        <v>410</v>
      </c>
      <c r="I1161" s="115"/>
      <c r="J1161" s="5"/>
      <c r="K1161" s="156"/>
      <c r="L1161" s="38"/>
      <c r="M1161" s="66"/>
      <c r="N1161" s="66"/>
      <c r="O1161" s="66"/>
    </row>
    <row r="1162" spans="1:15" ht="12" customHeight="1">
      <c r="A1162" s="3">
        <f>A1161+1</f>
        <v>37</v>
      </c>
      <c r="B1162" s="5" t="s">
        <v>35</v>
      </c>
      <c r="C1162" s="33">
        <f>C1161+1</f>
        <v>38</v>
      </c>
      <c r="D1162" s="156"/>
      <c r="E1162" s="38">
        <f>E1161-1</f>
        <v>1967</v>
      </c>
      <c r="F1162" s="66">
        <v>950</v>
      </c>
      <c r="G1162" s="66">
        <v>509</v>
      </c>
      <c r="H1162" s="66">
        <v>441</v>
      </c>
      <c r="I1162" s="166">
        <v>75</v>
      </c>
      <c r="J1162" s="158" t="s">
        <v>35</v>
      </c>
      <c r="K1162" s="157">
        <v>80</v>
      </c>
      <c r="L1162" s="38"/>
      <c r="M1162" s="67">
        <v>2783</v>
      </c>
      <c r="N1162" s="67">
        <v>994</v>
      </c>
      <c r="O1162" s="67">
        <v>1789</v>
      </c>
    </row>
    <row r="1163" spans="1:15" ht="12" customHeight="1">
      <c r="A1163" s="3">
        <f>A1162+1</f>
        <v>38</v>
      </c>
      <c r="B1163" s="5" t="s">
        <v>35</v>
      </c>
      <c r="C1163" s="33">
        <f>C1162+1</f>
        <v>39</v>
      </c>
      <c r="D1163" s="156"/>
      <c r="E1163" s="38">
        <f>E1162-1</f>
        <v>1966</v>
      </c>
      <c r="F1163" s="66">
        <v>982</v>
      </c>
      <c r="G1163" s="66">
        <v>540</v>
      </c>
      <c r="H1163" s="66">
        <v>442</v>
      </c>
      <c r="I1163" s="166">
        <v>80</v>
      </c>
      <c r="J1163" s="158" t="s">
        <v>35</v>
      </c>
      <c r="K1163" s="157">
        <v>85</v>
      </c>
      <c r="L1163" s="38"/>
      <c r="M1163" s="67">
        <v>2058</v>
      </c>
      <c r="N1163" s="67">
        <v>604</v>
      </c>
      <c r="O1163" s="67">
        <v>1454</v>
      </c>
    </row>
    <row r="1164" spans="1:15" ht="12" customHeight="1">
      <c r="A1164" s="3">
        <f>A1163+1</f>
        <v>39</v>
      </c>
      <c r="B1164" s="5" t="s">
        <v>35</v>
      </c>
      <c r="C1164" s="33">
        <f>C1163+1</f>
        <v>40</v>
      </c>
      <c r="D1164" s="156"/>
      <c r="E1164" s="38">
        <f>E1163-1</f>
        <v>1965</v>
      </c>
      <c r="F1164" s="66">
        <v>995</v>
      </c>
      <c r="G1164" s="66">
        <v>477</v>
      </c>
      <c r="H1164" s="66">
        <v>518</v>
      </c>
      <c r="I1164" s="170" t="s">
        <v>402</v>
      </c>
      <c r="J1164" s="6"/>
      <c r="K1164" s="6"/>
      <c r="L1164" s="38"/>
      <c r="M1164" s="67">
        <v>907</v>
      </c>
      <c r="N1164" s="67">
        <v>174</v>
      </c>
      <c r="O1164" s="67">
        <v>733</v>
      </c>
    </row>
    <row r="1165" spans="1:15" ht="12" customHeight="1">
      <c r="A1165" s="19">
        <v>35</v>
      </c>
      <c r="B1165" s="158" t="s">
        <v>35</v>
      </c>
      <c r="C1165" s="64">
        <v>40</v>
      </c>
      <c r="D1165" s="157"/>
      <c r="E1165" s="167"/>
      <c r="F1165" s="67">
        <v>4667</v>
      </c>
      <c r="G1165" s="67">
        <v>2449</v>
      </c>
      <c r="H1165" s="67">
        <v>2218</v>
      </c>
      <c r="I1165" s="170" t="s">
        <v>403</v>
      </c>
      <c r="J1165" s="10"/>
      <c r="K1165" s="3"/>
      <c r="L1165" s="38"/>
      <c r="M1165" s="67">
        <v>64983</v>
      </c>
      <c r="N1165" s="67">
        <v>31731</v>
      </c>
      <c r="O1165" s="67">
        <v>33252</v>
      </c>
    </row>
    <row r="1166" spans="1:15" ht="12" customHeight="1">
      <c r="A1166" s="19"/>
      <c r="B1166" s="158"/>
      <c r="C1166" s="64"/>
      <c r="D1166" s="157"/>
      <c r="E1166" s="191"/>
      <c r="F1166" s="196"/>
      <c r="G1166" s="196"/>
      <c r="H1166" s="196"/>
      <c r="I1166" s="181"/>
      <c r="J1166" s="10"/>
      <c r="K1166" s="3"/>
      <c r="L1166" s="8"/>
      <c r="M1166" s="67"/>
      <c r="N1166" s="67"/>
      <c r="O1166" s="67"/>
    </row>
    <row r="1167" spans="1:15" ht="12" customHeight="1">
      <c r="A1167" s="19"/>
      <c r="B1167" s="158"/>
      <c r="C1167" s="64"/>
      <c r="D1167" s="157"/>
      <c r="E1167" s="191"/>
      <c r="F1167" s="196"/>
      <c r="G1167" s="196"/>
      <c r="H1167" s="196"/>
      <c r="I1167" s="181"/>
      <c r="J1167" s="10"/>
      <c r="K1167" s="3"/>
      <c r="L1167" s="8"/>
      <c r="M1167" s="67"/>
      <c r="N1167" s="67"/>
      <c r="O1167" s="67"/>
    </row>
    <row r="1168" spans="1:15" ht="12" customHeight="1">
      <c r="A1168" s="19"/>
      <c r="B1168" s="158"/>
      <c r="C1168" s="64"/>
      <c r="D1168" s="157"/>
      <c r="E1168" s="191"/>
      <c r="F1168" s="196"/>
      <c r="G1168" s="196"/>
      <c r="H1168" s="196"/>
      <c r="I1168" s="181"/>
      <c r="J1168" s="10"/>
      <c r="K1168" s="3"/>
      <c r="L1168" s="8"/>
      <c r="M1168" s="67"/>
      <c r="N1168" s="67"/>
      <c r="O1168" s="67"/>
    </row>
    <row r="1169" spans="1:15" ht="12" customHeight="1">
      <c r="A1169" s="19"/>
      <c r="B1169" s="158"/>
      <c r="C1169" s="64"/>
      <c r="D1169" s="157"/>
      <c r="E1169" s="191"/>
      <c r="F1169" s="67"/>
      <c r="G1169" s="67"/>
      <c r="H1169" s="67"/>
      <c r="I1169" s="181"/>
      <c r="J1169" s="10"/>
      <c r="K1169" s="3"/>
      <c r="L1169" s="8"/>
      <c r="M1169" s="67"/>
      <c r="N1169" s="67"/>
      <c r="O1169" s="67"/>
    </row>
    <row r="1170" spans="1:15" ht="12" customHeight="1">
      <c r="A1170" s="19"/>
      <c r="B1170" s="158"/>
      <c r="C1170" s="64"/>
      <c r="D1170" s="157"/>
      <c r="E1170" s="191"/>
      <c r="F1170" s="67"/>
      <c r="G1170" s="67"/>
      <c r="H1170" s="67"/>
      <c r="I1170" s="181"/>
      <c r="J1170" s="10"/>
      <c r="K1170" s="3"/>
      <c r="L1170" s="8"/>
      <c r="M1170" s="67"/>
      <c r="N1170" s="67"/>
      <c r="O1170" s="67"/>
    </row>
    <row r="1171" spans="1:15" ht="12.75">
      <c r="A1171" s="23" t="s">
        <v>688</v>
      </c>
      <c r="B1171" s="23"/>
      <c r="C1171" s="23"/>
      <c r="D1171" s="23"/>
      <c r="E1171" s="23"/>
      <c r="F1171" s="171"/>
      <c r="G1171" s="171"/>
      <c r="H1171" s="171"/>
      <c r="I1171" s="23"/>
      <c r="J1171" s="23"/>
      <c r="K1171" s="23"/>
      <c r="L1171" s="23"/>
      <c r="M1171" s="171"/>
      <c r="N1171" s="171"/>
      <c r="O1171" s="171"/>
    </row>
    <row r="1172" spans="1:15" ht="12.75">
      <c r="A1172" s="23" t="s">
        <v>421</v>
      </c>
      <c r="B1172" s="23"/>
      <c r="C1172" s="23"/>
      <c r="D1172" s="23"/>
      <c r="E1172" s="23"/>
      <c r="F1172" s="171"/>
      <c r="G1172" s="171"/>
      <c r="H1172" s="171"/>
      <c r="I1172" s="23"/>
      <c r="J1172" s="23"/>
      <c r="K1172" s="23"/>
      <c r="L1172" s="23"/>
      <c r="M1172" s="171"/>
      <c r="N1172" s="171"/>
      <c r="O1172" s="171"/>
    </row>
    <row r="1173" spans="1:12" ht="12.75">
      <c r="A1173" s="3"/>
      <c r="B1173" s="3"/>
      <c r="C1173" s="33"/>
      <c r="D1173" s="3"/>
      <c r="E1173" s="3"/>
      <c r="I1173" s="3"/>
      <c r="J1173" s="3"/>
      <c r="K1173" s="3"/>
      <c r="L1173" s="3"/>
    </row>
    <row r="1174" spans="1:15" s="120" customFormat="1" ht="12.75">
      <c r="A1174" s="15" t="s">
        <v>65</v>
      </c>
      <c r="B1174" s="15"/>
      <c r="C1174" s="15"/>
      <c r="D1174" s="15"/>
      <c r="E1174" s="161"/>
      <c r="F1174" s="399" t="s">
        <v>4</v>
      </c>
      <c r="G1174" s="372"/>
      <c r="H1174" s="372"/>
      <c r="I1174" s="141" t="s">
        <v>65</v>
      </c>
      <c r="J1174" s="15"/>
      <c r="K1174" s="15"/>
      <c r="L1174" s="161"/>
      <c r="M1174" s="399" t="s">
        <v>4</v>
      </c>
      <c r="N1174" s="372"/>
      <c r="O1174" s="372"/>
    </row>
    <row r="1175" spans="1:15" ht="12.75">
      <c r="A1175" s="10" t="s">
        <v>67</v>
      </c>
      <c r="B1175" s="10"/>
      <c r="C1175" s="10"/>
      <c r="D1175" s="10"/>
      <c r="E1175" s="162" t="s">
        <v>398</v>
      </c>
      <c r="F1175" s="401"/>
      <c r="G1175" s="373"/>
      <c r="H1175" s="373"/>
      <c r="I1175" s="163" t="s">
        <v>67</v>
      </c>
      <c r="J1175" s="10"/>
      <c r="K1175" s="10"/>
      <c r="L1175" s="162" t="s">
        <v>398</v>
      </c>
      <c r="M1175" s="401"/>
      <c r="N1175" s="373"/>
      <c r="O1175" s="373"/>
    </row>
    <row r="1176" spans="1:15" ht="12.75">
      <c r="A1176" s="20" t="s">
        <v>68</v>
      </c>
      <c r="B1176" s="20"/>
      <c r="C1176" s="20"/>
      <c r="D1176" s="20"/>
      <c r="E1176" s="164"/>
      <c r="F1176" s="172" t="s">
        <v>19</v>
      </c>
      <c r="G1176" s="173" t="s">
        <v>20</v>
      </c>
      <c r="H1176" s="172" t="s">
        <v>21</v>
      </c>
      <c r="I1176" s="165" t="s">
        <v>68</v>
      </c>
      <c r="J1176" s="20"/>
      <c r="K1176" s="20"/>
      <c r="L1176" s="164"/>
      <c r="M1176" s="172" t="s">
        <v>19</v>
      </c>
      <c r="N1176" s="173" t="s">
        <v>20</v>
      </c>
      <c r="O1176" s="172" t="s">
        <v>21</v>
      </c>
    </row>
    <row r="1177" spans="1:12" ht="12.75">
      <c r="A1177" s="3"/>
      <c r="B1177" s="3"/>
      <c r="C1177" s="33"/>
      <c r="D1177" s="3"/>
      <c r="E1177" s="9"/>
      <c r="I1177" s="115"/>
      <c r="J1177" s="3"/>
      <c r="K1177" s="3"/>
      <c r="L1177" s="9"/>
    </row>
    <row r="1178" spans="1:15" ht="12.75">
      <c r="A1178" s="3">
        <v>0</v>
      </c>
      <c r="B1178" s="5" t="s">
        <v>35</v>
      </c>
      <c r="C1178" s="33">
        <v>1</v>
      </c>
      <c r="D1178" s="156"/>
      <c r="E1178" s="38">
        <v>2004</v>
      </c>
      <c r="F1178" s="66">
        <v>852</v>
      </c>
      <c r="G1178" s="66">
        <v>437</v>
      </c>
      <c r="H1178" s="66">
        <v>415</v>
      </c>
      <c r="I1178" s="115">
        <f>SUM(C1229)</f>
        <v>40</v>
      </c>
      <c r="J1178" s="5" t="s">
        <v>35</v>
      </c>
      <c r="K1178" s="156">
        <f>SUM(I1178+1)</f>
        <v>41</v>
      </c>
      <c r="L1178" s="38">
        <f>SUM(E1229-1)</f>
        <v>1964</v>
      </c>
      <c r="M1178" s="66">
        <v>2192</v>
      </c>
      <c r="N1178" s="66">
        <v>1167</v>
      </c>
      <c r="O1178" s="66">
        <v>1025</v>
      </c>
    </row>
    <row r="1179" spans="1:15" ht="12.75">
      <c r="A1179" s="3">
        <v>1</v>
      </c>
      <c r="B1179" s="5" t="s">
        <v>35</v>
      </c>
      <c r="C1179" s="33">
        <f>SUM(C1178+1)</f>
        <v>2</v>
      </c>
      <c r="D1179" s="156"/>
      <c r="E1179" s="38">
        <f>SUM(E1178-1)</f>
        <v>2003</v>
      </c>
      <c r="F1179" s="66">
        <v>787</v>
      </c>
      <c r="G1179" s="66">
        <v>405</v>
      </c>
      <c r="H1179" s="66">
        <v>382</v>
      </c>
      <c r="I1179" s="115">
        <f>I1178+1</f>
        <v>41</v>
      </c>
      <c r="J1179" s="5" t="s">
        <v>35</v>
      </c>
      <c r="K1179" s="156">
        <f>K1178+1</f>
        <v>42</v>
      </c>
      <c r="L1179" s="38">
        <f>L1178-1</f>
        <v>1963</v>
      </c>
      <c r="M1179" s="66">
        <v>2228</v>
      </c>
      <c r="N1179" s="66">
        <v>1195</v>
      </c>
      <c r="O1179" s="66">
        <v>1033</v>
      </c>
    </row>
    <row r="1180" spans="1:15" ht="12.75">
      <c r="A1180" s="3">
        <f>A1179+1</f>
        <v>2</v>
      </c>
      <c r="B1180" s="5" t="s">
        <v>35</v>
      </c>
      <c r="C1180" s="33">
        <f>C1179+1</f>
        <v>3</v>
      </c>
      <c r="D1180" s="156"/>
      <c r="E1180" s="38">
        <f>SUM(E1179-1)</f>
        <v>2002</v>
      </c>
      <c r="F1180" s="66">
        <v>812</v>
      </c>
      <c r="G1180" s="66">
        <v>418</v>
      </c>
      <c r="H1180" s="66">
        <v>394</v>
      </c>
      <c r="I1180" s="115">
        <f>I1179+1</f>
        <v>42</v>
      </c>
      <c r="J1180" s="5" t="s">
        <v>35</v>
      </c>
      <c r="K1180" s="156">
        <f>K1179+1</f>
        <v>43</v>
      </c>
      <c r="L1180" s="38">
        <f>L1179-1</f>
        <v>1962</v>
      </c>
      <c r="M1180" s="66">
        <v>2210</v>
      </c>
      <c r="N1180" s="66">
        <v>1121</v>
      </c>
      <c r="O1180" s="66">
        <v>1089</v>
      </c>
    </row>
    <row r="1181" spans="1:15" ht="12" customHeight="1">
      <c r="A1181" s="3">
        <f>A1180+1</f>
        <v>3</v>
      </c>
      <c r="B1181" s="5" t="s">
        <v>35</v>
      </c>
      <c r="C1181" s="33">
        <f>C1180+1</f>
        <v>4</v>
      </c>
      <c r="D1181" s="156"/>
      <c r="E1181" s="38">
        <f>E1180-1</f>
        <v>2001</v>
      </c>
      <c r="F1181" s="66">
        <v>840</v>
      </c>
      <c r="G1181" s="66">
        <v>431</v>
      </c>
      <c r="H1181" s="66">
        <v>409</v>
      </c>
      <c r="I1181" s="115">
        <f>I1180+1</f>
        <v>43</v>
      </c>
      <c r="J1181" s="5" t="s">
        <v>35</v>
      </c>
      <c r="K1181" s="156">
        <f>K1180+1</f>
        <v>44</v>
      </c>
      <c r="L1181" s="38">
        <f>L1180-1</f>
        <v>1961</v>
      </c>
      <c r="M1181" s="66">
        <v>2337</v>
      </c>
      <c r="N1181" s="66">
        <v>1213</v>
      </c>
      <c r="O1181" s="66">
        <v>1124</v>
      </c>
    </row>
    <row r="1182" spans="1:15" ht="12" customHeight="1">
      <c r="A1182" s="3">
        <f>A1181+1</f>
        <v>4</v>
      </c>
      <c r="B1182" s="5" t="s">
        <v>35</v>
      </c>
      <c r="C1182" s="33">
        <f>C1181+1</f>
        <v>5</v>
      </c>
      <c r="D1182" s="156"/>
      <c r="E1182" s="38">
        <f>E1181-1</f>
        <v>2000</v>
      </c>
      <c r="F1182" s="66">
        <v>849</v>
      </c>
      <c r="G1182" s="66">
        <v>437</v>
      </c>
      <c r="H1182" s="66">
        <v>412</v>
      </c>
      <c r="I1182" s="115">
        <f>I1181+1</f>
        <v>44</v>
      </c>
      <c r="J1182" s="5" t="s">
        <v>35</v>
      </c>
      <c r="K1182" s="156">
        <f>K1181+1</f>
        <v>45</v>
      </c>
      <c r="L1182" s="38">
        <f>L1181-1</f>
        <v>1960</v>
      </c>
      <c r="M1182" s="66">
        <v>2163</v>
      </c>
      <c r="N1182" s="66">
        <v>1118</v>
      </c>
      <c r="O1182" s="66">
        <v>1045</v>
      </c>
    </row>
    <row r="1183" spans="1:15" ht="12" customHeight="1">
      <c r="A1183" s="3">
        <f>A1182+1</f>
        <v>5</v>
      </c>
      <c r="B1183" s="5" t="s">
        <v>35</v>
      </c>
      <c r="C1183" s="33">
        <f>C1182+1</f>
        <v>6</v>
      </c>
      <c r="D1183" s="156"/>
      <c r="E1183" s="38">
        <f>E1182-1</f>
        <v>1999</v>
      </c>
      <c r="F1183" s="66">
        <v>810</v>
      </c>
      <c r="G1183" s="66">
        <v>404</v>
      </c>
      <c r="H1183" s="66">
        <v>406</v>
      </c>
      <c r="I1183" s="166">
        <v>40</v>
      </c>
      <c r="J1183" s="158" t="s">
        <v>35</v>
      </c>
      <c r="K1183" s="157">
        <v>45</v>
      </c>
      <c r="L1183" s="67"/>
      <c r="M1183" s="160">
        <v>11130</v>
      </c>
      <c r="N1183" s="67">
        <v>5814</v>
      </c>
      <c r="O1183" s="67">
        <v>5316</v>
      </c>
    </row>
    <row r="1184" spans="1:15" ht="12" customHeight="1">
      <c r="A1184" s="19">
        <v>0</v>
      </c>
      <c r="B1184" s="158" t="s">
        <v>35</v>
      </c>
      <c r="C1184" s="64">
        <v>6</v>
      </c>
      <c r="D1184" s="157"/>
      <c r="E1184" s="167"/>
      <c r="F1184" s="67">
        <v>4950</v>
      </c>
      <c r="G1184" s="67">
        <v>2532</v>
      </c>
      <c r="H1184" s="67">
        <v>2418</v>
      </c>
      <c r="I1184" s="115"/>
      <c r="J1184" s="5"/>
      <c r="K1184" s="156"/>
      <c r="L1184" s="38"/>
      <c r="M1184" s="66"/>
      <c r="N1184" s="66"/>
      <c r="O1184" s="66"/>
    </row>
    <row r="1185" spans="1:15" ht="12" customHeight="1">
      <c r="A1185" s="3"/>
      <c r="B1185" s="5"/>
      <c r="C1185" s="33"/>
      <c r="D1185" s="156"/>
      <c r="E1185" s="38"/>
      <c r="F1185" s="66"/>
      <c r="G1185" s="66"/>
      <c r="H1185" s="66"/>
      <c r="I1185" s="115">
        <f>I1182+1</f>
        <v>45</v>
      </c>
      <c r="J1185" s="5" t="s">
        <v>35</v>
      </c>
      <c r="K1185" s="156">
        <f>K1182+1</f>
        <v>46</v>
      </c>
      <c r="L1185" s="38">
        <f>L1182-1</f>
        <v>1959</v>
      </c>
      <c r="M1185" s="66">
        <v>2205</v>
      </c>
      <c r="N1185" s="66">
        <v>1123</v>
      </c>
      <c r="O1185" s="66">
        <v>1082</v>
      </c>
    </row>
    <row r="1186" spans="1:15" ht="12" customHeight="1">
      <c r="A1186" s="3">
        <f>A1183+1</f>
        <v>6</v>
      </c>
      <c r="B1186" s="5" t="s">
        <v>35</v>
      </c>
      <c r="C1186" s="33">
        <f>C1183+1</f>
        <v>7</v>
      </c>
      <c r="D1186" s="156"/>
      <c r="E1186" s="38">
        <f>E1183-1</f>
        <v>1998</v>
      </c>
      <c r="F1186" s="66">
        <v>792</v>
      </c>
      <c r="G1186" s="66">
        <v>393</v>
      </c>
      <c r="H1186" s="66">
        <v>399</v>
      </c>
      <c r="I1186" s="115">
        <f>I1185+1</f>
        <v>46</v>
      </c>
      <c r="J1186" s="5" t="s">
        <v>35</v>
      </c>
      <c r="K1186" s="156">
        <f>K1185+1</f>
        <v>47</v>
      </c>
      <c r="L1186" s="38">
        <f>L1185-1</f>
        <v>1958</v>
      </c>
      <c r="M1186" s="66">
        <v>2123</v>
      </c>
      <c r="N1186" s="66">
        <v>1087</v>
      </c>
      <c r="O1186" s="66">
        <v>1036</v>
      </c>
    </row>
    <row r="1187" spans="1:15" ht="12" customHeight="1">
      <c r="A1187" s="3">
        <f aca="true" t="shared" si="108" ref="A1187:A1194">A1186+1</f>
        <v>7</v>
      </c>
      <c r="B1187" s="5" t="s">
        <v>35</v>
      </c>
      <c r="C1187" s="33">
        <f aca="true" t="shared" si="109" ref="C1187:C1194">C1186+1</f>
        <v>8</v>
      </c>
      <c r="D1187" s="156"/>
      <c r="E1187" s="38">
        <f aca="true" t="shared" si="110" ref="E1187:E1194">E1186-1</f>
        <v>1997</v>
      </c>
      <c r="F1187" s="66">
        <v>835</v>
      </c>
      <c r="G1187" s="66">
        <v>435</v>
      </c>
      <c r="H1187" s="66">
        <v>400</v>
      </c>
      <c r="I1187" s="115">
        <f>I1186+1</f>
        <v>47</v>
      </c>
      <c r="J1187" s="5" t="s">
        <v>35</v>
      </c>
      <c r="K1187" s="156">
        <f>K1186+1</f>
        <v>48</v>
      </c>
      <c r="L1187" s="38">
        <f>L1186-1</f>
        <v>1957</v>
      </c>
      <c r="M1187" s="66">
        <v>1961</v>
      </c>
      <c r="N1187" s="66">
        <v>998</v>
      </c>
      <c r="O1187" s="66">
        <v>963</v>
      </c>
    </row>
    <row r="1188" spans="1:15" ht="12" customHeight="1">
      <c r="A1188" s="3">
        <f t="shared" si="108"/>
        <v>8</v>
      </c>
      <c r="B1188" s="5" t="s">
        <v>35</v>
      </c>
      <c r="C1188" s="33">
        <f t="shared" si="109"/>
        <v>9</v>
      </c>
      <c r="D1188" s="156"/>
      <c r="E1188" s="38">
        <f t="shared" si="110"/>
        <v>1996</v>
      </c>
      <c r="F1188" s="66">
        <v>746</v>
      </c>
      <c r="G1188" s="66">
        <v>397</v>
      </c>
      <c r="H1188" s="66">
        <v>349</v>
      </c>
      <c r="I1188" s="115">
        <f>I1187+1</f>
        <v>48</v>
      </c>
      <c r="J1188" s="5" t="s">
        <v>35</v>
      </c>
      <c r="K1188" s="156">
        <f>K1187+1</f>
        <v>49</v>
      </c>
      <c r="L1188" s="38">
        <f>L1187-1</f>
        <v>1956</v>
      </c>
      <c r="M1188" s="66">
        <v>1978</v>
      </c>
      <c r="N1188" s="66">
        <v>1049</v>
      </c>
      <c r="O1188" s="66">
        <v>929</v>
      </c>
    </row>
    <row r="1189" spans="1:15" ht="12" customHeight="1">
      <c r="A1189" s="3">
        <f t="shared" si="108"/>
        <v>9</v>
      </c>
      <c r="B1189" s="5" t="s">
        <v>35</v>
      </c>
      <c r="C1189" s="33">
        <f t="shared" si="109"/>
        <v>10</v>
      </c>
      <c r="D1189" s="156"/>
      <c r="E1189" s="38">
        <f t="shared" si="110"/>
        <v>1995</v>
      </c>
      <c r="F1189" s="66">
        <v>678</v>
      </c>
      <c r="G1189" s="66">
        <v>344</v>
      </c>
      <c r="H1189" s="66">
        <v>334</v>
      </c>
      <c r="I1189" s="115">
        <f>I1188+1</f>
        <v>49</v>
      </c>
      <c r="J1189" s="5" t="s">
        <v>35</v>
      </c>
      <c r="K1189" s="156">
        <f>K1188+1</f>
        <v>50</v>
      </c>
      <c r="L1189" s="38">
        <f>L1188-1</f>
        <v>1955</v>
      </c>
      <c r="M1189" s="66">
        <v>2019</v>
      </c>
      <c r="N1189" s="66">
        <v>1035</v>
      </c>
      <c r="O1189" s="66">
        <v>984</v>
      </c>
    </row>
    <row r="1190" spans="1:15" ht="12" customHeight="1">
      <c r="A1190" s="3">
        <f t="shared" si="108"/>
        <v>10</v>
      </c>
      <c r="B1190" s="5" t="s">
        <v>35</v>
      </c>
      <c r="C1190" s="33">
        <f t="shared" si="109"/>
        <v>11</v>
      </c>
      <c r="D1190" s="156"/>
      <c r="E1190" s="38">
        <f t="shared" si="110"/>
        <v>1994</v>
      </c>
      <c r="F1190" s="66">
        <v>652</v>
      </c>
      <c r="G1190" s="66">
        <v>324</v>
      </c>
      <c r="H1190" s="66">
        <v>328</v>
      </c>
      <c r="I1190" s="166">
        <v>45</v>
      </c>
      <c r="J1190" s="158" t="s">
        <v>35</v>
      </c>
      <c r="K1190" s="157">
        <v>50</v>
      </c>
      <c r="L1190" s="167"/>
      <c r="M1190" s="67">
        <v>10286</v>
      </c>
      <c r="N1190" s="67">
        <v>5292</v>
      </c>
      <c r="O1190" s="67">
        <v>4994</v>
      </c>
    </row>
    <row r="1191" spans="1:15" ht="12" customHeight="1">
      <c r="A1191" s="3">
        <f t="shared" si="108"/>
        <v>11</v>
      </c>
      <c r="B1191" s="5" t="s">
        <v>35</v>
      </c>
      <c r="C1191" s="33">
        <f t="shared" si="109"/>
        <v>12</v>
      </c>
      <c r="D1191" s="156"/>
      <c r="E1191" s="38">
        <f t="shared" si="110"/>
        <v>1993</v>
      </c>
      <c r="F1191" s="66">
        <v>659</v>
      </c>
      <c r="G1191" s="66">
        <v>340</v>
      </c>
      <c r="H1191" s="66">
        <v>319</v>
      </c>
      <c r="I1191" s="115"/>
      <c r="J1191" s="5"/>
      <c r="K1191" s="156"/>
      <c r="L1191" s="38"/>
      <c r="M1191" s="66"/>
      <c r="N1191" s="66"/>
      <c r="O1191" s="66"/>
    </row>
    <row r="1192" spans="1:15" ht="12" customHeight="1">
      <c r="A1192" s="3">
        <f t="shared" si="108"/>
        <v>12</v>
      </c>
      <c r="B1192" s="5" t="s">
        <v>35</v>
      </c>
      <c r="C1192" s="33">
        <f t="shared" si="109"/>
        <v>13</v>
      </c>
      <c r="D1192" s="156"/>
      <c r="E1192" s="38">
        <f t="shared" si="110"/>
        <v>1992</v>
      </c>
      <c r="F1192" s="66">
        <v>672</v>
      </c>
      <c r="G1192" s="66">
        <v>335</v>
      </c>
      <c r="H1192" s="66">
        <v>337</v>
      </c>
      <c r="I1192" s="115">
        <f>I1189+1</f>
        <v>50</v>
      </c>
      <c r="J1192" s="5" t="s">
        <v>35</v>
      </c>
      <c r="K1192" s="156">
        <f>K1189+1</f>
        <v>51</v>
      </c>
      <c r="L1192" s="38">
        <f>L1189-1</f>
        <v>1954</v>
      </c>
      <c r="M1192" s="66">
        <v>1966</v>
      </c>
      <c r="N1192" s="66">
        <v>987</v>
      </c>
      <c r="O1192" s="66">
        <v>979</v>
      </c>
    </row>
    <row r="1193" spans="1:15" ht="12" customHeight="1">
      <c r="A1193" s="3">
        <f t="shared" si="108"/>
        <v>13</v>
      </c>
      <c r="B1193" s="5" t="s">
        <v>35</v>
      </c>
      <c r="C1193" s="33">
        <f t="shared" si="109"/>
        <v>14</v>
      </c>
      <c r="D1193" s="156"/>
      <c r="E1193" s="38">
        <f t="shared" si="110"/>
        <v>1991</v>
      </c>
      <c r="F1193" s="66">
        <v>925</v>
      </c>
      <c r="G1193" s="66">
        <v>465</v>
      </c>
      <c r="H1193" s="66">
        <v>460</v>
      </c>
      <c r="I1193" s="115">
        <f>I1192+1</f>
        <v>51</v>
      </c>
      <c r="J1193" s="5" t="s">
        <v>35</v>
      </c>
      <c r="K1193" s="156">
        <f>K1192+1</f>
        <v>52</v>
      </c>
      <c r="L1193" s="38">
        <f>L1192-1</f>
        <v>1953</v>
      </c>
      <c r="M1193" s="66">
        <v>2093</v>
      </c>
      <c r="N1193" s="66">
        <v>1085</v>
      </c>
      <c r="O1193" s="66">
        <v>1008</v>
      </c>
    </row>
    <row r="1194" spans="1:15" ht="12" customHeight="1">
      <c r="A1194" s="3">
        <f t="shared" si="108"/>
        <v>14</v>
      </c>
      <c r="B1194" s="5" t="s">
        <v>35</v>
      </c>
      <c r="C1194" s="33">
        <f t="shared" si="109"/>
        <v>15</v>
      </c>
      <c r="D1194" s="156"/>
      <c r="E1194" s="38">
        <f t="shared" si="110"/>
        <v>1990</v>
      </c>
      <c r="F1194" s="66">
        <v>1534</v>
      </c>
      <c r="G1194" s="66">
        <v>805</v>
      </c>
      <c r="H1194" s="66">
        <v>729</v>
      </c>
      <c r="I1194" s="115">
        <f>I1193+1</f>
        <v>52</v>
      </c>
      <c r="J1194" s="5" t="s">
        <v>35</v>
      </c>
      <c r="K1194" s="156">
        <f>K1193+1</f>
        <v>53</v>
      </c>
      <c r="L1194" s="38">
        <f>L1193-1</f>
        <v>1952</v>
      </c>
      <c r="M1194" s="66">
        <v>2095</v>
      </c>
      <c r="N1194" s="66">
        <v>1066</v>
      </c>
      <c r="O1194" s="66">
        <v>1029</v>
      </c>
    </row>
    <row r="1195" spans="1:15" ht="12" customHeight="1">
      <c r="A1195" s="19">
        <v>6</v>
      </c>
      <c r="B1195" s="158" t="s">
        <v>35</v>
      </c>
      <c r="C1195" s="64">
        <v>15</v>
      </c>
      <c r="D1195" s="157"/>
      <c r="E1195" s="167"/>
      <c r="F1195" s="67">
        <v>7493</v>
      </c>
      <c r="G1195" s="67">
        <v>3838</v>
      </c>
      <c r="H1195" s="67">
        <v>3655</v>
      </c>
      <c r="I1195" s="115">
        <f>I1194+1</f>
        <v>53</v>
      </c>
      <c r="J1195" s="5" t="s">
        <v>35</v>
      </c>
      <c r="K1195" s="156">
        <f>K1194+1</f>
        <v>54</v>
      </c>
      <c r="L1195" s="38">
        <f>L1194-1</f>
        <v>1951</v>
      </c>
      <c r="M1195" s="66">
        <v>1970</v>
      </c>
      <c r="N1195" s="66">
        <v>984</v>
      </c>
      <c r="O1195" s="66">
        <v>986</v>
      </c>
    </row>
    <row r="1196" spans="1:15" ht="12" customHeight="1">
      <c r="A1196" s="3"/>
      <c r="B1196" s="5"/>
      <c r="C1196" s="33"/>
      <c r="D1196" s="156"/>
      <c r="E1196" s="38"/>
      <c r="F1196" s="66"/>
      <c r="G1196" s="66"/>
      <c r="H1196" s="66"/>
      <c r="I1196" s="115">
        <f>I1195+1</f>
        <v>54</v>
      </c>
      <c r="J1196" s="5" t="s">
        <v>35</v>
      </c>
      <c r="K1196" s="156">
        <f>K1195+1</f>
        <v>55</v>
      </c>
      <c r="L1196" s="38">
        <f>L1195-1</f>
        <v>1950</v>
      </c>
      <c r="M1196" s="66">
        <v>1864</v>
      </c>
      <c r="N1196" s="66">
        <v>930</v>
      </c>
      <c r="O1196" s="66">
        <v>934</v>
      </c>
    </row>
    <row r="1197" spans="1:15" ht="12" customHeight="1">
      <c r="A1197" s="3">
        <f>A1194+1</f>
        <v>15</v>
      </c>
      <c r="B1197" s="5" t="s">
        <v>35</v>
      </c>
      <c r="C1197" s="33">
        <f>C1194+1</f>
        <v>16</v>
      </c>
      <c r="D1197" s="156"/>
      <c r="E1197" s="38">
        <f>E1194-1</f>
        <v>1989</v>
      </c>
      <c r="F1197" s="66">
        <v>1527</v>
      </c>
      <c r="G1197" s="66">
        <v>798</v>
      </c>
      <c r="H1197" s="66">
        <v>729</v>
      </c>
      <c r="I1197" s="166">
        <v>50</v>
      </c>
      <c r="J1197" s="158" t="s">
        <v>35</v>
      </c>
      <c r="K1197" s="157">
        <v>55</v>
      </c>
      <c r="L1197" s="167"/>
      <c r="M1197" s="67">
        <v>9988</v>
      </c>
      <c r="N1197" s="67">
        <v>5052</v>
      </c>
      <c r="O1197" s="67">
        <v>4936</v>
      </c>
    </row>
    <row r="1198" spans="1:15" ht="12" customHeight="1">
      <c r="A1198" s="3">
        <f>A1197+1</f>
        <v>16</v>
      </c>
      <c r="B1198" s="5" t="s">
        <v>35</v>
      </c>
      <c r="C1198" s="33">
        <f>C1197+1</f>
        <v>17</v>
      </c>
      <c r="D1198" s="156"/>
      <c r="E1198" s="38">
        <f>E1197-1</f>
        <v>1988</v>
      </c>
      <c r="F1198" s="66">
        <v>1711</v>
      </c>
      <c r="G1198" s="66">
        <v>898</v>
      </c>
      <c r="H1198" s="66">
        <v>813</v>
      </c>
      <c r="I1198" s="115"/>
      <c r="J1198" s="5"/>
      <c r="K1198" s="156"/>
      <c r="L1198" s="38"/>
      <c r="M1198" s="66"/>
      <c r="N1198" s="66"/>
      <c r="O1198" s="66"/>
    </row>
    <row r="1199" spans="1:15" ht="12" customHeight="1">
      <c r="A1199" s="3">
        <f>A1198+1</f>
        <v>17</v>
      </c>
      <c r="B1199" s="5" t="s">
        <v>35</v>
      </c>
      <c r="C1199" s="33">
        <f>C1198+1</f>
        <v>18</v>
      </c>
      <c r="D1199" s="156"/>
      <c r="E1199" s="38">
        <f>E1198-1</f>
        <v>1987</v>
      </c>
      <c r="F1199" s="66">
        <v>1780</v>
      </c>
      <c r="G1199" s="66">
        <v>942</v>
      </c>
      <c r="H1199" s="66">
        <v>838</v>
      </c>
      <c r="I1199" s="115">
        <f>I1196+1</f>
        <v>55</v>
      </c>
      <c r="J1199" s="5" t="s">
        <v>35</v>
      </c>
      <c r="K1199" s="156">
        <f>K1196+1</f>
        <v>56</v>
      </c>
      <c r="L1199" s="38">
        <f>L1196-1</f>
        <v>1949</v>
      </c>
      <c r="M1199" s="66">
        <v>1660</v>
      </c>
      <c r="N1199" s="66">
        <v>900</v>
      </c>
      <c r="O1199" s="66">
        <v>760</v>
      </c>
    </row>
    <row r="1200" spans="1:15" ht="12" customHeight="1">
      <c r="A1200" s="19">
        <v>15</v>
      </c>
      <c r="B1200" s="158" t="s">
        <v>35</v>
      </c>
      <c r="C1200" s="64">
        <v>18</v>
      </c>
      <c r="D1200" s="157"/>
      <c r="E1200" s="167"/>
      <c r="F1200" s="67">
        <v>5018</v>
      </c>
      <c r="G1200" s="67">
        <v>2638</v>
      </c>
      <c r="H1200" s="67">
        <v>2380</v>
      </c>
      <c r="I1200" s="115">
        <f>I1199+1</f>
        <v>56</v>
      </c>
      <c r="J1200" s="5" t="s">
        <v>35</v>
      </c>
      <c r="K1200" s="156">
        <f>K1199+1</f>
        <v>57</v>
      </c>
      <c r="L1200" s="38">
        <f>L1199-1</f>
        <v>1948</v>
      </c>
      <c r="M1200" s="66">
        <v>1376</v>
      </c>
      <c r="N1200" s="66">
        <v>703</v>
      </c>
      <c r="O1200" s="66">
        <v>673</v>
      </c>
    </row>
    <row r="1201" spans="1:15" ht="12" customHeight="1">
      <c r="A1201" s="3"/>
      <c r="B1201" s="5"/>
      <c r="C1201" s="33"/>
      <c r="D1201" s="156"/>
      <c r="E1201" s="38"/>
      <c r="F1201" s="66"/>
      <c r="G1201" s="66"/>
      <c r="H1201" s="66"/>
      <c r="I1201" s="115">
        <f>I1200+1</f>
        <v>57</v>
      </c>
      <c r="J1201" s="5" t="s">
        <v>35</v>
      </c>
      <c r="K1201" s="156">
        <f>K1200+1</f>
        <v>58</v>
      </c>
      <c r="L1201" s="38">
        <f>L1200-1</f>
        <v>1947</v>
      </c>
      <c r="M1201" s="66">
        <v>1392</v>
      </c>
      <c r="N1201" s="66">
        <v>686</v>
      </c>
      <c r="O1201" s="66">
        <v>706</v>
      </c>
    </row>
    <row r="1202" spans="1:15" ht="12" customHeight="1">
      <c r="A1202" s="3">
        <f>A1199+1</f>
        <v>18</v>
      </c>
      <c r="B1202" s="5" t="s">
        <v>35</v>
      </c>
      <c r="C1202" s="33">
        <f>C1199+1</f>
        <v>19</v>
      </c>
      <c r="D1202" s="156"/>
      <c r="E1202" s="38">
        <f>E1199-1</f>
        <v>1986</v>
      </c>
      <c r="F1202" s="66">
        <v>1647</v>
      </c>
      <c r="G1202" s="66">
        <v>865</v>
      </c>
      <c r="H1202" s="66">
        <v>782</v>
      </c>
      <c r="I1202" s="115">
        <f>I1201+1</f>
        <v>58</v>
      </c>
      <c r="J1202" s="5" t="s">
        <v>35</v>
      </c>
      <c r="K1202" s="156">
        <f>K1201+1</f>
        <v>59</v>
      </c>
      <c r="L1202" s="38">
        <f>L1201-1</f>
        <v>1946</v>
      </c>
      <c r="M1202" s="66">
        <v>1147</v>
      </c>
      <c r="N1202" s="66">
        <v>557</v>
      </c>
      <c r="O1202" s="66">
        <v>590</v>
      </c>
    </row>
    <row r="1203" spans="1:15" ht="12" customHeight="1">
      <c r="A1203" s="3">
        <f aca="true" t="shared" si="111" ref="A1203:A1208">A1202+1</f>
        <v>19</v>
      </c>
      <c r="B1203" s="5" t="s">
        <v>35</v>
      </c>
      <c r="C1203" s="33">
        <f aca="true" t="shared" si="112" ref="C1203:C1208">C1202+1</f>
        <v>20</v>
      </c>
      <c r="D1203" s="156"/>
      <c r="E1203" s="38">
        <f aca="true" t="shared" si="113" ref="E1203:E1208">E1202-1</f>
        <v>1985</v>
      </c>
      <c r="F1203" s="66">
        <v>1741</v>
      </c>
      <c r="G1203" s="66">
        <v>929</v>
      </c>
      <c r="H1203" s="66">
        <v>812</v>
      </c>
      <c r="I1203" s="115">
        <f>I1202+1</f>
        <v>59</v>
      </c>
      <c r="J1203" s="5" t="s">
        <v>35</v>
      </c>
      <c r="K1203" s="156">
        <f>K1202+1</f>
        <v>60</v>
      </c>
      <c r="L1203" s="38">
        <f>L1202-1</f>
        <v>1945</v>
      </c>
      <c r="M1203" s="66">
        <v>1151</v>
      </c>
      <c r="N1203" s="66">
        <v>540</v>
      </c>
      <c r="O1203" s="66">
        <v>611</v>
      </c>
    </row>
    <row r="1204" spans="1:15" ht="12" customHeight="1">
      <c r="A1204" s="3">
        <f t="shared" si="111"/>
        <v>20</v>
      </c>
      <c r="B1204" s="5" t="s">
        <v>35</v>
      </c>
      <c r="C1204" s="33">
        <f t="shared" si="112"/>
        <v>21</v>
      </c>
      <c r="D1204" s="156"/>
      <c r="E1204" s="38">
        <f t="shared" si="113"/>
        <v>1984</v>
      </c>
      <c r="F1204" s="66">
        <v>1611</v>
      </c>
      <c r="G1204" s="66">
        <v>885</v>
      </c>
      <c r="H1204" s="66">
        <v>726</v>
      </c>
      <c r="I1204" s="166">
        <v>55</v>
      </c>
      <c r="J1204" s="158" t="s">
        <v>35</v>
      </c>
      <c r="K1204" s="157">
        <v>60</v>
      </c>
      <c r="L1204" s="167"/>
      <c r="M1204" s="67">
        <v>6726</v>
      </c>
      <c r="N1204" s="67">
        <v>3386</v>
      </c>
      <c r="O1204" s="67">
        <v>3340</v>
      </c>
    </row>
    <row r="1205" spans="1:15" ht="12" customHeight="1">
      <c r="A1205" s="3">
        <f t="shared" si="111"/>
        <v>21</v>
      </c>
      <c r="B1205" s="5" t="s">
        <v>35</v>
      </c>
      <c r="C1205" s="33">
        <f t="shared" si="112"/>
        <v>22</v>
      </c>
      <c r="D1205" s="156"/>
      <c r="E1205" s="38">
        <f t="shared" si="113"/>
        <v>1983</v>
      </c>
      <c r="F1205" s="66">
        <v>1627</v>
      </c>
      <c r="G1205" s="66">
        <v>862</v>
      </c>
      <c r="H1205" s="66">
        <v>765</v>
      </c>
      <c r="I1205" s="115"/>
      <c r="J1205" s="5"/>
      <c r="K1205" s="156"/>
      <c r="L1205" s="38"/>
      <c r="M1205" s="66"/>
      <c r="N1205" s="66"/>
      <c r="O1205" s="66"/>
    </row>
    <row r="1206" spans="1:15" ht="12" customHeight="1">
      <c r="A1206" s="3">
        <f t="shared" si="111"/>
        <v>22</v>
      </c>
      <c r="B1206" s="5" t="s">
        <v>35</v>
      </c>
      <c r="C1206" s="33">
        <f t="shared" si="112"/>
        <v>23</v>
      </c>
      <c r="D1206" s="156"/>
      <c r="E1206" s="38">
        <f t="shared" si="113"/>
        <v>1982</v>
      </c>
      <c r="F1206" s="66">
        <v>1615</v>
      </c>
      <c r="G1206" s="66">
        <v>902</v>
      </c>
      <c r="H1206" s="66">
        <v>713</v>
      </c>
      <c r="I1206" s="115">
        <f>I1203+1</f>
        <v>60</v>
      </c>
      <c r="J1206" s="5" t="s">
        <v>35</v>
      </c>
      <c r="K1206" s="156">
        <f>K1203+1</f>
        <v>61</v>
      </c>
      <c r="L1206" s="38">
        <f>L1203-1</f>
        <v>1944</v>
      </c>
      <c r="M1206" s="66">
        <v>1649</v>
      </c>
      <c r="N1206" s="66">
        <v>830</v>
      </c>
      <c r="O1206" s="66">
        <v>819</v>
      </c>
    </row>
    <row r="1207" spans="1:15" ht="12" customHeight="1">
      <c r="A1207" s="3">
        <f t="shared" si="111"/>
        <v>23</v>
      </c>
      <c r="B1207" s="5" t="s">
        <v>35</v>
      </c>
      <c r="C1207" s="33">
        <f t="shared" si="112"/>
        <v>24</v>
      </c>
      <c r="D1207" s="156"/>
      <c r="E1207" s="38">
        <f t="shared" si="113"/>
        <v>1981</v>
      </c>
      <c r="F1207" s="66">
        <v>1476</v>
      </c>
      <c r="G1207" s="66">
        <v>829</v>
      </c>
      <c r="H1207" s="66">
        <v>647</v>
      </c>
      <c r="I1207" s="115">
        <f>I1206+1</f>
        <v>61</v>
      </c>
      <c r="J1207" s="5" t="s">
        <v>35</v>
      </c>
      <c r="K1207" s="156">
        <f>K1206+1</f>
        <v>62</v>
      </c>
      <c r="L1207" s="38">
        <f>L1206-1</f>
        <v>1943</v>
      </c>
      <c r="M1207" s="66">
        <v>1693</v>
      </c>
      <c r="N1207" s="66">
        <v>823</v>
      </c>
      <c r="O1207" s="66">
        <v>870</v>
      </c>
    </row>
    <row r="1208" spans="1:15" ht="12" customHeight="1">
      <c r="A1208" s="3">
        <f t="shared" si="111"/>
        <v>24</v>
      </c>
      <c r="B1208" s="5" t="s">
        <v>35</v>
      </c>
      <c r="C1208" s="33">
        <f t="shared" si="112"/>
        <v>25</v>
      </c>
      <c r="D1208" s="156"/>
      <c r="E1208" s="38">
        <f t="shared" si="113"/>
        <v>1980</v>
      </c>
      <c r="F1208" s="66">
        <v>1481</v>
      </c>
      <c r="G1208" s="66">
        <v>805</v>
      </c>
      <c r="H1208" s="66">
        <v>676</v>
      </c>
      <c r="I1208" s="115">
        <f>I1207+1</f>
        <v>62</v>
      </c>
      <c r="J1208" s="5" t="s">
        <v>35</v>
      </c>
      <c r="K1208" s="156">
        <f>K1207+1</f>
        <v>63</v>
      </c>
      <c r="L1208" s="38">
        <f>L1207-1</f>
        <v>1942</v>
      </c>
      <c r="M1208" s="66">
        <v>1557</v>
      </c>
      <c r="N1208" s="66">
        <v>754</v>
      </c>
      <c r="O1208" s="66">
        <v>803</v>
      </c>
    </row>
    <row r="1209" spans="1:15" ht="12" customHeight="1">
      <c r="A1209" s="19">
        <v>18</v>
      </c>
      <c r="B1209" s="158" t="s">
        <v>35</v>
      </c>
      <c r="C1209" s="64">
        <v>25</v>
      </c>
      <c r="D1209" s="157"/>
      <c r="E1209" s="167"/>
      <c r="F1209" s="67">
        <v>11198</v>
      </c>
      <c r="G1209" s="67">
        <v>6077</v>
      </c>
      <c r="H1209" s="67">
        <v>5121</v>
      </c>
      <c r="I1209" s="115">
        <f>I1208+1</f>
        <v>63</v>
      </c>
      <c r="J1209" s="5" t="s">
        <v>35</v>
      </c>
      <c r="K1209" s="156">
        <f>K1208+1</f>
        <v>64</v>
      </c>
      <c r="L1209" s="38">
        <f>L1208-1</f>
        <v>1941</v>
      </c>
      <c r="M1209" s="66">
        <v>1991</v>
      </c>
      <c r="N1209" s="66">
        <v>946</v>
      </c>
      <c r="O1209" s="66">
        <v>1045</v>
      </c>
    </row>
    <row r="1210" spans="1:15" ht="12" customHeight="1">
      <c r="A1210" s="3"/>
      <c r="B1210" s="5"/>
      <c r="C1210" s="33"/>
      <c r="D1210" s="156"/>
      <c r="E1210" s="38"/>
      <c r="F1210" s="66"/>
      <c r="G1210" s="66"/>
      <c r="H1210" s="66"/>
      <c r="I1210" s="115">
        <f>I1209+1</f>
        <v>64</v>
      </c>
      <c r="J1210" s="5" t="s">
        <v>35</v>
      </c>
      <c r="K1210" s="156">
        <f>K1209+1</f>
        <v>65</v>
      </c>
      <c r="L1210" s="38">
        <f>L1209-1</f>
        <v>1940</v>
      </c>
      <c r="M1210" s="66">
        <v>2243</v>
      </c>
      <c r="N1210" s="66">
        <v>1025</v>
      </c>
      <c r="O1210" s="66">
        <v>1218</v>
      </c>
    </row>
    <row r="1211" spans="1:15" ht="12" customHeight="1">
      <c r="A1211" s="3">
        <f>A1208+1</f>
        <v>25</v>
      </c>
      <c r="B1211" s="5" t="s">
        <v>35</v>
      </c>
      <c r="C1211" s="33">
        <f>C1208+1</f>
        <v>26</v>
      </c>
      <c r="D1211" s="156"/>
      <c r="E1211" s="38">
        <f>E1208-1</f>
        <v>1979</v>
      </c>
      <c r="F1211" s="66">
        <v>1345</v>
      </c>
      <c r="G1211" s="66">
        <v>777</v>
      </c>
      <c r="H1211" s="66">
        <v>568</v>
      </c>
      <c r="I1211" s="166">
        <v>60</v>
      </c>
      <c r="J1211" s="158" t="s">
        <v>35</v>
      </c>
      <c r="K1211" s="157">
        <v>65</v>
      </c>
      <c r="L1211" s="167"/>
      <c r="M1211" s="67">
        <v>9133</v>
      </c>
      <c r="N1211" s="67">
        <v>4378</v>
      </c>
      <c r="O1211" s="67">
        <v>4755</v>
      </c>
    </row>
    <row r="1212" spans="1:15" ht="12" customHeight="1">
      <c r="A1212" s="3">
        <f>A1211+1</f>
        <v>26</v>
      </c>
      <c r="B1212" s="5" t="s">
        <v>35</v>
      </c>
      <c r="C1212" s="33">
        <f>C1211+1</f>
        <v>27</v>
      </c>
      <c r="D1212" s="156"/>
      <c r="E1212" s="38">
        <f>E1211-1</f>
        <v>1978</v>
      </c>
      <c r="F1212" s="66">
        <v>1333</v>
      </c>
      <c r="G1212" s="66">
        <v>757</v>
      </c>
      <c r="H1212" s="66">
        <v>576</v>
      </c>
      <c r="I1212" s="115"/>
      <c r="J1212" s="5"/>
      <c r="K1212" s="156"/>
      <c r="L1212" s="38"/>
      <c r="M1212" s="66"/>
      <c r="N1212" s="66"/>
      <c r="O1212" s="66"/>
    </row>
    <row r="1213" spans="1:15" ht="12" customHeight="1">
      <c r="A1213" s="3">
        <f>A1212+1</f>
        <v>27</v>
      </c>
      <c r="B1213" s="5" t="s">
        <v>35</v>
      </c>
      <c r="C1213" s="33">
        <f>C1212+1</f>
        <v>28</v>
      </c>
      <c r="D1213" s="156"/>
      <c r="E1213" s="38">
        <f>E1212-1</f>
        <v>1977</v>
      </c>
      <c r="F1213" s="66">
        <v>1266</v>
      </c>
      <c r="G1213" s="66">
        <v>677</v>
      </c>
      <c r="H1213" s="66">
        <v>589</v>
      </c>
      <c r="I1213" s="115">
        <f>I1210+1</f>
        <v>65</v>
      </c>
      <c r="J1213" s="5" t="s">
        <v>35</v>
      </c>
      <c r="K1213" s="156">
        <f>K1210+1</f>
        <v>66</v>
      </c>
      <c r="L1213" s="38">
        <f>L1210-1</f>
        <v>1939</v>
      </c>
      <c r="M1213" s="66">
        <v>2322</v>
      </c>
      <c r="N1213" s="66">
        <v>1077</v>
      </c>
      <c r="O1213" s="66">
        <v>1245</v>
      </c>
    </row>
    <row r="1214" spans="1:15" ht="12" customHeight="1">
      <c r="A1214" s="3">
        <f>A1213+1</f>
        <v>28</v>
      </c>
      <c r="B1214" s="5" t="s">
        <v>35</v>
      </c>
      <c r="C1214" s="33">
        <f>C1213+1</f>
        <v>29</v>
      </c>
      <c r="D1214" s="156"/>
      <c r="E1214" s="38">
        <f>E1213-1</f>
        <v>1976</v>
      </c>
      <c r="F1214" s="66">
        <v>1238</v>
      </c>
      <c r="G1214" s="66">
        <v>683</v>
      </c>
      <c r="H1214" s="66">
        <v>555</v>
      </c>
      <c r="I1214" s="115">
        <f>I1213+1</f>
        <v>66</v>
      </c>
      <c r="J1214" s="5" t="s">
        <v>35</v>
      </c>
      <c r="K1214" s="156">
        <f>K1213+1</f>
        <v>67</v>
      </c>
      <c r="L1214" s="38">
        <f>L1213-1</f>
        <v>1938</v>
      </c>
      <c r="M1214" s="66">
        <v>2000</v>
      </c>
      <c r="N1214" s="66">
        <v>990</v>
      </c>
      <c r="O1214" s="66">
        <v>1010</v>
      </c>
    </row>
    <row r="1215" spans="1:15" ht="12" customHeight="1">
      <c r="A1215" s="3">
        <f>A1214+1</f>
        <v>29</v>
      </c>
      <c r="B1215" s="5" t="s">
        <v>35</v>
      </c>
      <c r="C1215" s="33">
        <f>C1214+1</f>
        <v>30</v>
      </c>
      <c r="D1215" s="156"/>
      <c r="E1215" s="38">
        <f>E1214-1</f>
        <v>1975</v>
      </c>
      <c r="F1215" s="66">
        <v>1131</v>
      </c>
      <c r="G1215" s="66">
        <v>650</v>
      </c>
      <c r="H1215" s="66">
        <v>481</v>
      </c>
      <c r="I1215" s="115">
        <f>I1214+1</f>
        <v>67</v>
      </c>
      <c r="J1215" s="5" t="s">
        <v>35</v>
      </c>
      <c r="K1215" s="156">
        <f>K1214+1</f>
        <v>68</v>
      </c>
      <c r="L1215" s="38">
        <f>L1214-1</f>
        <v>1937</v>
      </c>
      <c r="M1215" s="66">
        <v>1821</v>
      </c>
      <c r="N1215" s="66">
        <v>819</v>
      </c>
      <c r="O1215" s="66">
        <v>1002</v>
      </c>
    </row>
    <row r="1216" spans="1:15" ht="12" customHeight="1">
      <c r="A1216" s="19">
        <v>25</v>
      </c>
      <c r="B1216" s="158" t="s">
        <v>35</v>
      </c>
      <c r="C1216" s="64">
        <v>30</v>
      </c>
      <c r="D1216" s="157"/>
      <c r="E1216" s="167"/>
      <c r="F1216" s="67">
        <v>6313</v>
      </c>
      <c r="G1216" s="67">
        <v>3544</v>
      </c>
      <c r="H1216" s="67">
        <v>2769</v>
      </c>
      <c r="I1216" s="115">
        <f>I1215+1</f>
        <v>68</v>
      </c>
      <c r="J1216" s="5" t="s">
        <v>35</v>
      </c>
      <c r="K1216" s="156">
        <f>K1215+1</f>
        <v>69</v>
      </c>
      <c r="L1216" s="38">
        <f>L1215-1</f>
        <v>1936</v>
      </c>
      <c r="M1216" s="66">
        <v>1880</v>
      </c>
      <c r="N1216" s="66">
        <v>854</v>
      </c>
      <c r="O1216" s="66">
        <v>1026</v>
      </c>
    </row>
    <row r="1217" spans="1:15" ht="12" customHeight="1">
      <c r="A1217" s="3"/>
      <c r="B1217" s="5"/>
      <c r="C1217" s="33"/>
      <c r="D1217" s="156"/>
      <c r="E1217" s="38"/>
      <c r="F1217" s="66"/>
      <c r="G1217" s="66"/>
      <c r="H1217" s="66"/>
      <c r="I1217" s="115">
        <f>I1216+1</f>
        <v>69</v>
      </c>
      <c r="J1217" s="5" t="s">
        <v>35</v>
      </c>
      <c r="K1217" s="156">
        <f>K1216+1</f>
        <v>70</v>
      </c>
      <c r="L1217" s="38">
        <f>L1216-1</f>
        <v>1935</v>
      </c>
      <c r="M1217" s="66">
        <v>1761</v>
      </c>
      <c r="N1217" s="66">
        <v>780</v>
      </c>
      <c r="O1217" s="66">
        <v>981</v>
      </c>
    </row>
    <row r="1218" spans="1:15" ht="12" customHeight="1">
      <c r="A1218" s="3">
        <f>A1215+1</f>
        <v>30</v>
      </c>
      <c r="B1218" s="5" t="s">
        <v>35</v>
      </c>
      <c r="C1218" s="33">
        <f>C1215+1</f>
        <v>31</v>
      </c>
      <c r="D1218" s="156"/>
      <c r="E1218" s="38">
        <f>E1215-1</f>
        <v>1974</v>
      </c>
      <c r="F1218" s="66">
        <v>1143</v>
      </c>
      <c r="G1218" s="66">
        <v>599</v>
      </c>
      <c r="H1218" s="66">
        <v>544</v>
      </c>
      <c r="I1218" s="166">
        <v>65</v>
      </c>
      <c r="J1218" s="158" t="s">
        <v>35</v>
      </c>
      <c r="K1218" s="157">
        <v>70</v>
      </c>
      <c r="L1218" s="167"/>
      <c r="M1218" s="67">
        <v>9784</v>
      </c>
      <c r="N1218" s="67">
        <v>4520</v>
      </c>
      <c r="O1218" s="67">
        <v>5264</v>
      </c>
    </row>
    <row r="1219" spans="1:15" ht="12" customHeight="1">
      <c r="A1219" s="3">
        <f>A1218+1</f>
        <v>31</v>
      </c>
      <c r="B1219" s="5" t="s">
        <v>35</v>
      </c>
      <c r="C1219" s="33">
        <f>C1218+1</f>
        <v>32</v>
      </c>
      <c r="D1219" s="156"/>
      <c r="E1219" s="38">
        <f>E1218-1</f>
        <v>1973</v>
      </c>
      <c r="F1219" s="66">
        <v>1232</v>
      </c>
      <c r="G1219" s="66">
        <v>657</v>
      </c>
      <c r="H1219" s="66">
        <v>575</v>
      </c>
      <c r="I1219" s="115"/>
      <c r="J1219" s="5"/>
      <c r="K1219" s="156"/>
      <c r="L1219" s="38"/>
      <c r="M1219" s="66"/>
      <c r="N1219" s="66"/>
      <c r="O1219" s="66"/>
    </row>
    <row r="1220" spans="1:15" ht="12" customHeight="1">
      <c r="A1220" s="3">
        <f>A1219+1</f>
        <v>32</v>
      </c>
      <c r="B1220" s="5" t="s">
        <v>35</v>
      </c>
      <c r="C1220" s="33">
        <f>C1219+1</f>
        <v>33</v>
      </c>
      <c r="D1220" s="156"/>
      <c r="E1220" s="38">
        <f>E1219-1</f>
        <v>1972</v>
      </c>
      <c r="F1220" s="66">
        <v>1449</v>
      </c>
      <c r="G1220" s="66">
        <v>804</v>
      </c>
      <c r="H1220" s="66">
        <v>645</v>
      </c>
      <c r="I1220" s="115">
        <f>I1217+1</f>
        <v>70</v>
      </c>
      <c r="J1220" s="5" t="s">
        <v>35</v>
      </c>
      <c r="K1220" s="156">
        <f>K1217+1</f>
        <v>71</v>
      </c>
      <c r="L1220" s="38">
        <f>L1217-1</f>
        <v>1934</v>
      </c>
      <c r="M1220" s="66">
        <v>1646</v>
      </c>
      <c r="N1220" s="66">
        <v>733</v>
      </c>
      <c r="O1220" s="66">
        <v>913</v>
      </c>
    </row>
    <row r="1221" spans="1:15" ht="12" customHeight="1">
      <c r="A1221" s="3">
        <f>A1220+1</f>
        <v>33</v>
      </c>
      <c r="B1221" s="5" t="s">
        <v>35</v>
      </c>
      <c r="C1221" s="33">
        <f>C1220+1</f>
        <v>34</v>
      </c>
      <c r="D1221" s="156"/>
      <c r="E1221" s="38">
        <f>E1220-1</f>
        <v>1971</v>
      </c>
      <c r="F1221" s="66">
        <v>1565</v>
      </c>
      <c r="G1221" s="66">
        <v>858</v>
      </c>
      <c r="H1221" s="66">
        <v>707</v>
      </c>
      <c r="I1221" s="115">
        <f>I1220+1</f>
        <v>71</v>
      </c>
      <c r="J1221" s="5" t="s">
        <v>35</v>
      </c>
      <c r="K1221" s="156">
        <f>K1220+1</f>
        <v>72</v>
      </c>
      <c r="L1221" s="38">
        <f>L1220-1</f>
        <v>1933</v>
      </c>
      <c r="M1221" s="66">
        <v>1322</v>
      </c>
      <c r="N1221" s="66">
        <v>564</v>
      </c>
      <c r="O1221" s="66">
        <v>758</v>
      </c>
    </row>
    <row r="1222" spans="1:15" ht="12" customHeight="1">
      <c r="A1222" s="3">
        <f>A1221+1</f>
        <v>34</v>
      </c>
      <c r="B1222" s="5" t="s">
        <v>35</v>
      </c>
      <c r="C1222" s="33">
        <f>C1221+1</f>
        <v>35</v>
      </c>
      <c r="D1222" s="156"/>
      <c r="E1222" s="38">
        <f>E1221-1</f>
        <v>1970</v>
      </c>
      <c r="F1222" s="66">
        <v>1697</v>
      </c>
      <c r="G1222" s="66">
        <v>906</v>
      </c>
      <c r="H1222" s="66">
        <v>791</v>
      </c>
      <c r="I1222" s="115">
        <f>I1221+1</f>
        <v>72</v>
      </c>
      <c r="J1222" s="5" t="s">
        <v>35</v>
      </c>
      <c r="K1222" s="156">
        <f>K1221+1</f>
        <v>73</v>
      </c>
      <c r="L1222" s="38">
        <f>L1221-1</f>
        <v>1932</v>
      </c>
      <c r="M1222" s="66">
        <v>1313</v>
      </c>
      <c r="N1222" s="66">
        <v>599</v>
      </c>
      <c r="O1222" s="66">
        <v>714</v>
      </c>
    </row>
    <row r="1223" spans="1:15" ht="12" customHeight="1">
      <c r="A1223" s="19">
        <v>30</v>
      </c>
      <c r="B1223" s="158" t="s">
        <v>35</v>
      </c>
      <c r="C1223" s="64">
        <v>35</v>
      </c>
      <c r="D1223" s="157"/>
      <c r="E1223" s="167"/>
      <c r="F1223" s="67">
        <v>7086</v>
      </c>
      <c r="G1223" s="67">
        <v>3824</v>
      </c>
      <c r="H1223" s="67">
        <v>3262</v>
      </c>
      <c r="I1223" s="115">
        <f>I1222+1</f>
        <v>73</v>
      </c>
      <c r="J1223" s="5" t="s">
        <v>35</v>
      </c>
      <c r="K1223" s="156">
        <f>K1222+1</f>
        <v>74</v>
      </c>
      <c r="L1223" s="38">
        <f>L1222-1</f>
        <v>1931</v>
      </c>
      <c r="M1223" s="66">
        <v>1298</v>
      </c>
      <c r="N1223" s="66">
        <v>566</v>
      </c>
      <c r="O1223" s="66">
        <v>732</v>
      </c>
    </row>
    <row r="1224" spans="1:15" ht="12" customHeight="1">
      <c r="A1224" s="3"/>
      <c r="B1224" s="5"/>
      <c r="C1224" s="33"/>
      <c r="D1224" s="156"/>
      <c r="E1224" s="38"/>
      <c r="F1224" s="67"/>
      <c r="G1224" s="67"/>
      <c r="H1224" s="67"/>
      <c r="I1224" s="115">
        <f>I1223+1</f>
        <v>74</v>
      </c>
      <c r="J1224" s="5" t="s">
        <v>35</v>
      </c>
      <c r="K1224" s="156">
        <f>K1223+1</f>
        <v>75</v>
      </c>
      <c r="L1224" s="38">
        <f>L1223-1</f>
        <v>1930</v>
      </c>
      <c r="M1224" s="66">
        <v>1387</v>
      </c>
      <c r="N1224" s="66">
        <v>573</v>
      </c>
      <c r="O1224" s="66">
        <v>814</v>
      </c>
    </row>
    <row r="1225" spans="1:15" ht="12" customHeight="1">
      <c r="A1225" s="3">
        <f>A1222+1</f>
        <v>35</v>
      </c>
      <c r="B1225" s="5" t="s">
        <v>35</v>
      </c>
      <c r="C1225" s="33">
        <f>C1222+1</f>
        <v>36</v>
      </c>
      <c r="D1225" s="156"/>
      <c r="E1225" s="38">
        <f>E1222-1</f>
        <v>1969</v>
      </c>
      <c r="F1225" s="66">
        <v>1767</v>
      </c>
      <c r="G1225" s="66">
        <v>944</v>
      </c>
      <c r="H1225" s="66">
        <v>823</v>
      </c>
      <c r="I1225" s="166">
        <v>70</v>
      </c>
      <c r="J1225" s="158" t="s">
        <v>35</v>
      </c>
      <c r="K1225" s="157">
        <v>75</v>
      </c>
      <c r="L1225" s="167"/>
      <c r="M1225" s="67">
        <v>6966</v>
      </c>
      <c r="N1225" s="67">
        <v>3035</v>
      </c>
      <c r="O1225" s="67">
        <v>3931</v>
      </c>
    </row>
    <row r="1226" spans="1:15" ht="12" customHeight="1">
      <c r="A1226" s="3">
        <f>A1225+1</f>
        <v>36</v>
      </c>
      <c r="B1226" s="5" t="s">
        <v>35</v>
      </c>
      <c r="C1226" s="33">
        <f>C1225+1</f>
        <v>37</v>
      </c>
      <c r="D1226" s="156"/>
      <c r="E1226" s="38">
        <f>E1225-1</f>
        <v>1968</v>
      </c>
      <c r="F1226" s="66">
        <v>1778</v>
      </c>
      <c r="G1226" s="66">
        <v>959</v>
      </c>
      <c r="H1226" s="66">
        <v>819</v>
      </c>
      <c r="I1226" s="115"/>
      <c r="J1226" s="5"/>
      <c r="K1226" s="156"/>
      <c r="L1226" s="38"/>
      <c r="M1226" s="66"/>
      <c r="N1226" s="66"/>
      <c r="O1226" s="66"/>
    </row>
    <row r="1227" spans="1:15" ht="12" customHeight="1">
      <c r="A1227" s="3">
        <f>A1226+1</f>
        <v>37</v>
      </c>
      <c r="B1227" s="5" t="s">
        <v>35</v>
      </c>
      <c r="C1227" s="33">
        <f>C1226+1</f>
        <v>38</v>
      </c>
      <c r="D1227" s="156"/>
      <c r="E1227" s="38">
        <f>E1226-1</f>
        <v>1967</v>
      </c>
      <c r="F1227" s="66">
        <v>1788</v>
      </c>
      <c r="G1227" s="66">
        <v>961</v>
      </c>
      <c r="H1227" s="66">
        <v>827</v>
      </c>
      <c r="I1227" s="166">
        <v>75</v>
      </c>
      <c r="J1227" s="158" t="s">
        <v>35</v>
      </c>
      <c r="K1227" s="157">
        <v>80</v>
      </c>
      <c r="L1227" s="38"/>
      <c r="M1227" s="67">
        <v>5616</v>
      </c>
      <c r="N1227" s="67">
        <v>1985</v>
      </c>
      <c r="O1227" s="67">
        <v>3631</v>
      </c>
    </row>
    <row r="1228" spans="1:15" ht="12" customHeight="1">
      <c r="A1228" s="3">
        <f>A1227+1</f>
        <v>38</v>
      </c>
      <c r="B1228" s="5" t="s">
        <v>35</v>
      </c>
      <c r="C1228" s="33">
        <f>C1227+1</f>
        <v>39</v>
      </c>
      <c r="D1228" s="156"/>
      <c r="E1228" s="38">
        <f>E1227-1</f>
        <v>1966</v>
      </c>
      <c r="F1228" s="66">
        <v>1905</v>
      </c>
      <c r="G1228" s="66">
        <v>1002</v>
      </c>
      <c r="H1228" s="66">
        <v>903</v>
      </c>
      <c r="I1228" s="166">
        <v>80</v>
      </c>
      <c r="J1228" s="158" t="s">
        <v>35</v>
      </c>
      <c r="K1228" s="157">
        <v>85</v>
      </c>
      <c r="L1228" s="38"/>
      <c r="M1228" s="67">
        <v>3729</v>
      </c>
      <c r="N1228" s="67">
        <v>986</v>
      </c>
      <c r="O1228" s="67">
        <v>2743</v>
      </c>
    </row>
    <row r="1229" spans="1:15" ht="12" customHeight="1">
      <c r="A1229" s="3">
        <f>A1228+1</f>
        <v>39</v>
      </c>
      <c r="B1229" s="5" t="s">
        <v>35</v>
      </c>
      <c r="C1229" s="33">
        <f>C1228+1</f>
        <v>40</v>
      </c>
      <c r="D1229" s="156"/>
      <c r="E1229" s="38">
        <f>E1228-1</f>
        <v>1965</v>
      </c>
      <c r="F1229" s="66">
        <v>1981</v>
      </c>
      <c r="G1229" s="66">
        <v>1011</v>
      </c>
      <c r="H1229" s="66">
        <v>970</v>
      </c>
      <c r="I1229" s="170" t="s">
        <v>402</v>
      </c>
      <c r="J1229" s="6"/>
      <c r="K1229" s="6"/>
      <c r="L1229" s="38"/>
      <c r="M1229" s="67">
        <v>2057</v>
      </c>
      <c r="N1229" s="67">
        <v>457</v>
      </c>
      <c r="O1229" s="67">
        <v>1600</v>
      </c>
    </row>
    <row r="1230" spans="1:15" ht="12" customHeight="1">
      <c r="A1230" s="19">
        <v>35</v>
      </c>
      <c r="B1230" s="158" t="s">
        <v>35</v>
      </c>
      <c r="C1230" s="64">
        <v>40</v>
      </c>
      <c r="D1230" s="157"/>
      <c r="E1230" s="167"/>
      <c r="F1230" s="67">
        <v>9219</v>
      </c>
      <c r="G1230" s="67">
        <v>4877</v>
      </c>
      <c r="H1230" s="67">
        <v>4342</v>
      </c>
      <c r="I1230" s="170" t="s">
        <v>403</v>
      </c>
      <c r="J1230" s="10"/>
      <c r="K1230" s="3"/>
      <c r="L1230" s="38"/>
      <c r="M1230" s="67">
        <v>126692</v>
      </c>
      <c r="N1230" s="67">
        <v>62235</v>
      </c>
      <c r="O1230" s="67">
        <v>64457</v>
      </c>
    </row>
    <row r="1231" spans="1:15" ht="12" customHeight="1">
      <c r="A1231" s="19"/>
      <c r="B1231" s="158"/>
      <c r="C1231" s="64"/>
      <c r="D1231" s="157"/>
      <c r="E1231" s="191"/>
      <c r="F1231" s="67"/>
      <c r="G1231" s="67"/>
      <c r="H1231" s="67"/>
      <c r="I1231" s="181"/>
      <c r="J1231" s="10"/>
      <c r="K1231" s="3"/>
      <c r="L1231" s="8"/>
      <c r="M1231" s="66"/>
      <c r="N1231" s="66"/>
      <c r="O1231" s="66"/>
    </row>
    <row r="1232" spans="1:15" ht="12" customHeight="1">
      <c r="A1232" s="19"/>
      <c r="B1232" s="158"/>
      <c r="C1232" s="64"/>
      <c r="D1232" s="157"/>
      <c r="E1232" s="191"/>
      <c r="F1232" s="67"/>
      <c r="G1232" s="67"/>
      <c r="H1232" s="67"/>
      <c r="I1232" s="181"/>
      <c r="J1232" s="10"/>
      <c r="K1232" s="3"/>
      <c r="L1232" s="8"/>
      <c r="M1232" s="67"/>
      <c r="N1232" s="67"/>
      <c r="O1232" s="67"/>
    </row>
    <row r="1233" spans="1:15" ht="12" customHeight="1">
      <c r="A1233" s="19"/>
      <c r="B1233" s="158"/>
      <c r="C1233" s="64"/>
      <c r="D1233" s="157"/>
      <c r="E1233" s="191"/>
      <c r="F1233" s="67"/>
      <c r="G1233" s="67"/>
      <c r="H1233" s="67"/>
      <c r="I1233" s="181"/>
      <c r="J1233" s="10"/>
      <c r="K1233" s="3"/>
      <c r="L1233" s="8"/>
      <c r="M1233" s="67"/>
      <c r="N1233" s="67"/>
      <c r="O1233" s="67"/>
    </row>
    <row r="1234" spans="1:15" ht="12" customHeight="1">
      <c r="A1234" s="19"/>
      <c r="B1234" s="158"/>
      <c r="C1234" s="64"/>
      <c r="D1234" s="157"/>
      <c r="E1234" s="191"/>
      <c r="F1234" s="67"/>
      <c r="G1234" s="67"/>
      <c r="H1234" s="67"/>
      <c r="I1234" s="181"/>
      <c r="J1234" s="10"/>
      <c r="K1234" s="3"/>
      <c r="L1234" s="8"/>
      <c r="M1234" s="67"/>
      <c r="N1234" s="67"/>
      <c r="O1234" s="67"/>
    </row>
    <row r="1235" spans="1:15" ht="12" customHeight="1">
      <c r="A1235" s="19"/>
      <c r="B1235" s="158"/>
      <c r="C1235" s="64"/>
      <c r="D1235" s="157"/>
      <c r="E1235" s="191"/>
      <c r="F1235" s="67"/>
      <c r="G1235" s="67"/>
      <c r="H1235" s="67"/>
      <c r="I1235" s="181"/>
      <c r="J1235" s="10"/>
      <c r="K1235" s="3"/>
      <c r="L1235" s="8"/>
      <c r="M1235" s="67"/>
      <c r="N1235" s="67"/>
      <c r="O1235" s="67"/>
    </row>
    <row r="1236" spans="1:15" ht="12.75">
      <c r="A1236" s="23" t="s">
        <v>688</v>
      </c>
      <c r="B1236" s="23"/>
      <c r="C1236" s="23"/>
      <c r="D1236" s="23"/>
      <c r="E1236" s="23"/>
      <c r="F1236" s="171"/>
      <c r="G1236" s="171"/>
      <c r="H1236" s="171"/>
      <c r="I1236" s="23"/>
      <c r="J1236" s="23"/>
      <c r="K1236" s="23"/>
      <c r="L1236" s="23"/>
      <c r="M1236" s="171"/>
      <c r="N1236" s="171"/>
      <c r="O1236" s="171"/>
    </row>
    <row r="1237" spans="1:15" ht="12.75">
      <c r="A1237" s="23" t="s">
        <v>422</v>
      </c>
      <c r="B1237" s="23"/>
      <c r="C1237" s="23"/>
      <c r="D1237" s="23"/>
      <c r="E1237" s="23"/>
      <c r="F1237" s="171"/>
      <c r="G1237" s="171"/>
      <c r="H1237" s="171"/>
      <c r="I1237" s="23"/>
      <c r="J1237" s="23"/>
      <c r="K1237" s="23"/>
      <c r="L1237" s="23"/>
      <c r="M1237" s="171"/>
      <c r="N1237" s="171"/>
      <c r="O1237" s="171"/>
    </row>
    <row r="1238" spans="1:12" ht="12.75">
      <c r="A1238" s="3"/>
      <c r="B1238" s="3"/>
      <c r="C1238" s="10"/>
      <c r="D1238" s="3"/>
      <c r="E1238" s="3"/>
      <c r="I1238" s="3"/>
      <c r="J1238" s="3"/>
      <c r="K1238" s="3"/>
      <c r="L1238" s="3"/>
    </row>
    <row r="1239" spans="1:15" s="120" customFormat="1" ht="12.75">
      <c r="A1239" s="15" t="s">
        <v>65</v>
      </c>
      <c r="B1239" s="15"/>
      <c r="C1239" s="15"/>
      <c r="D1239" s="15"/>
      <c r="E1239" s="161"/>
      <c r="F1239" s="399" t="s">
        <v>4</v>
      </c>
      <c r="G1239" s="372"/>
      <c r="H1239" s="372"/>
      <c r="I1239" s="141" t="s">
        <v>65</v>
      </c>
      <c r="J1239" s="15"/>
      <c r="K1239" s="15"/>
      <c r="L1239" s="161"/>
      <c r="M1239" s="399" t="s">
        <v>4</v>
      </c>
      <c r="N1239" s="372"/>
      <c r="O1239" s="372"/>
    </row>
    <row r="1240" spans="1:15" ht="12.75">
      <c r="A1240" s="10" t="s">
        <v>67</v>
      </c>
      <c r="B1240" s="10"/>
      <c r="C1240" s="10"/>
      <c r="D1240" s="10"/>
      <c r="E1240" s="162" t="s">
        <v>398</v>
      </c>
      <c r="F1240" s="401"/>
      <c r="G1240" s="373"/>
      <c r="H1240" s="373"/>
      <c r="I1240" s="163" t="s">
        <v>67</v>
      </c>
      <c r="J1240" s="10"/>
      <c r="K1240" s="10"/>
      <c r="L1240" s="162" t="s">
        <v>398</v>
      </c>
      <c r="M1240" s="401"/>
      <c r="N1240" s="373"/>
      <c r="O1240" s="373"/>
    </row>
    <row r="1241" spans="1:15" ht="12.75">
      <c r="A1241" s="20" t="s">
        <v>68</v>
      </c>
      <c r="B1241" s="20"/>
      <c r="C1241" s="20"/>
      <c r="D1241" s="20"/>
      <c r="E1241" s="164"/>
      <c r="F1241" s="172" t="s">
        <v>19</v>
      </c>
      <c r="G1241" s="173" t="s">
        <v>20</v>
      </c>
      <c r="H1241" s="172" t="s">
        <v>21</v>
      </c>
      <c r="I1241" s="165" t="s">
        <v>68</v>
      </c>
      <c r="J1241" s="20"/>
      <c r="K1241" s="20"/>
      <c r="L1241" s="164"/>
      <c r="M1241" s="172" t="s">
        <v>19</v>
      </c>
      <c r="N1241" s="173" t="s">
        <v>20</v>
      </c>
      <c r="O1241" s="172" t="s">
        <v>21</v>
      </c>
    </row>
    <row r="1242" spans="1:12" ht="12.75">
      <c r="A1242" s="3"/>
      <c r="B1242" s="3"/>
      <c r="C1242" s="33"/>
      <c r="D1242" s="3"/>
      <c r="E1242" s="9"/>
      <c r="I1242" s="115"/>
      <c r="J1242" s="3"/>
      <c r="K1242" s="3"/>
      <c r="L1242" s="9"/>
    </row>
    <row r="1243" spans="1:15" ht="12.75">
      <c r="A1243" s="3">
        <v>0</v>
      </c>
      <c r="B1243" s="5" t="s">
        <v>35</v>
      </c>
      <c r="C1243" s="33">
        <v>1</v>
      </c>
      <c r="D1243" s="156"/>
      <c r="E1243" s="38">
        <v>2004</v>
      </c>
      <c r="F1243" s="66">
        <v>652</v>
      </c>
      <c r="G1243" s="66">
        <v>342</v>
      </c>
      <c r="H1243" s="66">
        <v>310</v>
      </c>
      <c r="I1243" s="115">
        <f>SUM(C1294)</f>
        <v>40</v>
      </c>
      <c r="J1243" s="5" t="s">
        <v>35</v>
      </c>
      <c r="K1243" s="156">
        <f>SUM(I1243+1)</f>
        <v>41</v>
      </c>
      <c r="L1243" s="38">
        <f>SUM(E1294-1)</f>
        <v>1964</v>
      </c>
      <c r="M1243" s="66">
        <v>1607</v>
      </c>
      <c r="N1243" s="66">
        <v>796</v>
      </c>
      <c r="O1243" s="66">
        <v>811</v>
      </c>
    </row>
    <row r="1244" spans="1:15" ht="12.75">
      <c r="A1244" s="3">
        <v>1</v>
      </c>
      <c r="B1244" s="5" t="s">
        <v>35</v>
      </c>
      <c r="C1244" s="33">
        <f>SUM(C1243+1)</f>
        <v>2</v>
      </c>
      <c r="D1244" s="156"/>
      <c r="E1244" s="38">
        <f>SUM(E1243-1)</f>
        <v>2003</v>
      </c>
      <c r="F1244" s="66">
        <v>624</v>
      </c>
      <c r="G1244" s="66">
        <v>337</v>
      </c>
      <c r="H1244" s="66">
        <v>287</v>
      </c>
      <c r="I1244" s="115">
        <f>I1243+1</f>
        <v>41</v>
      </c>
      <c r="J1244" s="5" t="s">
        <v>35</v>
      </c>
      <c r="K1244" s="156">
        <f>K1243+1</f>
        <v>42</v>
      </c>
      <c r="L1244" s="38">
        <f>L1243-1</f>
        <v>1963</v>
      </c>
      <c r="M1244" s="66">
        <v>1664</v>
      </c>
      <c r="N1244" s="66">
        <v>839</v>
      </c>
      <c r="O1244" s="66">
        <v>825</v>
      </c>
    </row>
    <row r="1245" spans="1:15" ht="12.75">
      <c r="A1245" s="3">
        <f>A1244+1</f>
        <v>2</v>
      </c>
      <c r="B1245" s="5" t="s">
        <v>35</v>
      </c>
      <c r="C1245" s="33">
        <f>C1244+1</f>
        <v>3</v>
      </c>
      <c r="D1245" s="156"/>
      <c r="E1245" s="38">
        <f>SUM(E1244-1)</f>
        <v>2002</v>
      </c>
      <c r="F1245" s="66">
        <v>679</v>
      </c>
      <c r="G1245" s="66">
        <v>370</v>
      </c>
      <c r="H1245" s="66">
        <v>309</v>
      </c>
      <c r="I1245" s="115">
        <f>I1244+1</f>
        <v>42</v>
      </c>
      <c r="J1245" s="5" t="s">
        <v>35</v>
      </c>
      <c r="K1245" s="156">
        <f>K1244+1</f>
        <v>43</v>
      </c>
      <c r="L1245" s="38">
        <f>L1244-1</f>
        <v>1962</v>
      </c>
      <c r="M1245" s="66">
        <v>1727</v>
      </c>
      <c r="N1245" s="66">
        <v>898</v>
      </c>
      <c r="O1245" s="66">
        <v>829</v>
      </c>
    </row>
    <row r="1246" spans="1:15" ht="12" customHeight="1">
      <c r="A1246" s="3">
        <f>A1245+1</f>
        <v>3</v>
      </c>
      <c r="B1246" s="5" t="s">
        <v>35</v>
      </c>
      <c r="C1246" s="33">
        <f>C1245+1</f>
        <v>4</v>
      </c>
      <c r="D1246" s="156"/>
      <c r="E1246" s="38">
        <f>E1245-1</f>
        <v>2001</v>
      </c>
      <c r="F1246" s="66">
        <v>678</v>
      </c>
      <c r="G1246" s="66">
        <v>333</v>
      </c>
      <c r="H1246" s="66">
        <v>345</v>
      </c>
      <c r="I1246" s="115">
        <f>I1245+1</f>
        <v>43</v>
      </c>
      <c r="J1246" s="5" t="s">
        <v>35</v>
      </c>
      <c r="K1246" s="156">
        <f>K1245+1</f>
        <v>44</v>
      </c>
      <c r="L1246" s="38">
        <f>L1245-1</f>
        <v>1961</v>
      </c>
      <c r="M1246" s="66">
        <v>1707</v>
      </c>
      <c r="N1246" s="66">
        <v>852</v>
      </c>
      <c r="O1246" s="66">
        <v>855</v>
      </c>
    </row>
    <row r="1247" spans="1:15" ht="12" customHeight="1">
      <c r="A1247" s="3">
        <f>A1246+1</f>
        <v>4</v>
      </c>
      <c r="B1247" s="5" t="s">
        <v>35</v>
      </c>
      <c r="C1247" s="33">
        <f>C1246+1</f>
        <v>5</v>
      </c>
      <c r="D1247" s="156"/>
      <c r="E1247" s="38">
        <f>E1246-1</f>
        <v>2000</v>
      </c>
      <c r="F1247" s="66">
        <v>688</v>
      </c>
      <c r="G1247" s="66">
        <v>351</v>
      </c>
      <c r="H1247" s="66">
        <v>337</v>
      </c>
      <c r="I1247" s="115">
        <f>I1246+1</f>
        <v>44</v>
      </c>
      <c r="J1247" s="5" t="s">
        <v>35</v>
      </c>
      <c r="K1247" s="156">
        <f>K1246+1</f>
        <v>45</v>
      </c>
      <c r="L1247" s="38">
        <f>L1246-1</f>
        <v>1960</v>
      </c>
      <c r="M1247" s="66">
        <v>1589</v>
      </c>
      <c r="N1247" s="66">
        <v>832</v>
      </c>
      <c r="O1247" s="66">
        <v>757</v>
      </c>
    </row>
    <row r="1248" spans="1:15" ht="12" customHeight="1">
      <c r="A1248" s="3">
        <f>A1247+1</f>
        <v>5</v>
      </c>
      <c r="B1248" s="5" t="s">
        <v>35</v>
      </c>
      <c r="C1248" s="33">
        <f>C1247+1</f>
        <v>6</v>
      </c>
      <c r="D1248" s="156"/>
      <c r="E1248" s="38">
        <f>E1247-1</f>
        <v>1999</v>
      </c>
      <c r="F1248" s="66">
        <v>654</v>
      </c>
      <c r="G1248" s="66">
        <v>347</v>
      </c>
      <c r="H1248" s="66">
        <v>307</v>
      </c>
      <c r="I1248" s="166">
        <v>40</v>
      </c>
      <c r="J1248" s="158" t="s">
        <v>35</v>
      </c>
      <c r="K1248" s="157">
        <v>45</v>
      </c>
      <c r="L1248" s="167"/>
      <c r="M1248" s="67">
        <v>8294</v>
      </c>
      <c r="N1248" s="67">
        <v>4217</v>
      </c>
      <c r="O1248" s="67">
        <v>4077</v>
      </c>
    </row>
    <row r="1249" spans="1:15" ht="12" customHeight="1">
      <c r="A1249" s="19">
        <v>0</v>
      </c>
      <c r="B1249" s="158" t="s">
        <v>35</v>
      </c>
      <c r="C1249" s="64">
        <v>6</v>
      </c>
      <c r="D1249" s="157"/>
      <c r="E1249" s="167"/>
      <c r="F1249" s="67">
        <v>3975</v>
      </c>
      <c r="G1249" s="67">
        <v>2080</v>
      </c>
      <c r="H1249" s="67">
        <v>1895</v>
      </c>
      <c r="I1249" s="115"/>
      <c r="J1249" s="5"/>
      <c r="K1249" s="156"/>
      <c r="L1249" s="38"/>
      <c r="M1249" s="66"/>
      <c r="N1249" s="66"/>
      <c r="O1249" s="66"/>
    </row>
    <row r="1250" spans="1:15" ht="12" customHeight="1">
      <c r="A1250" s="3"/>
      <c r="B1250" s="5"/>
      <c r="C1250" s="33"/>
      <c r="D1250" s="156"/>
      <c r="E1250" s="38"/>
      <c r="F1250" s="66"/>
      <c r="G1250" s="66"/>
      <c r="H1250" s="66"/>
      <c r="I1250" s="115">
        <f>I1247+1</f>
        <v>45</v>
      </c>
      <c r="J1250" s="5" t="s">
        <v>35</v>
      </c>
      <c r="K1250" s="156">
        <f>K1247+1</f>
        <v>46</v>
      </c>
      <c r="L1250" s="38">
        <f>L1247-1</f>
        <v>1959</v>
      </c>
      <c r="M1250" s="66">
        <v>1657</v>
      </c>
      <c r="N1250" s="66">
        <v>867</v>
      </c>
      <c r="O1250" s="66">
        <v>790</v>
      </c>
    </row>
    <row r="1251" spans="1:15" ht="12" customHeight="1">
      <c r="A1251" s="3">
        <f>A1248+1</f>
        <v>6</v>
      </c>
      <c r="B1251" s="5" t="s">
        <v>35</v>
      </c>
      <c r="C1251" s="33">
        <f>C1248+1</f>
        <v>7</v>
      </c>
      <c r="D1251" s="156"/>
      <c r="E1251" s="38">
        <f>E1248-1</f>
        <v>1998</v>
      </c>
      <c r="F1251" s="66">
        <v>646</v>
      </c>
      <c r="G1251" s="66">
        <v>333</v>
      </c>
      <c r="H1251" s="66">
        <v>313</v>
      </c>
      <c r="I1251" s="115">
        <f>I1250+1</f>
        <v>46</v>
      </c>
      <c r="J1251" s="5" t="s">
        <v>35</v>
      </c>
      <c r="K1251" s="156">
        <f>K1250+1</f>
        <v>47</v>
      </c>
      <c r="L1251" s="38">
        <f>L1250-1</f>
        <v>1958</v>
      </c>
      <c r="M1251" s="66">
        <v>1474</v>
      </c>
      <c r="N1251" s="66">
        <v>772</v>
      </c>
      <c r="O1251" s="66">
        <v>702</v>
      </c>
    </row>
    <row r="1252" spans="1:15" ht="12" customHeight="1">
      <c r="A1252" s="3">
        <f aca="true" t="shared" si="114" ref="A1252:A1259">A1251+1</f>
        <v>7</v>
      </c>
      <c r="B1252" s="5" t="s">
        <v>35</v>
      </c>
      <c r="C1252" s="33">
        <f aca="true" t="shared" si="115" ref="C1252:C1259">C1251+1</f>
        <v>8</v>
      </c>
      <c r="D1252" s="156"/>
      <c r="E1252" s="38">
        <f aca="true" t="shared" si="116" ref="E1252:E1259">E1251-1</f>
        <v>1997</v>
      </c>
      <c r="F1252" s="66">
        <v>650</v>
      </c>
      <c r="G1252" s="66">
        <v>350</v>
      </c>
      <c r="H1252" s="66">
        <v>300</v>
      </c>
      <c r="I1252" s="115">
        <f>I1251+1</f>
        <v>47</v>
      </c>
      <c r="J1252" s="5" t="s">
        <v>35</v>
      </c>
      <c r="K1252" s="156">
        <f>K1251+1</f>
        <v>48</v>
      </c>
      <c r="L1252" s="38">
        <f>L1251-1</f>
        <v>1957</v>
      </c>
      <c r="M1252" s="66">
        <v>1542</v>
      </c>
      <c r="N1252" s="66">
        <v>765</v>
      </c>
      <c r="O1252" s="66">
        <v>777</v>
      </c>
    </row>
    <row r="1253" spans="1:15" ht="12" customHeight="1">
      <c r="A1253" s="3">
        <f t="shared" si="114"/>
        <v>8</v>
      </c>
      <c r="B1253" s="5" t="s">
        <v>35</v>
      </c>
      <c r="C1253" s="33">
        <f t="shared" si="115"/>
        <v>9</v>
      </c>
      <c r="D1253" s="156"/>
      <c r="E1253" s="38">
        <f t="shared" si="116"/>
        <v>1996</v>
      </c>
      <c r="F1253" s="66">
        <v>641</v>
      </c>
      <c r="G1253" s="66">
        <v>330</v>
      </c>
      <c r="H1253" s="66">
        <v>311</v>
      </c>
      <c r="I1253" s="115">
        <f>I1252+1</f>
        <v>48</v>
      </c>
      <c r="J1253" s="5" t="s">
        <v>35</v>
      </c>
      <c r="K1253" s="156">
        <f>K1252+1</f>
        <v>49</v>
      </c>
      <c r="L1253" s="38">
        <f>L1252-1</f>
        <v>1956</v>
      </c>
      <c r="M1253" s="66">
        <v>1562</v>
      </c>
      <c r="N1253" s="66">
        <v>788</v>
      </c>
      <c r="O1253" s="66">
        <v>774</v>
      </c>
    </row>
    <row r="1254" spans="1:15" ht="12" customHeight="1">
      <c r="A1254" s="3">
        <f t="shared" si="114"/>
        <v>9</v>
      </c>
      <c r="B1254" s="5" t="s">
        <v>35</v>
      </c>
      <c r="C1254" s="33">
        <f t="shared" si="115"/>
        <v>10</v>
      </c>
      <c r="D1254" s="156"/>
      <c r="E1254" s="38">
        <f t="shared" si="116"/>
        <v>1995</v>
      </c>
      <c r="F1254" s="66">
        <v>523</v>
      </c>
      <c r="G1254" s="66">
        <v>264</v>
      </c>
      <c r="H1254" s="66">
        <v>259</v>
      </c>
      <c r="I1254" s="115">
        <f>I1253+1</f>
        <v>49</v>
      </c>
      <c r="J1254" s="5" t="s">
        <v>35</v>
      </c>
      <c r="K1254" s="156">
        <f>K1253+1</f>
        <v>50</v>
      </c>
      <c r="L1254" s="38">
        <f>L1253-1</f>
        <v>1955</v>
      </c>
      <c r="M1254" s="66">
        <v>1593</v>
      </c>
      <c r="N1254" s="66">
        <v>844</v>
      </c>
      <c r="O1254" s="66">
        <v>749</v>
      </c>
    </row>
    <row r="1255" spans="1:15" ht="12" customHeight="1">
      <c r="A1255" s="3">
        <f t="shared" si="114"/>
        <v>10</v>
      </c>
      <c r="B1255" s="5" t="s">
        <v>35</v>
      </c>
      <c r="C1255" s="33">
        <f t="shared" si="115"/>
        <v>11</v>
      </c>
      <c r="D1255" s="156"/>
      <c r="E1255" s="38">
        <f t="shared" si="116"/>
        <v>1994</v>
      </c>
      <c r="F1255" s="66">
        <v>499</v>
      </c>
      <c r="G1255" s="66">
        <v>247</v>
      </c>
      <c r="H1255" s="66">
        <v>252</v>
      </c>
      <c r="I1255" s="166">
        <v>45</v>
      </c>
      <c r="J1255" s="158" t="s">
        <v>35</v>
      </c>
      <c r="K1255" s="157">
        <v>50</v>
      </c>
      <c r="L1255" s="167"/>
      <c r="M1255" s="67">
        <v>7828</v>
      </c>
      <c r="N1255" s="67">
        <v>4036</v>
      </c>
      <c r="O1255" s="67">
        <v>3792</v>
      </c>
    </row>
    <row r="1256" spans="1:15" ht="12" customHeight="1">
      <c r="A1256" s="3">
        <f t="shared" si="114"/>
        <v>11</v>
      </c>
      <c r="B1256" s="5" t="s">
        <v>35</v>
      </c>
      <c r="C1256" s="33">
        <f t="shared" si="115"/>
        <v>12</v>
      </c>
      <c r="D1256" s="156"/>
      <c r="E1256" s="38">
        <f t="shared" si="116"/>
        <v>1993</v>
      </c>
      <c r="F1256" s="66">
        <v>519</v>
      </c>
      <c r="G1256" s="66">
        <v>264</v>
      </c>
      <c r="H1256" s="66">
        <v>255</v>
      </c>
      <c r="I1256" s="115"/>
      <c r="J1256" s="5"/>
      <c r="K1256" s="156"/>
      <c r="L1256" s="38"/>
      <c r="M1256" s="66"/>
      <c r="N1256" s="66"/>
      <c r="O1256" s="66"/>
    </row>
    <row r="1257" spans="1:15" ht="12" customHeight="1">
      <c r="A1257" s="3">
        <f t="shared" si="114"/>
        <v>12</v>
      </c>
      <c r="B1257" s="5" t="s">
        <v>35</v>
      </c>
      <c r="C1257" s="33">
        <f t="shared" si="115"/>
        <v>13</v>
      </c>
      <c r="D1257" s="156"/>
      <c r="E1257" s="38">
        <f t="shared" si="116"/>
        <v>1992</v>
      </c>
      <c r="F1257" s="66">
        <v>557</v>
      </c>
      <c r="G1257" s="66">
        <v>273</v>
      </c>
      <c r="H1257" s="66">
        <v>284</v>
      </c>
      <c r="I1257" s="115">
        <f>I1254+1</f>
        <v>50</v>
      </c>
      <c r="J1257" s="5" t="s">
        <v>35</v>
      </c>
      <c r="K1257" s="156">
        <f>K1254+1</f>
        <v>51</v>
      </c>
      <c r="L1257" s="38">
        <f>L1254-1</f>
        <v>1954</v>
      </c>
      <c r="M1257" s="66">
        <v>1482</v>
      </c>
      <c r="N1257" s="66">
        <v>767</v>
      </c>
      <c r="O1257" s="66">
        <v>715</v>
      </c>
    </row>
    <row r="1258" spans="1:15" ht="12" customHeight="1">
      <c r="A1258" s="3">
        <f t="shared" si="114"/>
        <v>13</v>
      </c>
      <c r="B1258" s="5" t="s">
        <v>35</v>
      </c>
      <c r="C1258" s="33">
        <f t="shared" si="115"/>
        <v>14</v>
      </c>
      <c r="D1258" s="156"/>
      <c r="E1258" s="38">
        <f t="shared" si="116"/>
        <v>1991</v>
      </c>
      <c r="F1258" s="66">
        <v>705</v>
      </c>
      <c r="G1258" s="66">
        <v>380</v>
      </c>
      <c r="H1258" s="66">
        <v>325</v>
      </c>
      <c r="I1258" s="115">
        <f>I1257+1</f>
        <v>51</v>
      </c>
      <c r="J1258" s="5" t="s">
        <v>35</v>
      </c>
      <c r="K1258" s="156">
        <f>K1257+1</f>
        <v>52</v>
      </c>
      <c r="L1258" s="38">
        <f>L1257-1</f>
        <v>1953</v>
      </c>
      <c r="M1258" s="66">
        <v>1510</v>
      </c>
      <c r="N1258" s="66">
        <v>809</v>
      </c>
      <c r="O1258" s="66">
        <v>701</v>
      </c>
    </row>
    <row r="1259" spans="1:15" ht="12" customHeight="1">
      <c r="A1259" s="3">
        <f t="shared" si="114"/>
        <v>14</v>
      </c>
      <c r="B1259" s="5" t="s">
        <v>35</v>
      </c>
      <c r="C1259" s="33">
        <f t="shared" si="115"/>
        <v>15</v>
      </c>
      <c r="D1259" s="156"/>
      <c r="E1259" s="38">
        <f t="shared" si="116"/>
        <v>1990</v>
      </c>
      <c r="F1259" s="66">
        <v>1173</v>
      </c>
      <c r="G1259" s="66">
        <v>604</v>
      </c>
      <c r="H1259" s="66">
        <v>569</v>
      </c>
      <c r="I1259" s="115">
        <f>I1258+1</f>
        <v>52</v>
      </c>
      <c r="J1259" s="5" t="s">
        <v>35</v>
      </c>
      <c r="K1259" s="156">
        <f>K1258+1</f>
        <v>53</v>
      </c>
      <c r="L1259" s="38">
        <f>L1258-1</f>
        <v>1952</v>
      </c>
      <c r="M1259" s="66">
        <v>1511</v>
      </c>
      <c r="N1259" s="66">
        <v>748</v>
      </c>
      <c r="O1259" s="66">
        <v>763</v>
      </c>
    </row>
    <row r="1260" spans="1:15" ht="12" customHeight="1">
      <c r="A1260" s="19">
        <v>6</v>
      </c>
      <c r="B1260" s="158" t="s">
        <v>35</v>
      </c>
      <c r="C1260" s="64">
        <v>15</v>
      </c>
      <c r="D1260" s="157"/>
      <c r="E1260" s="167"/>
      <c r="F1260" s="67">
        <v>5913</v>
      </c>
      <c r="G1260" s="67">
        <v>3045</v>
      </c>
      <c r="H1260" s="67">
        <v>2868</v>
      </c>
      <c r="I1260" s="115">
        <f>I1259+1</f>
        <v>53</v>
      </c>
      <c r="J1260" s="5" t="s">
        <v>35</v>
      </c>
      <c r="K1260" s="156">
        <f>K1259+1</f>
        <v>54</v>
      </c>
      <c r="L1260" s="38">
        <f>L1259-1</f>
        <v>1951</v>
      </c>
      <c r="M1260" s="66">
        <v>1441</v>
      </c>
      <c r="N1260" s="66">
        <v>737</v>
      </c>
      <c r="O1260" s="66">
        <v>704</v>
      </c>
    </row>
    <row r="1261" spans="1:15" ht="12" customHeight="1">
      <c r="A1261" s="3"/>
      <c r="B1261" s="5"/>
      <c r="C1261" s="33"/>
      <c r="D1261" s="156"/>
      <c r="E1261" s="38"/>
      <c r="F1261" s="66"/>
      <c r="G1261" s="66"/>
      <c r="H1261" s="66"/>
      <c r="I1261" s="115">
        <f>I1260+1</f>
        <v>54</v>
      </c>
      <c r="J1261" s="5" t="s">
        <v>35</v>
      </c>
      <c r="K1261" s="156">
        <f>K1260+1</f>
        <v>55</v>
      </c>
      <c r="L1261" s="38">
        <f>L1260-1</f>
        <v>1950</v>
      </c>
      <c r="M1261" s="66">
        <v>1481</v>
      </c>
      <c r="N1261" s="66">
        <v>735</v>
      </c>
      <c r="O1261" s="66">
        <v>746</v>
      </c>
    </row>
    <row r="1262" spans="1:15" ht="12" customHeight="1">
      <c r="A1262" s="3">
        <f>A1259+1</f>
        <v>15</v>
      </c>
      <c r="B1262" s="5" t="s">
        <v>35</v>
      </c>
      <c r="C1262" s="33">
        <f>C1259+1</f>
        <v>16</v>
      </c>
      <c r="D1262" s="156"/>
      <c r="E1262" s="38">
        <f>E1259-1</f>
        <v>1989</v>
      </c>
      <c r="F1262" s="66">
        <v>1166</v>
      </c>
      <c r="G1262" s="66">
        <v>618</v>
      </c>
      <c r="H1262" s="66">
        <v>548</v>
      </c>
      <c r="I1262" s="166">
        <v>50</v>
      </c>
      <c r="J1262" s="158" t="s">
        <v>35</v>
      </c>
      <c r="K1262" s="157">
        <v>55</v>
      </c>
      <c r="L1262" s="167"/>
      <c r="M1262" s="67">
        <v>7425</v>
      </c>
      <c r="N1262" s="67">
        <v>3796</v>
      </c>
      <c r="O1262" s="67">
        <v>3629</v>
      </c>
    </row>
    <row r="1263" spans="1:15" ht="12" customHeight="1">
      <c r="A1263" s="3">
        <f>A1262+1</f>
        <v>16</v>
      </c>
      <c r="B1263" s="5" t="s">
        <v>35</v>
      </c>
      <c r="C1263" s="33">
        <f>C1262+1</f>
        <v>17</v>
      </c>
      <c r="D1263" s="156"/>
      <c r="E1263" s="38">
        <f>E1262-1</f>
        <v>1988</v>
      </c>
      <c r="F1263" s="66">
        <v>1280</v>
      </c>
      <c r="G1263" s="66">
        <v>628</v>
      </c>
      <c r="H1263" s="66">
        <v>652</v>
      </c>
      <c r="I1263" s="115"/>
      <c r="J1263" s="5"/>
      <c r="K1263" s="156"/>
      <c r="L1263" s="38"/>
      <c r="M1263" s="66"/>
      <c r="N1263" s="66"/>
      <c r="O1263" s="66"/>
    </row>
    <row r="1264" spans="1:15" ht="12" customHeight="1">
      <c r="A1264" s="3">
        <f>A1263+1</f>
        <v>17</v>
      </c>
      <c r="B1264" s="5" t="s">
        <v>35</v>
      </c>
      <c r="C1264" s="33">
        <f>C1263+1</f>
        <v>18</v>
      </c>
      <c r="D1264" s="156"/>
      <c r="E1264" s="38">
        <f>E1263-1</f>
        <v>1987</v>
      </c>
      <c r="F1264" s="66">
        <v>1361</v>
      </c>
      <c r="G1264" s="66">
        <v>707</v>
      </c>
      <c r="H1264" s="66">
        <v>654</v>
      </c>
      <c r="I1264" s="115">
        <f>I1261+1</f>
        <v>55</v>
      </c>
      <c r="J1264" s="5" t="s">
        <v>35</v>
      </c>
      <c r="K1264" s="156">
        <f>K1261+1</f>
        <v>56</v>
      </c>
      <c r="L1264" s="38">
        <f>L1261-1</f>
        <v>1949</v>
      </c>
      <c r="M1264" s="66">
        <v>1248</v>
      </c>
      <c r="N1264" s="66">
        <v>642</v>
      </c>
      <c r="O1264" s="66">
        <v>606</v>
      </c>
    </row>
    <row r="1265" spans="1:15" ht="12" customHeight="1">
      <c r="A1265" s="19">
        <v>15</v>
      </c>
      <c r="B1265" s="158" t="s">
        <v>35</v>
      </c>
      <c r="C1265" s="64">
        <v>18</v>
      </c>
      <c r="D1265" s="157"/>
      <c r="E1265" s="167"/>
      <c r="F1265" s="67">
        <v>3807</v>
      </c>
      <c r="G1265" s="67">
        <v>1953</v>
      </c>
      <c r="H1265" s="67">
        <v>1854</v>
      </c>
      <c r="I1265" s="115">
        <f>I1264+1</f>
        <v>56</v>
      </c>
      <c r="J1265" s="5" t="s">
        <v>35</v>
      </c>
      <c r="K1265" s="156">
        <f>K1264+1</f>
        <v>57</v>
      </c>
      <c r="L1265" s="38">
        <f>L1264-1</f>
        <v>1948</v>
      </c>
      <c r="M1265" s="66">
        <v>1135</v>
      </c>
      <c r="N1265" s="66">
        <v>569</v>
      </c>
      <c r="O1265" s="66">
        <v>566</v>
      </c>
    </row>
    <row r="1266" spans="1:15" ht="12" customHeight="1">
      <c r="A1266" s="3"/>
      <c r="B1266" s="5"/>
      <c r="C1266" s="33"/>
      <c r="D1266" s="156"/>
      <c r="E1266" s="38"/>
      <c r="F1266" s="66"/>
      <c r="G1266" s="66"/>
      <c r="H1266" s="66"/>
      <c r="I1266" s="115">
        <f>I1265+1</f>
        <v>57</v>
      </c>
      <c r="J1266" s="5" t="s">
        <v>35</v>
      </c>
      <c r="K1266" s="156">
        <f>K1265+1</f>
        <v>58</v>
      </c>
      <c r="L1266" s="38">
        <f>L1265-1</f>
        <v>1947</v>
      </c>
      <c r="M1266" s="66">
        <v>1055</v>
      </c>
      <c r="N1266" s="66">
        <v>529</v>
      </c>
      <c r="O1266" s="66">
        <v>526</v>
      </c>
    </row>
    <row r="1267" spans="1:15" ht="12" customHeight="1">
      <c r="A1267" s="3">
        <f>A1264+1</f>
        <v>18</v>
      </c>
      <c r="B1267" s="5" t="s">
        <v>35</v>
      </c>
      <c r="C1267" s="33">
        <f>C1264+1</f>
        <v>19</v>
      </c>
      <c r="D1267" s="156"/>
      <c r="E1267" s="38">
        <f>E1264-1</f>
        <v>1986</v>
      </c>
      <c r="F1267" s="66">
        <v>1324</v>
      </c>
      <c r="G1267" s="66">
        <v>663</v>
      </c>
      <c r="H1267" s="66">
        <v>661</v>
      </c>
      <c r="I1267" s="115">
        <f>I1266+1</f>
        <v>58</v>
      </c>
      <c r="J1267" s="5" t="s">
        <v>35</v>
      </c>
      <c r="K1267" s="156">
        <f>K1266+1</f>
        <v>59</v>
      </c>
      <c r="L1267" s="38">
        <f>L1266-1</f>
        <v>1946</v>
      </c>
      <c r="M1267" s="66">
        <v>896</v>
      </c>
      <c r="N1267" s="66">
        <v>441</v>
      </c>
      <c r="O1267" s="66">
        <v>455</v>
      </c>
    </row>
    <row r="1268" spans="1:15" ht="12" customHeight="1">
      <c r="A1268" s="3">
        <f aca="true" t="shared" si="117" ref="A1268:A1273">A1267+1</f>
        <v>19</v>
      </c>
      <c r="B1268" s="5" t="s">
        <v>35</v>
      </c>
      <c r="C1268" s="33">
        <f aca="true" t="shared" si="118" ref="C1268:C1273">C1267+1</f>
        <v>20</v>
      </c>
      <c r="D1268" s="156"/>
      <c r="E1268" s="38">
        <f aca="true" t="shared" si="119" ref="E1268:E1273">E1267-1</f>
        <v>1985</v>
      </c>
      <c r="F1268" s="66">
        <v>1296</v>
      </c>
      <c r="G1268" s="66">
        <v>697</v>
      </c>
      <c r="H1268" s="66">
        <v>599</v>
      </c>
      <c r="I1268" s="115">
        <f>I1267+1</f>
        <v>59</v>
      </c>
      <c r="J1268" s="5" t="s">
        <v>35</v>
      </c>
      <c r="K1268" s="156">
        <f>K1267+1</f>
        <v>60</v>
      </c>
      <c r="L1268" s="38">
        <f>L1267-1</f>
        <v>1945</v>
      </c>
      <c r="M1268" s="66">
        <v>841</v>
      </c>
      <c r="N1268" s="66">
        <v>435</v>
      </c>
      <c r="O1268" s="66">
        <v>406</v>
      </c>
    </row>
    <row r="1269" spans="1:15" ht="12" customHeight="1">
      <c r="A1269" s="3">
        <f t="shared" si="117"/>
        <v>20</v>
      </c>
      <c r="B1269" s="5" t="s">
        <v>35</v>
      </c>
      <c r="C1269" s="33">
        <f t="shared" si="118"/>
        <v>21</v>
      </c>
      <c r="D1269" s="156"/>
      <c r="E1269" s="38">
        <f t="shared" si="119"/>
        <v>1984</v>
      </c>
      <c r="F1269" s="66">
        <v>1164</v>
      </c>
      <c r="G1269" s="66">
        <v>644</v>
      </c>
      <c r="H1269" s="66">
        <v>520</v>
      </c>
      <c r="I1269" s="166">
        <v>55</v>
      </c>
      <c r="J1269" s="158" t="s">
        <v>35</v>
      </c>
      <c r="K1269" s="157">
        <v>60</v>
      </c>
      <c r="L1269" s="167"/>
      <c r="M1269" s="67">
        <v>5175</v>
      </c>
      <c r="N1269" s="67">
        <v>2616</v>
      </c>
      <c r="O1269" s="67">
        <v>2559</v>
      </c>
    </row>
    <row r="1270" spans="1:15" ht="12" customHeight="1">
      <c r="A1270" s="3">
        <f t="shared" si="117"/>
        <v>21</v>
      </c>
      <c r="B1270" s="5" t="s">
        <v>35</v>
      </c>
      <c r="C1270" s="33">
        <f t="shared" si="118"/>
        <v>22</v>
      </c>
      <c r="D1270" s="156"/>
      <c r="E1270" s="38">
        <f t="shared" si="119"/>
        <v>1983</v>
      </c>
      <c r="F1270" s="66">
        <v>1191</v>
      </c>
      <c r="G1270" s="66">
        <v>650</v>
      </c>
      <c r="H1270" s="66">
        <v>541</v>
      </c>
      <c r="I1270" s="115"/>
      <c r="J1270" s="5"/>
      <c r="K1270" s="156"/>
      <c r="L1270" s="38"/>
      <c r="M1270" s="66"/>
      <c r="N1270" s="66"/>
      <c r="O1270" s="66"/>
    </row>
    <row r="1271" spans="1:15" ht="12" customHeight="1">
      <c r="A1271" s="3">
        <f t="shared" si="117"/>
        <v>22</v>
      </c>
      <c r="B1271" s="5" t="s">
        <v>35</v>
      </c>
      <c r="C1271" s="33">
        <f t="shared" si="118"/>
        <v>23</v>
      </c>
      <c r="D1271" s="156"/>
      <c r="E1271" s="38">
        <f t="shared" si="119"/>
        <v>1982</v>
      </c>
      <c r="F1271" s="66">
        <v>1181</v>
      </c>
      <c r="G1271" s="66">
        <v>675</v>
      </c>
      <c r="H1271" s="66">
        <v>506</v>
      </c>
      <c r="I1271" s="115">
        <f>I1268+1</f>
        <v>60</v>
      </c>
      <c r="J1271" s="5" t="s">
        <v>35</v>
      </c>
      <c r="K1271" s="156">
        <f>K1268+1</f>
        <v>61</v>
      </c>
      <c r="L1271" s="38">
        <f>L1268-1</f>
        <v>1944</v>
      </c>
      <c r="M1271" s="66">
        <v>1231</v>
      </c>
      <c r="N1271" s="66">
        <v>581</v>
      </c>
      <c r="O1271" s="66">
        <v>650</v>
      </c>
    </row>
    <row r="1272" spans="1:15" ht="12" customHeight="1">
      <c r="A1272" s="3">
        <f t="shared" si="117"/>
        <v>23</v>
      </c>
      <c r="B1272" s="5" t="s">
        <v>35</v>
      </c>
      <c r="C1272" s="33">
        <f t="shared" si="118"/>
        <v>24</v>
      </c>
      <c r="D1272" s="156"/>
      <c r="E1272" s="38">
        <f t="shared" si="119"/>
        <v>1981</v>
      </c>
      <c r="F1272" s="66">
        <v>1112</v>
      </c>
      <c r="G1272" s="66">
        <v>636</v>
      </c>
      <c r="H1272" s="66">
        <v>476</v>
      </c>
      <c r="I1272" s="115">
        <f>I1271+1</f>
        <v>61</v>
      </c>
      <c r="J1272" s="5" t="s">
        <v>35</v>
      </c>
      <c r="K1272" s="156">
        <f>K1271+1</f>
        <v>62</v>
      </c>
      <c r="L1272" s="38">
        <f>L1271-1</f>
        <v>1943</v>
      </c>
      <c r="M1272" s="66">
        <v>1171</v>
      </c>
      <c r="N1272" s="66">
        <v>598</v>
      </c>
      <c r="O1272" s="66">
        <v>573</v>
      </c>
    </row>
    <row r="1273" spans="1:15" ht="12" customHeight="1">
      <c r="A1273" s="3">
        <f t="shared" si="117"/>
        <v>24</v>
      </c>
      <c r="B1273" s="5" t="s">
        <v>35</v>
      </c>
      <c r="C1273" s="33">
        <f t="shared" si="118"/>
        <v>25</v>
      </c>
      <c r="D1273" s="156"/>
      <c r="E1273" s="38">
        <f t="shared" si="119"/>
        <v>1980</v>
      </c>
      <c r="F1273" s="66">
        <v>1118</v>
      </c>
      <c r="G1273" s="66">
        <v>625</v>
      </c>
      <c r="H1273" s="66">
        <v>493</v>
      </c>
      <c r="I1273" s="115">
        <f>I1272+1</f>
        <v>62</v>
      </c>
      <c r="J1273" s="5" t="s">
        <v>35</v>
      </c>
      <c r="K1273" s="156">
        <f>K1272+1</f>
        <v>63</v>
      </c>
      <c r="L1273" s="38">
        <f>L1272-1</f>
        <v>1942</v>
      </c>
      <c r="M1273" s="66">
        <v>1089</v>
      </c>
      <c r="N1273" s="66">
        <v>556</v>
      </c>
      <c r="O1273" s="66">
        <v>533</v>
      </c>
    </row>
    <row r="1274" spans="1:15" ht="12" customHeight="1">
      <c r="A1274" s="19">
        <v>18</v>
      </c>
      <c r="B1274" s="158" t="s">
        <v>35</v>
      </c>
      <c r="C1274" s="64">
        <v>25</v>
      </c>
      <c r="D1274" s="157"/>
      <c r="E1274" s="167"/>
      <c r="F1274" s="67">
        <v>8386</v>
      </c>
      <c r="G1274" s="67">
        <v>4590</v>
      </c>
      <c r="H1274" s="67">
        <v>3796</v>
      </c>
      <c r="I1274" s="115">
        <f>I1273+1</f>
        <v>63</v>
      </c>
      <c r="J1274" s="5" t="s">
        <v>35</v>
      </c>
      <c r="K1274" s="156">
        <f>K1273+1</f>
        <v>64</v>
      </c>
      <c r="L1274" s="38">
        <f>L1273-1</f>
        <v>1941</v>
      </c>
      <c r="M1274" s="66">
        <v>1448</v>
      </c>
      <c r="N1274" s="66">
        <v>695</v>
      </c>
      <c r="O1274" s="66">
        <v>753</v>
      </c>
    </row>
    <row r="1275" spans="1:15" ht="12" customHeight="1">
      <c r="A1275" s="3"/>
      <c r="B1275" s="5"/>
      <c r="C1275" s="33"/>
      <c r="D1275" s="156"/>
      <c r="E1275" s="38"/>
      <c r="F1275" s="66"/>
      <c r="G1275" s="66"/>
      <c r="H1275" s="66"/>
      <c r="I1275" s="115">
        <f>I1274+1</f>
        <v>64</v>
      </c>
      <c r="J1275" s="5" t="s">
        <v>35</v>
      </c>
      <c r="K1275" s="156">
        <f>K1274+1</f>
        <v>65</v>
      </c>
      <c r="L1275" s="38">
        <f>L1274-1</f>
        <v>1940</v>
      </c>
      <c r="M1275" s="66">
        <v>1524</v>
      </c>
      <c r="N1275" s="66">
        <v>715</v>
      </c>
      <c r="O1275" s="66">
        <v>809</v>
      </c>
    </row>
    <row r="1276" spans="1:15" ht="12" customHeight="1">
      <c r="A1276" s="3">
        <f>A1273+1</f>
        <v>25</v>
      </c>
      <c r="B1276" s="5" t="s">
        <v>35</v>
      </c>
      <c r="C1276" s="33">
        <f>C1273+1</f>
        <v>26</v>
      </c>
      <c r="D1276" s="156"/>
      <c r="E1276" s="38">
        <f>E1273-1</f>
        <v>1979</v>
      </c>
      <c r="F1276" s="66">
        <v>1120</v>
      </c>
      <c r="G1276" s="66">
        <v>642</v>
      </c>
      <c r="H1276" s="66">
        <v>478</v>
      </c>
      <c r="I1276" s="166">
        <v>60</v>
      </c>
      <c r="J1276" s="158" t="s">
        <v>35</v>
      </c>
      <c r="K1276" s="157">
        <v>65</v>
      </c>
      <c r="L1276" s="167"/>
      <c r="M1276" s="67">
        <v>6463</v>
      </c>
      <c r="N1276" s="67">
        <v>3145</v>
      </c>
      <c r="O1276" s="67">
        <v>3318</v>
      </c>
    </row>
    <row r="1277" spans="1:15" ht="12" customHeight="1">
      <c r="A1277" s="3">
        <f>A1276+1</f>
        <v>26</v>
      </c>
      <c r="B1277" s="5" t="s">
        <v>35</v>
      </c>
      <c r="C1277" s="33">
        <f>C1276+1</f>
        <v>27</v>
      </c>
      <c r="D1277" s="156"/>
      <c r="E1277" s="38">
        <f>E1276-1</f>
        <v>1978</v>
      </c>
      <c r="F1277" s="66">
        <v>1030</v>
      </c>
      <c r="G1277" s="66">
        <v>528</v>
      </c>
      <c r="H1277" s="66">
        <v>502</v>
      </c>
      <c r="I1277" s="115"/>
      <c r="J1277" s="5"/>
      <c r="K1277" s="156"/>
      <c r="L1277" s="38"/>
      <c r="M1277" s="66"/>
      <c r="N1277" s="66"/>
      <c r="O1277" s="66"/>
    </row>
    <row r="1278" spans="1:15" ht="12" customHeight="1">
      <c r="A1278" s="3">
        <f>A1277+1</f>
        <v>27</v>
      </c>
      <c r="B1278" s="5" t="s">
        <v>35</v>
      </c>
      <c r="C1278" s="33">
        <f>C1277+1</f>
        <v>28</v>
      </c>
      <c r="D1278" s="156"/>
      <c r="E1278" s="38">
        <f>E1277-1</f>
        <v>1977</v>
      </c>
      <c r="F1278" s="66">
        <v>1007</v>
      </c>
      <c r="G1278" s="66">
        <v>552</v>
      </c>
      <c r="H1278" s="66">
        <v>455</v>
      </c>
      <c r="I1278" s="115">
        <f>I1275+1</f>
        <v>65</v>
      </c>
      <c r="J1278" s="5" t="s">
        <v>35</v>
      </c>
      <c r="K1278" s="156">
        <f>K1275+1</f>
        <v>66</v>
      </c>
      <c r="L1278" s="38">
        <f>L1275-1</f>
        <v>1939</v>
      </c>
      <c r="M1278" s="66">
        <v>1461</v>
      </c>
      <c r="N1278" s="66">
        <v>731</v>
      </c>
      <c r="O1278" s="66">
        <v>730</v>
      </c>
    </row>
    <row r="1279" spans="1:15" ht="12" customHeight="1">
      <c r="A1279" s="3">
        <f>A1278+1</f>
        <v>28</v>
      </c>
      <c r="B1279" s="5" t="s">
        <v>35</v>
      </c>
      <c r="C1279" s="33">
        <f>C1278+1</f>
        <v>29</v>
      </c>
      <c r="D1279" s="156"/>
      <c r="E1279" s="38">
        <f>E1278-1</f>
        <v>1976</v>
      </c>
      <c r="F1279" s="66">
        <v>888</v>
      </c>
      <c r="G1279" s="66">
        <v>451</v>
      </c>
      <c r="H1279" s="66">
        <v>437</v>
      </c>
      <c r="I1279" s="115">
        <f>I1278+1</f>
        <v>66</v>
      </c>
      <c r="J1279" s="5" t="s">
        <v>35</v>
      </c>
      <c r="K1279" s="156">
        <f>K1278+1</f>
        <v>67</v>
      </c>
      <c r="L1279" s="38">
        <f>L1278-1</f>
        <v>1938</v>
      </c>
      <c r="M1279" s="66">
        <v>1227</v>
      </c>
      <c r="N1279" s="66">
        <v>627</v>
      </c>
      <c r="O1279" s="66">
        <v>600</v>
      </c>
    </row>
    <row r="1280" spans="1:15" ht="12" customHeight="1">
      <c r="A1280" s="3">
        <f>A1279+1</f>
        <v>29</v>
      </c>
      <c r="B1280" s="5" t="s">
        <v>35</v>
      </c>
      <c r="C1280" s="33">
        <f>C1279+1</f>
        <v>30</v>
      </c>
      <c r="D1280" s="156"/>
      <c r="E1280" s="38">
        <f>E1279-1</f>
        <v>1975</v>
      </c>
      <c r="F1280" s="66">
        <v>840</v>
      </c>
      <c r="G1280" s="66">
        <v>464</v>
      </c>
      <c r="H1280" s="66">
        <v>376</v>
      </c>
      <c r="I1280" s="115">
        <f>I1279+1</f>
        <v>67</v>
      </c>
      <c r="J1280" s="5" t="s">
        <v>35</v>
      </c>
      <c r="K1280" s="156">
        <f>K1279+1</f>
        <v>68</v>
      </c>
      <c r="L1280" s="38">
        <f>L1279-1</f>
        <v>1937</v>
      </c>
      <c r="M1280" s="66">
        <v>1181</v>
      </c>
      <c r="N1280" s="66">
        <v>573</v>
      </c>
      <c r="O1280" s="66">
        <v>608</v>
      </c>
    </row>
    <row r="1281" spans="1:15" ht="12" customHeight="1">
      <c r="A1281" s="19">
        <v>25</v>
      </c>
      <c r="B1281" s="158" t="s">
        <v>35</v>
      </c>
      <c r="C1281" s="64">
        <v>30</v>
      </c>
      <c r="D1281" s="157"/>
      <c r="E1281" s="167"/>
      <c r="F1281" s="67">
        <v>4885</v>
      </c>
      <c r="G1281" s="67">
        <v>2637</v>
      </c>
      <c r="H1281" s="67">
        <v>2248</v>
      </c>
      <c r="I1281" s="115">
        <f>I1280+1</f>
        <v>68</v>
      </c>
      <c r="J1281" s="5" t="s">
        <v>35</v>
      </c>
      <c r="K1281" s="156">
        <f>K1280+1</f>
        <v>69</v>
      </c>
      <c r="L1281" s="38">
        <f>L1280-1</f>
        <v>1936</v>
      </c>
      <c r="M1281" s="66">
        <v>1134</v>
      </c>
      <c r="N1281" s="66">
        <v>529</v>
      </c>
      <c r="O1281" s="66">
        <v>605</v>
      </c>
    </row>
    <row r="1282" spans="1:15" ht="12" customHeight="1">
      <c r="A1282" s="3"/>
      <c r="B1282" s="5"/>
      <c r="C1282" s="33"/>
      <c r="D1282" s="156"/>
      <c r="E1282" s="38"/>
      <c r="F1282" s="66"/>
      <c r="G1282" s="66"/>
      <c r="H1282" s="66"/>
      <c r="I1282" s="115">
        <f>I1281+1</f>
        <v>69</v>
      </c>
      <c r="J1282" s="5" t="s">
        <v>35</v>
      </c>
      <c r="K1282" s="156">
        <f>K1281+1</f>
        <v>70</v>
      </c>
      <c r="L1282" s="38">
        <f>L1281-1</f>
        <v>1935</v>
      </c>
      <c r="M1282" s="66">
        <v>1055</v>
      </c>
      <c r="N1282" s="66">
        <v>465</v>
      </c>
      <c r="O1282" s="66">
        <v>590</v>
      </c>
    </row>
    <row r="1283" spans="1:15" ht="12" customHeight="1">
      <c r="A1283" s="3">
        <f>A1280+1</f>
        <v>30</v>
      </c>
      <c r="B1283" s="5" t="s">
        <v>35</v>
      </c>
      <c r="C1283" s="33">
        <f>C1280+1</f>
        <v>31</v>
      </c>
      <c r="D1283" s="156"/>
      <c r="E1283" s="38">
        <f>E1280-1</f>
        <v>1974</v>
      </c>
      <c r="F1283" s="66">
        <v>872</v>
      </c>
      <c r="G1283" s="66">
        <v>471</v>
      </c>
      <c r="H1283" s="66">
        <v>401</v>
      </c>
      <c r="I1283" s="166">
        <v>65</v>
      </c>
      <c r="J1283" s="158" t="s">
        <v>35</v>
      </c>
      <c r="K1283" s="157">
        <v>70</v>
      </c>
      <c r="L1283" s="167"/>
      <c r="M1283" s="67">
        <v>6058</v>
      </c>
      <c r="N1283" s="67">
        <v>2925</v>
      </c>
      <c r="O1283" s="67">
        <v>3133</v>
      </c>
    </row>
    <row r="1284" spans="1:15" ht="12" customHeight="1">
      <c r="A1284" s="3">
        <f>A1283+1</f>
        <v>31</v>
      </c>
      <c r="B1284" s="5" t="s">
        <v>35</v>
      </c>
      <c r="C1284" s="33">
        <f>C1283+1</f>
        <v>32</v>
      </c>
      <c r="D1284" s="156"/>
      <c r="E1284" s="38">
        <f>E1283-1</f>
        <v>1973</v>
      </c>
      <c r="F1284" s="66">
        <v>879</v>
      </c>
      <c r="G1284" s="66">
        <v>471</v>
      </c>
      <c r="H1284" s="66">
        <v>408</v>
      </c>
      <c r="I1284" s="115"/>
      <c r="J1284" s="5"/>
      <c r="K1284" s="156"/>
      <c r="L1284" s="38"/>
      <c r="M1284" s="66"/>
      <c r="N1284" s="66"/>
      <c r="O1284" s="66"/>
    </row>
    <row r="1285" spans="1:15" ht="12" customHeight="1">
      <c r="A1285" s="3">
        <f>A1284+1</f>
        <v>32</v>
      </c>
      <c r="B1285" s="5" t="s">
        <v>35</v>
      </c>
      <c r="C1285" s="33">
        <f>C1284+1</f>
        <v>33</v>
      </c>
      <c r="D1285" s="156"/>
      <c r="E1285" s="38">
        <f>E1284-1</f>
        <v>1972</v>
      </c>
      <c r="F1285" s="66">
        <v>1035</v>
      </c>
      <c r="G1285" s="66">
        <v>568</v>
      </c>
      <c r="H1285" s="66">
        <v>467</v>
      </c>
      <c r="I1285" s="115">
        <f>I1282+1</f>
        <v>70</v>
      </c>
      <c r="J1285" s="5" t="s">
        <v>35</v>
      </c>
      <c r="K1285" s="156">
        <f>K1282+1</f>
        <v>71</v>
      </c>
      <c r="L1285" s="38">
        <f>L1282-1</f>
        <v>1934</v>
      </c>
      <c r="M1285" s="66">
        <v>1033</v>
      </c>
      <c r="N1285" s="66">
        <v>471</v>
      </c>
      <c r="O1285" s="66">
        <v>562</v>
      </c>
    </row>
    <row r="1286" spans="1:15" ht="12" customHeight="1">
      <c r="A1286" s="3">
        <f>A1285+1</f>
        <v>33</v>
      </c>
      <c r="B1286" s="5" t="s">
        <v>35</v>
      </c>
      <c r="C1286" s="33">
        <f>C1285+1</f>
        <v>34</v>
      </c>
      <c r="D1286" s="156"/>
      <c r="E1286" s="38">
        <f>E1285-1</f>
        <v>1971</v>
      </c>
      <c r="F1286" s="66">
        <v>1147</v>
      </c>
      <c r="G1286" s="66">
        <v>607</v>
      </c>
      <c r="H1286" s="66">
        <v>540</v>
      </c>
      <c r="I1286" s="115">
        <f>I1285+1</f>
        <v>71</v>
      </c>
      <c r="J1286" s="5" t="s">
        <v>35</v>
      </c>
      <c r="K1286" s="156">
        <f>K1285+1</f>
        <v>72</v>
      </c>
      <c r="L1286" s="38">
        <f>L1285-1</f>
        <v>1933</v>
      </c>
      <c r="M1286" s="66">
        <v>842</v>
      </c>
      <c r="N1286" s="66">
        <v>408</v>
      </c>
      <c r="O1286" s="66">
        <v>434</v>
      </c>
    </row>
    <row r="1287" spans="1:15" ht="12" customHeight="1">
      <c r="A1287" s="3">
        <f>A1286+1</f>
        <v>34</v>
      </c>
      <c r="B1287" s="5" t="s">
        <v>35</v>
      </c>
      <c r="C1287" s="33">
        <f>C1286+1</f>
        <v>35</v>
      </c>
      <c r="D1287" s="156"/>
      <c r="E1287" s="38">
        <f>E1286-1</f>
        <v>1970</v>
      </c>
      <c r="F1287" s="66">
        <v>1246</v>
      </c>
      <c r="G1287" s="66">
        <v>652</v>
      </c>
      <c r="H1287" s="66">
        <v>594</v>
      </c>
      <c r="I1287" s="115">
        <f>I1286+1</f>
        <v>72</v>
      </c>
      <c r="J1287" s="5" t="s">
        <v>35</v>
      </c>
      <c r="K1287" s="156">
        <f>K1286+1</f>
        <v>73</v>
      </c>
      <c r="L1287" s="38">
        <f>L1286-1</f>
        <v>1932</v>
      </c>
      <c r="M1287" s="66">
        <v>782</v>
      </c>
      <c r="N1287" s="66">
        <v>327</v>
      </c>
      <c r="O1287" s="66">
        <v>455</v>
      </c>
    </row>
    <row r="1288" spans="1:15" ht="12" customHeight="1">
      <c r="A1288" s="19">
        <v>30</v>
      </c>
      <c r="B1288" s="158" t="s">
        <v>35</v>
      </c>
      <c r="C1288" s="64">
        <v>35</v>
      </c>
      <c r="D1288" s="157"/>
      <c r="E1288" s="167"/>
      <c r="F1288" s="67">
        <v>5179</v>
      </c>
      <c r="G1288" s="67">
        <v>2769</v>
      </c>
      <c r="H1288" s="67">
        <v>2410</v>
      </c>
      <c r="I1288" s="115">
        <f>I1287+1</f>
        <v>73</v>
      </c>
      <c r="J1288" s="5" t="s">
        <v>35</v>
      </c>
      <c r="K1288" s="156">
        <f>K1287+1</f>
        <v>74</v>
      </c>
      <c r="L1288" s="38">
        <f>L1287-1</f>
        <v>1931</v>
      </c>
      <c r="M1288" s="66">
        <v>785</v>
      </c>
      <c r="N1288" s="66">
        <v>331</v>
      </c>
      <c r="O1288" s="66">
        <v>454</v>
      </c>
    </row>
    <row r="1289" spans="1:15" ht="12" customHeight="1">
      <c r="A1289" s="3"/>
      <c r="B1289" s="5"/>
      <c r="C1289" s="33"/>
      <c r="D1289" s="156"/>
      <c r="E1289" s="38"/>
      <c r="F1289" s="66"/>
      <c r="G1289" s="66"/>
      <c r="H1289" s="66"/>
      <c r="I1289" s="115">
        <f>I1288+1</f>
        <v>74</v>
      </c>
      <c r="J1289" s="5" t="s">
        <v>35</v>
      </c>
      <c r="K1289" s="156">
        <f>K1288+1</f>
        <v>75</v>
      </c>
      <c r="L1289" s="38">
        <f>L1288-1</f>
        <v>1930</v>
      </c>
      <c r="M1289" s="66">
        <v>793</v>
      </c>
      <c r="N1289" s="66">
        <v>317</v>
      </c>
      <c r="O1289" s="66">
        <v>476</v>
      </c>
    </row>
    <row r="1290" spans="1:15" ht="12" customHeight="1">
      <c r="A1290" s="3">
        <f>A1287+1</f>
        <v>35</v>
      </c>
      <c r="B1290" s="5" t="s">
        <v>35</v>
      </c>
      <c r="C1290" s="33">
        <f>C1287+1</f>
        <v>36</v>
      </c>
      <c r="D1290" s="156"/>
      <c r="E1290" s="38">
        <f>E1287-1</f>
        <v>1969</v>
      </c>
      <c r="F1290" s="66">
        <v>1235</v>
      </c>
      <c r="G1290" s="66">
        <v>663</v>
      </c>
      <c r="H1290" s="66">
        <v>572</v>
      </c>
      <c r="I1290" s="166">
        <v>70</v>
      </c>
      <c r="J1290" s="158" t="s">
        <v>35</v>
      </c>
      <c r="K1290" s="157">
        <v>75</v>
      </c>
      <c r="L1290" s="167"/>
      <c r="M1290" s="67">
        <v>4235</v>
      </c>
      <c r="N1290" s="67">
        <v>1854</v>
      </c>
      <c r="O1290" s="67">
        <v>2381</v>
      </c>
    </row>
    <row r="1291" spans="1:15" ht="12" customHeight="1">
      <c r="A1291" s="3">
        <f>A1290+1</f>
        <v>36</v>
      </c>
      <c r="B1291" s="5" t="s">
        <v>35</v>
      </c>
      <c r="C1291" s="33">
        <f>C1290+1</f>
        <v>37</v>
      </c>
      <c r="D1291" s="156"/>
      <c r="E1291" s="38">
        <f>E1290-1</f>
        <v>1968</v>
      </c>
      <c r="F1291" s="66">
        <v>1338</v>
      </c>
      <c r="G1291" s="66">
        <v>694</v>
      </c>
      <c r="H1291" s="66">
        <v>644</v>
      </c>
      <c r="I1291" s="115"/>
      <c r="J1291" s="5"/>
      <c r="K1291" s="156"/>
      <c r="L1291" s="38"/>
      <c r="M1291" s="67"/>
      <c r="N1291" s="67"/>
      <c r="O1291" s="67"/>
    </row>
    <row r="1292" spans="1:15" ht="12" customHeight="1">
      <c r="A1292" s="3">
        <f>A1291+1</f>
        <v>37</v>
      </c>
      <c r="B1292" s="5" t="s">
        <v>35</v>
      </c>
      <c r="C1292" s="33">
        <f>C1291+1</f>
        <v>38</v>
      </c>
      <c r="D1292" s="156"/>
      <c r="E1292" s="38">
        <f>E1291-1</f>
        <v>1967</v>
      </c>
      <c r="F1292" s="66">
        <v>1408</v>
      </c>
      <c r="G1292" s="66">
        <v>776</v>
      </c>
      <c r="H1292" s="66">
        <v>632</v>
      </c>
      <c r="I1292" s="166">
        <v>75</v>
      </c>
      <c r="J1292" s="158" t="s">
        <v>35</v>
      </c>
      <c r="K1292" s="157">
        <v>80</v>
      </c>
      <c r="L1292" s="38"/>
      <c r="M1292" s="67">
        <v>3350</v>
      </c>
      <c r="N1292" s="67">
        <v>1214</v>
      </c>
      <c r="O1292" s="67">
        <v>2136</v>
      </c>
    </row>
    <row r="1293" spans="1:15" ht="12" customHeight="1">
      <c r="A1293" s="3">
        <f>A1292+1</f>
        <v>38</v>
      </c>
      <c r="B1293" s="5" t="s">
        <v>35</v>
      </c>
      <c r="C1293" s="33">
        <f>C1292+1</f>
        <v>39</v>
      </c>
      <c r="D1293" s="156"/>
      <c r="E1293" s="38">
        <f>E1292-1</f>
        <v>1966</v>
      </c>
      <c r="F1293" s="66">
        <v>1485</v>
      </c>
      <c r="G1293" s="66">
        <v>775</v>
      </c>
      <c r="H1293" s="66">
        <v>710</v>
      </c>
      <c r="I1293" s="166">
        <v>80</v>
      </c>
      <c r="J1293" s="158" t="s">
        <v>35</v>
      </c>
      <c r="K1293" s="157">
        <v>85</v>
      </c>
      <c r="L1293" s="38"/>
      <c r="M1293" s="67">
        <v>2314</v>
      </c>
      <c r="N1293" s="67">
        <v>656</v>
      </c>
      <c r="O1293" s="67">
        <v>1658</v>
      </c>
    </row>
    <row r="1294" spans="1:15" ht="12" customHeight="1">
      <c r="A1294" s="3">
        <f>A1293+1</f>
        <v>39</v>
      </c>
      <c r="B1294" s="5" t="s">
        <v>35</v>
      </c>
      <c r="C1294" s="33">
        <f>C1293+1</f>
        <v>40</v>
      </c>
      <c r="D1294" s="156"/>
      <c r="E1294" s="38">
        <f>E1293-1</f>
        <v>1965</v>
      </c>
      <c r="F1294" s="66">
        <v>1573</v>
      </c>
      <c r="G1294" s="66">
        <v>794</v>
      </c>
      <c r="H1294" s="66">
        <v>779</v>
      </c>
      <c r="I1294" s="170" t="s">
        <v>402</v>
      </c>
      <c r="J1294" s="6"/>
      <c r="K1294" s="6"/>
      <c r="L1294" s="38"/>
      <c r="M1294" s="67">
        <v>1144</v>
      </c>
      <c r="N1294" s="67">
        <v>262</v>
      </c>
      <c r="O1294" s="67">
        <v>882</v>
      </c>
    </row>
    <row r="1295" spans="1:15" ht="12" customHeight="1">
      <c r="A1295" s="19">
        <v>35</v>
      </c>
      <c r="B1295" s="158" t="s">
        <v>35</v>
      </c>
      <c r="C1295" s="64">
        <v>40</v>
      </c>
      <c r="D1295" s="157"/>
      <c r="E1295" s="167"/>
      <c r="F1295" s="67">
        <v>7039</v>
      </c>
      <c r="G1295" s="67">
        <v>3702</v>
      </c>
      <c r="H1295" s="67">
        <v>3337</v>
      </c>
      <c r="I1295" s="170" t="s">
        <v>403</v>
      </c>
      <c r="J1295" s="10"/>
      <c r="K1295" s="3"/>
      <c r="L1295" s="38"/>
      <c r="M1295" s="67">
        <v>91470</v>
      </c>
      <c r="N1295" s="67">
        <v>45497</v>
      </c>
      <c r="O1295" s="67">
        <v>45973</v>
      </c>
    </row>
    <row r="1296" spans="1:15" ht="12" customHeight="1">
      <c r="A1296" s="19"/>
      <c r="B1296" s="158"/>
      <c r="C1296" s="64"/>
      <c r="D1296" s="157"/>
      <c r="E1296" s="191"/>
      <c r="F1296" s="196"/>
      <c r="G1296" s="196"/>
      <c r="H1296" s="196"/>
      <c r="I1296" s="181"/>
      <c r="J1296" s="10"/>
      <c r="K1296" s="3"/>
      <c r="L1296" s="8"/>
      <c r="M1296" s="67"/>
      <c r="N1296" s="67"/>
      <c r="O1296" s="67"/>
    </row>
    <row r="1297" spans="1:15" ht="12" customHeight="1">
      <c r="A1297" s="19"/>
      <c r="B1297" s="158"/>
      <c r="C1297" s="64"/>
      <c r="D1297" s="157"/>
      <c r="E1297" s="191"/>
      <c r="F1297" s="196"/>
      <c r="G1297" s="196"/>
      <c r="H1297" s="196"/>
      <c r="I1297" s="181"/>
      <c r="J1297" s="10"/>
      <c r="K1297" s="3"/>
      <c r="L1297" s="8"/>
      <c r="M1297" s="67"/>
      <c r="N1297" s="67"/>
      <c r="O1297" s="67"/>
    </row>
    <row r="1298" spans="1:15" ht="12" customHeight="1">
      <c r="A1298" s="19"/>
      <c r="B1298" s="158"/>
      <c r="C1298" s="64"/>
      <c r="D1298" s="157"/>
      <c r="E1298" s="191"/>
      <c r="F1298" s="196"/>
      <c r="G1298" s="196"/>
      <c r="H1298" s="196"/>
      <c r="I1298" s="181"/>
      <c r="J1298" s="10"/>
      <c r="K1298" s="3"/>
      <c r="L1298" s="8"/>
      <c r="M1298" s="67"/>
      <c r="N1298" s="67"/>
      <c r="O1298" s="67"/>
    </row>
    <row r="1299" spans="1:15" ht="12" customHeight="1">
      <c r="A1299" s="19"/>
      <c r="B1299" s="158"/>
      <c r="C1299" s="64"/>
      <c r="D1299" s="157"/>
      <c r="E1299" s="191"/>
      <c r="F1299" s="67"/>
      <c r="G1299" s="67"/>
      <c r="H1299" s="67"/>
      <c r="I1299" s="181"/>
      <c r="J1299" s="10"/>
      <c r="K1299" s="3"/>
      <c r="L1299" s="8"/>
      <c r="M1299" s="67"/>
      <c r="N1299" s="67"/>
      <c r="O1299" s="67"/>
    </row>
    <row r="1300" spans="1:15" ht="12" customHeight="1">
      <c r="A1300" s="19"/>
      <c r="B1300" s="158"/>
      <c r="C1300" s="64"/>
      <c r="D1300" s="157"/>
      <c r="E1300" s="191"/>
      <c r="F1300" s="67"/>
      <c r="G1300" s="67"/>
      <c r="H1300" s="67"/>
      <c r="I1300" s="181"/>
      <c r="J1300" s="10"/>
      <c r="K1300" s="3"/>
      <c r="L1300" s="8"/>
      <c r="M1300" s="67"/>
      <c r="N1300" s="67"/>
      <c r="O1300" s="67"/>
    </row>
    <row r="1301" spans="1:15" ht="12.75">
      <c r="A1301" s="23" t="s">
        <v>688</v>
      </c>
      <c r="B1301" s="23"/>
      <c r="C1301" s="23"/>
      <c r="D1301" s="23"/>
      <c r="E1301" s="23"/>
      <c r="F1301" s="171"/>
      <c r="G1301" s="171"/>
      <c r="H1301" s="171"/>
      <c r="I1301" s="23"/>
      <c r="J1301" s="23"/>
      <c r="K1301" s="23"/>
      <c r="L1301" s="23"/>
      <c r="M1301" s="171"/>
      <c r="N1301" s="171"/>
      <c r="O1301" s="171"/>
    </row>
    <row r="1302" spans="1:15" ht="12.75">
      <c r="A1302" s="23" t="s">
        <v>423</v>
      </c>
      <c r="B1302" s="23"/>
      <c r="C1302" s="23"/>
      <c r="D1302" s="23"/>
      <c r="E1302" s="23"/>
      <c r="F1302" s="171"/>
      <c r="G1302" s="171"/>
      <c r="H1302" s="171"/>
      <c r="I1302" s="23"/>
      <c r="J1302" s="23"/>
      <c r="K1302" s="23"/>
      <c r="L1302" s="23"/>
      <c r="M1302" s="171"/>
      <c r="N1302" s="171"/>
      <c r="O1302" s="171"/>
    </row>
    <row r="1303" spans="1:12" ht="12.75">
      <c r="A1303" s="3"/>
      <c r="B1303" s="3"/>
      <c r="C1303" s="10"/>
      <c r="D1303" s="3"/>
      <c r="E1303" s="3"/>
      <c r="I1303" s="3"/>
      <c r="J1303" s="3"/>
      <c r="K1303" s="3"/>
      <c r="L1303" s="3"/>
    </row>
    <row r="1304" spans="1:15" s="120" customFormat="1" ht="12.75">
      <c r="A1304" s="15" t="s">
        <v>65</v>
      </c>
      <c r="B1304" s="15"/>
      <c r="C1304" s="15"/>
      <c r="D1304" s="15"/>
      <c r="E1304" s="161"/>
      <c r="F1304" s="399" t="s">
        <v>4</v>
      </c>
      <c r="G1304" s="372"/>
      <c r="H1304" s="372"/>
      <c r="I1304" s="141" t="s">
        <v>65</v>
      </c>
      <c r="J1304" s="15"/>
      <c r="K1304" s="15"/>
      <c r="L1304" s="161"/>
      <c r="M1304" s="399" t="s">
        <v>4</v>
      </c>
      <c r="N1304" s="372"/>
      <c r="O1304" s="372"/>
    </row>
    <row r="1305" spans="1:15" ht="12.75">
      <c r="A1305" s="10" t="s">
        <v>67</v>
      </c>
      <c r="B1305" s="10"/>
      <c r="C1305" s="10"/>
      <c r="D1305" s="10"/>
      <c r="E1305" s="162" t="s">
        <v>398</v>
      </c>
      <c r="F1305" s="401"/>
      <c r="G1305" s="373"/>
      <c r="H1305" s="373"/>
      <c r="I1305" s="163" t="s">
        <v>67</v>
      </c>
      <c r="J1305" s="10"/>
      <c r="K1305" s="10"/>
      <c r="L1305" s="162" t="s">
        <v>398</v>
      </c>
      <c r="M1305" s="401"/>
      <c r="N1305" s="373"/>
      <c r="O1305" s="373"/>
    </row>
    <row r="1306" spans="1:15" ht="12.75">
      <c r="A1306" s="20" t="s">
        <v>68</v>
      </c>
      <c r="B1306" s="20"/>
      <c r="C1306" s="20"/>
      <c r="D1306" s="20"/>
      <c r="E1306" s="164"/>
      <c r="F1306" s="172" t="s">
        <v>19</v>
      </c>
      <c r="G1306" s="173" t="s">
        <v>20</v>
      </c>
      <c r="H1306" s="172" t="s">
        <v>21</v>
      </c>
      <c r="I1306" s="165" t="s">
        <v>68</v>
      </c>
      <c r="J1306" s="20"/>
      <c r="K1306" s="20"/>
      <c r="L1306" s="164"/>
      <c r="M1306" s="172" t="s">
        <v>19</v>
      </c>
      <c r="N1306" s="173" t="s">
        <v>20</v>
      </c>
      <c r="O1306" s="172" t="s">
        <v>21</v>
      </c>
    </row>
    <row r="1307" spans="1:12" ht="12.75">
      <c r="A1307" s="3"/>
      <c r="B1307" s="3"/>
      <c r="C1307" s="33"/>
      <c r="D1307" s="3"/>
      <c r="E1307" s="9"/>
      <c r="I1307" s="115"/>
      <c r="J1307" s="3"/>
      <c r="K1307" s="3"/>
      <c r="L1307" s="9"/>
    </row>
    <row r="1308" spans="1:15" ht="12.75">
      <c r="A1308" s="3">
        <v>0</v>
      </c>
      <c r="B1308" s="5" t="s">
        <v>35</v>
      </c>
      <c r="C1308" s="33">
        <v>1</v>
      </c>
      <c r="D1308" s="156"/>
      <c r="E1308" s="38">
        <v>2004</v>
      </c>
      <c r="F1308" s="66">
        <v>633</v>
      </c>
      <c r="G1308" s="66">
        <v>350</v>
      </c>
      <c r="H1308" s="66">
        <v>283</v>
      </c>
      <c r="I1308" s="115">
        <f>SUM(C1359)</f>
        <v>40</v>
      </c>
      <c r="J1308" s="5" t="s">
        <v>35</v>
      </c>
      <c r="K1308" s="156">
        <f>SUM(I1308+1)</f>
        <v>41</v>
      </c>
      <c r="L1308" s="38">
        <f>SUM(E1359-1)</f>
        <v>1964</v>
      </c>
      <c r="M1308" s="66">
        <v>1581</v>
      </c>
      <c r="N1308" s="66">
        <v>828</v>
      </c>
      <c r="O1308" s="66">
        <v>753</v>
      </c>
    </row>
    <row r="1309" spans="1:15" ht="12.75">
      <c r="A1309" s="3">
        <v>1</v>
      </c>
      <c r="B1309" s="5" t="s">
        <v>35</v>
      </c>
      <c r="C1309" s="33">
        <f>SUM(C1308+1)</f>
        <v>2</v>
      </c>
      <c r="D1309" s="156"/>
      <c r="E1309" s="38">
        <f>SUM(E1308-1)</f>
        <v>2003</v>
      </c>
      <c r="F1309" s="66">
        <v>629</v>
      </c>
      <c r="G1309" s="66">
        <v>306</v>
      </c>
      <c r="H1309" s="66">
        <v>323</v>
      </c>
      <c r="I1309" s="115">
        <f>I1308+1</f>
        <v>41</v>
      </c>
      <c r="J1309" s="5" t="s">
        <v>35</v>
      </c>
      <c r="K1309" s="156">
        <f>K1308+1</f>
        <v>42</v>
      </c>
      <c r="L1309" s="38">
        <f>L1308-1</f>
        <v>1963</v>
      </c>
      <c r="M1309" s="66">
        <v>1694</v>
      </c>
      <c r="N1309" s="66">
        <v>869</v>
      </c>
      <c r="O1309" s="66">
        <v>825</v>
      </c>
    </row>
    <row r="1310" spans="1:15" ht="12.75">
      <c r="A1310" s="3">
        <f>A1309+1</f>
        <v>2</v>
      </c>
      <c r="B1310" s="5" t="s">
        <v>35</v>
      </c>
      <c r="C1310" s="33">
        <f>C1309+1</f>
        <v>3</v>
      </c>
      <c r="D1310" s="156"/>
      <c r="E1310" s="38">
        <f>SUM(E1309-1)</f>
        <v>2002</v>
      </c>
      <c r="F1310" s="66">
        <v>680</v>
      </c>
      <c r="G1310" s="66">
        <v>326</v>
      </c>
      <c r="H1310" s="66">
        <v>354</v>
      </c>
      <c r="I1310" s="115">
        <f>I1309+1</f>
        <v>42</v>
      </c>
      <c r="J1310" s="5" t="s">
        <v>35</v>
      </c>
      <c r="K1310" s="156">
        <f>K1309+1</f>
        <v>43</v>
      </c>
      <c r="L1310" s="38">
        <f>L1309-1</f>
        <v>1962</v>
      </c>
      <c r="M1310" s="66">
        <v>1724</v>
      </c>
      <c r="N1310" s="66">
        <v>880</v>
      </c>
      <c r="O1310" s="66">
        <v>844</v>
      </c>
    </row>
    <row r="1311" spans="1:15" ht="12" customHeight="1">
      <c r="A1311" s="3">
        <f>A1310+1</f>
        <v>3</v>
      </c>
      <c r="B1311" s="5" t="s">
        <v>35</v>
      </c>
      <c r="C1311" s="33">
        <f>C1310+1</f>
        <v>4</v>
      </c>
      <c r="D1311" s="156"/>
      <c r="E1311" s="38">
        <f>E1310-1</f>
        <v>2001</v>
      </c>
      <c r="F1311" s="66">
        <v>724</v>
      </c>
      <c r="G1311" s="66">
        <v>356</v>
      </c>
      <c r="H1311" s="66">
        <v>368</v>
      </c>
      <c r="I1311" s="115">
        <f>I1310+1</f>
        <v>43</v>
      </c>
      <c r="J1311" s="5" t="s">
        <v>35</v>
      </c>
      <c r="K1311" s="156">
        <f>K1310+1</f>
        <v>44</v>
      </c>
      <c r="L1311" s="38">
        <f>L1310-1</f>
        <v>1961</v>
      </c>
      <c r="M1311" s="66">
        <v>1704</v>
      </c>
      <c r="N1311" s="66">
        <v>872</v>
      </c>
      <c r="O1311" s="66">
        <v>832</v>
      </c>
    </row>
    <row r="1312" spans="1:15" ht="12" customHeight="1">
      <c r="A1312" s="3">
        <f>A1311+1</f>
        <v>4</v>
      </c>
      <c r="B1312" s="5" t="s">
        <v>35</v>
      </c>
      <c r="C1312" s="33">
        <f>C1311+1</f>
        <v>5</v>
      </c>
      <c r="D1312" s="156"/>
      <c r="E1312" s="38">
        <f>E1311-1</f>
        <v>2000</v>
      </c>
      <c r="F1312" s="66">
        <v>694</v>
      </c>
      <c r="G1312" s="66">
        <v>348</v>
      </c>
      <c r="H1312" s="66">
        <v>346</v>
      </c>
      <c r="I1312" s="115">
        <f>I1311+1</f>
        <v>44</v>
      </c>
      <c r="J1312" s="5" t="s">
        <v>35</v>
      </c>
      <c r="K1312" s="156">
        <f>K1311+1</f>
        <v>45</v>
      </c>
      <c r="L1312" s="38">
        <f>L1311-1</f>
        <v>1960</v>
      </c>
      <c r="M1312" s="66">
        <v>1686</v>
      </c>
      <c r="N1312" s="66">
        <v>874</v>
      </c>
      <c r="O1312" s="66">
        <v>812</v>
      </c>
    </row>
    <row r="1313" spans="1:15" ht="12" customHeight="1">
      <c r="A1313" s="3">
        <f>A1312+1</f>
        <v>5</v>
      </c>
      <c r="B1313" s="5" t="s">
        <v>35</v>
      </c>
      <c r="C1313" s="33">
        <f>C1312+1</f>
        <v>6</v>
      </c>
      <c r="D1313" s="156"/>
      <c r="E1313" s="38">
        <f>E1312-1</f>
        <v>1999</v>
      </c>
      <c r="F1313" s="66">
        <v>697</v>
      </c>
      <c r="G1313" s="66">
        <v>374</v>
      </c>
      <c r="H1313" s="66">
        <v>323</v>
      </c>
      <c r="I1313" s="166">
        <v>40</v>
      </c>
      <c r="J1313" s="158" t="s">
        <v>35</v>
      </c>
      <c r="K1313" s="157">
        <v>45</v>
      </c>
      <c r="L1313" s="167"/>
      <c r="M1313" s="67">
        <v>8389</v>
      </c>
      <c r="N1313" s="67">
        <v>4323</v>
      </c>
      <c r="O1313" s="67">
        <v>4066</v>
      </c>
    </row>
    <row r="1314" spans="1:15" ht="12" customHeight="1">
      <c r="A1314" s="19">
        <v>0</v>
      </c>
      <c r="B1314" s="158" t="s">
        <v>35</v>
      </c>
      <c r="C1314" s="64">
        <v>6</v>
      </c>
      <c r="D1314" s="157"/>
      <c r="E1314" s="167"/>
      <c r="F1314" s="67">
        <v>4057</v>
      </c>
      <c r="G1314" s="67">
        <v>2060</v>
      </c>
      <c r="H1314" s="67">
        <v>1997</v>
      </c>
      <c r="I1314" s="115"/>
      <c r="J1314" s="5"/>
      <c r="K1314" s="156"/>
      <c r="L1314" s="38"/>
      <c r="M1314" s="66"/>
      <c r="N1314" s="66"/>
      <c r="O1314" s="66"/>
    </row>
    <row r="1315" spans="1:15" ht="12" customHeight="1">
      <c r="A1315" s="3"/>
      <c r="B1315" s="5"/>
      <c r="C1315" s="33"/>
      <c r="D1315" s="156"/>
      <c r="E1315" s="38"/>
      <c r="F1315" s="66"/>
      <c r="G1315" s="66"/>
      <c r="H1315" s="66"/>
      <c r="I1315" s="115">
        <f>I1312+1</f>
        <v>45</v>
      </c>
      <c r="J1315" s="5" t="s">
        <v>35</v>
      </c>
      <c r="K1315" s="156">
        <f>K1312+1</f>
        <v>46</v>
      </c>
      <c r="L1315" s="38">
        <f>L1312-1</f>
        <v>1959</v>
      </c>
      <c r="M1315" s="66">
        <v>1659</v>
      </c>
      <c r="N1315" s="66">
        <v>844</v>
      </c>
      <c r="O1315" s="66">
        <v>815</v>
      </c>
    </row>
    <row r="1316" spans="1:15" ht="12" customHeight="1">
      <c r="A1316" s="3">
        <f>A1313+1</f>
        <v>6</v>
      </c>
      <c r="B1316" s="5" t="s">
        <v>35</v>
      </c>
      <c r="C1316" s="33">
        <f>C1313+1</f>
        <v>7</v>
      </c>
      <c r="D1316" s="156"/>
      <c r="E1316" s="38">
        <f>E1313-1</f>
        <v>1998</v>
      </c>
      <c r="F1316" s="66">
        <v>669</v>
      </c>
      <c r="G1316" s="66">
        <v>307</v>
      </c>
      <c r="H1316" s="66">
        <v>362</v>
      </c>
      <c r="I1316" s="115">
        <f>I1315+1</f>
        <v>46</v>
      </c>
      <c r="J1316" s="5" t="s">
        <v>35</v>
      </c>
      <c r="K1316" s="156">
        <f>K1315+1</f>
        <v>47</v>
      </c>
      <c r="L1316" s="38">
        <f>L1315-1</f>
        <v>1958</v>
      </c>
      <c r="M1316" s="66">
        <v>1518</v>
      </c>
      <c r="N1316" s="66">
        <v>762</v>
      </c>
      <c r="O1316" s="66">
        <v>756</v>
      </c>
    </row>
    <row r="1317" spans="1:15" ht="12" customHeight="1">
      <c r="A1317" s="3">
        <f aca="true" t="shared" si="120" ref="A1317:A1324">A1316+1</f>
        <v>7</v>
      </c>
      <c r="B1317" s="5" t="s">
        <v>35</v>
      </c>
      <c r="C1317" s="33">
        <f aca="true" t="shared" si="121" ref="C1317:C1324">C1316+1</f>
        <v>8</v>
      </c>
      <c r="D1317" s="156"/>
      <c r="E1317" s="38">
        <f aca="true" t="shared" si="122" ref="E1317:E1324">E1316-1</f>
        <v>1997</v>
      </c>
      <c r="F1317" s="66">
        <v>707</v>
      </c>
      <c r="G1317" s="66">
        <v>343</v>
      </c>
      <c r="H1317" s="66">
        <v>364</v>
      </c>
      <c r="I1317" s="115">
        <f>I1316+1</f>
        <v>47</v>
      </c>
      <c r="J1317" s="5" t="s">
        <v>35</v>
      </c>
      <c r="K1317" s="156">
        <f>K1316+1</f>
        <v>48</v>
      </c>
      <c r="L1317" s="38">
        <f>L1316-1</f>
        <v>1957</v>
      </c>
      <c r="M1317" s="66">
        <v>1601</v>
      </c>
      <c r="N1317" s="66">
        <v>864</v>
      </c>
      <c r="O1317" s="66">
        <v>737</v>
      </c>
    </row>
    <row r="1318" spans="1:15" ht="12" customHeight="1">
      <c r="A1318" s="3">
        <f t="shared" si="120"/>
        <v>8</v>
      </c>
      <c r="B1318" s="5" t="s">
        <v>35</v>
      </c>
      <c r="C1318" s="33">
        <f t="shared" si="121"/>
        <v>9</v>
      </c>
      <c r="D1318" s="156"/>
      <c r="E1318" s="38">
        <f t="shared" si="122"/>
        <v>1996</v>
      </c>
      <c r="F1318" s="66">
        <v>590</v>
      </c>
      <c r="G1318" s="66">
        <v>281</v>
      </c>
      <c r="H1318" s="66">
        <v>309</v>
      </c>
      <c r="I1318" s="115">
        <f>I1317+1</f>
        <v>48</v>
      </c>
      <c r="J1318" s="5" t="s">
        <v>35</v>
      </c>
      <c r="K1318" s="156">
        <f>K1317+1</f>
        <v>49</v>
      </c>
      <c r="L1318" s="38">
        <f>L1317-1</f>
        <v>1956</v>
      </c>
      <c r="M1318" s="66">
        <v>1571</v>
      </c>
      <c r="N1318" s="66">
        <v>785</v>
      </c>
      <c r="O1318" s="66">
        <v>786</v>
      </c>
    </row>
    <row r="1319" spans="1:15" ht="12" customHeight="1">
      <c r="A1319" s="3">
        <f t="shared" si="120"/>
        <v>9</v>
      </c>
      <c r="B1319" s="5" t="s">
        <v>35</v>
      </c>
      <c r="C1319" s="33">
        <f t="shared" si="121"/>
        <v>10</v>
      </c>
      <c r="D1319" s="156"/>
      <c r="E1319" s="38">
        <f t="shared" si="122"/>
        <v>1995</v>
      </c>
      <c r="F1319" s="66">
        <v>576</v>
      </c>
      <c r="G1319" s="66">
        <v>295</v>
      </c>
      <c r="H1319" s="66">
        <v>281</v>
      </c>
      <c r="I1319" s="115">
        <f>I1318+1</f>
        <v>49</v>
      </c>
      <c r="J1319" s="5" t="s">
        <v>35</v>
      </c>
      <c r="K1319" s="156">
        <f>K1318+1</f>
        <v>50</v>
      </c>
      <c r="L1319" s="38">
        <f>L1318-1</f>
        <v>1955</v>
      </c>
      <c r="M1319" s="66">
        <v>1577</v>
      </c>
      <c r="N1319" s="66">
        <v>831</v>
      </c>
      <c r="O1319" s="66">
        <v>746</v>
      </c>
    </row>
    <row r="1320" spans="1:15" ht="12" customHeight="1">
      <c r="A1320" s="3">
        <f t="shared" si="120"/>
        <v>10</v>
      </c>
      <c r="B1320" s="5" t="s">
        <v>35</v>
      </c>
      <c r="C1320" s="33">
        <f t="shared" si="121"/>
        <v>11</v>
      </c>
      <c r="D1320" s="156"/>
      <c r="E1320" s="38">
        <f t="shared" si="122"/>
        <v>1994</v>
      </c>
      <c r="F1320" s="66">
        <v>549</v>
      </c>
      <c r="G1320" s="66">
        <v>270</v>
      </c>
      <c r="H1320" s="66">
        <v>279</v>
      </c>
      <c r="I1320" s="166">
        <v>45</v>
      </c>
      <c r="J1320" s="158" t="s">
        <v>35</v>
      </c>
      <c r="K1320" s="157">
        <v>50</v>
      </c>
      <c r="L1320" s="167"/>
      <c r="M1320" s="67">
        <v>7926</v>
      </c>
      <c r="N1320" s="67">
        <v>4086</v>
      </c>
      <c r="O1320" s="67">
        <v>3840</v>
      </c>
    </row>
    <row r="1321" spans="1:15" ht="12" customHeight="1">
      <c r="A1321" s="3">
        <f t="shared" si="120"/>
        <v>11</v>
      </c>
      <c r="B1321" s="5" t="s">
        <v>35</v>
      </c>
      <c r="C1321" s="33">
        <f t="shared" si="121"/>
        <v>12</v>
      </c>
      <c r="D1321" s="156"/>
      <c r="E1321" s="38">
        <f t="shared" si="122"/>
        <v>1993</v>
      </c>
      <c r="F1321" s="66">
        <v>538</v>
      </c>
      <c r="G1321" s="66">
        <v>279</v>
      </c>
      <c r="H1321" s="66">
        <v>259</v>
      </c>
      <c r="I1321" s="115"/>
      <c r="J1321" s="5"/>
      <c r="K1321" s="156"/>
      <c r="L1321" s="38"/>
      <c r="M1321" s="66"/>
      <c r="N1321" s="66"/>
      <c r="O1321" s="66"/>
    </row>
    <row r="1322" spans="1:15" ht="12" customHeight="1">
      <c r="A1322" s="3">
        <f t="shared" si="120"/>
        <v>12</v>
      </c>
      <c r="B1322" s="5" t="s">
        <v>35</v>
      </c>
      <c r="C1322" s="33">
        <f t="shared" si="121"/>
        <v>13</v>
      </c>
      <c r="D1322" s="156"/>
      <c r="E1322" s="38">
        <f t="shared" si="122"/>
        <v>1992</v>
      </c>
      <c r="F1322" s="66">
        <v>598</v>
      </c>
      <c r="G1322" s="66">
        <v>314</v>
      </c>
      <c r="H1322" s="66">
        <v>284</v>
      </c>
      <c r="I1322" s="115">
        <f>I1319+1</f>
        <v>50</v>
      </c>
      <c r="J1322" s="5" t="s">
        <v>35</v>
      </c>
      <c r="K1322" s="156">
        <f>K1319+1</f>
        <v>51</v>
      </c>
      <c r="L1322" s="38">
        <f>L1319-1</f>
        <v>1954</v>
      </c>
      <c r="M1322" s="66">
        <v>1568</v>
      </c>
      <c r="N1322" s="66">
        <v>832</v>
      </c>
      <c r="O1322" s="66">
        <v>736</v>
      </c>
    </row>
    <row r="1323" spans="1:15" ht="12" customHeight="1">
      <c r="A1323" s="3">
        <f t="shared" si="120"/>
        <v>13</v>
      </c>
      <c r="B1323" s="5" t="s">
        <v>35</v>
      </c>
      <c r="C1323" s="33">
        <f t="shared" si="121"/>
        <v>14</v>
      </c>
      <c r="D1323" s="156"/>
      <c r="E1323" s="38">
        <f t="shared" si="122"/>
        <v>1991</v>
      </c>
      <c r="F1323" s="66">
        <v>723</v>
      </c>
      <c r="G1323" s="66">
        <v>377</v>
      </c>
      <c r="H1323" s="66">
        <v>346</v>
      </c>
      <c r="I1323" s="115">
        <f>I1322+1</f>
        <v>51</v>
      </c>
      <c r="J1323" s="5" t="s">
        <v>35</v>
      </c>
      <c r="K1323" s="156">
        <f>K1322+1</f>
        <v>52</v>
      </c>
      <c r="L1323" s="38">
        <f>L1322-1</f>
        <v>1953</v>
      </c>
      <c r="M1323" s="66">
        <v>1597</v>
      </c>
      <c r="N1323" s="66">
        <v>819</v>
      </c>
      <c r="O1323" s="66">
        <v>778</v>
      </c>
    </row>
    <row r="1324" spans="1:15" ht="12" customHeight="1">
      <c r="A1324" s="3">
        <f t="shared" si="120"/>
        <v>14</v>
      </c>
      <c r="B1324" s="5" t="s">
        <v>35</v>
      </c>
      <c r="C1324" s="33">
        <f t="shared" si="121"/>
        <v>15</v>
      </c>
      <c r="D1324" s="156"/>
      <c r="E1324" s="38">
        <f t="shared" si="122"/>
        <v>1990</v>
      </c>
      <c r="F1324" s="66">
        <v>1154</v>
      </c>
      <c r="G1324" s="66">
        <v>568</v>
      </c>
      <c r="H1324" s="66">
        <v>586</v>
      </c>
      <c r="I1324" s="115">
        <f>I1323+1</f>
        <v>52</v>
      </c>
      <c r="J1324" s="5" t="s">
        <v>35</v>
      </c>
      <c r="K1324" s="156">
        <f>K1323+1</f>
        <v>53</v>
      </c>
      <c r="L1324" s="38">
        <f>L1323-1</f>
        <v>1952</v>
      </c>
      <c r="M1324" s="66">
        <v>1508</v>
      </c>
      <c r="N1324" s="66">
        <v>778</v>
      </c>
      <c r="O1324" s="66">
        <v>730</v>
      </c>
    </row>
    <row r="1325" spans="1:15" ht="12" customHeight="1">
      <c r="A1325" s="19">
        <v>6</v>
      </c>
      <c r="B1325" s="158" t="s">
        <v>35</v>
      </c>
      <c r="C1325" s="64">
        <v>15</v>
      </c>
      <c r="D1325" s="157"/>
      <c r="E1325" s="167"/>
      <c r="F1325" s="67">
        <v>6104</v>
      </c>
      <c r="G1325" s="67">
        <v>3034</v>
      </c>
      <c r="H1325" s="67">
        <v>3070</v>
      </c>
      <c r="I1325" s="115">
        <f>I1324+1</f>
        <v>53</v>
      </c>
      <c r="J1325" s="5" t="s">
        <v>35</v>
      </c>
      <c r="K1325" s="156">
        <f>K1324+1</f>
        <v>54</v>
      </c>
      <c r="L1325" s="38">
        <f>L1324-1</f>
        <v>1951</v>
      </c>
      <c r="M1325" s="66">
        <v>1451</v>
      </c>
      <c r="N1325" s="66">
        <v>749</v>
      </c>
      <c r="O1325" s="66">
        <v>702</v>
      </c>
    </row>
    <row r="1326" spans="1:15" ht="12" customHeight="1">
      <c r="A1326" s="3"/>
      <c r="B1326" s="5"/>
      <c r="C1326" s="33"/>
      <c r="D1326" s="156"/>
      <c r="E1326" s="38"/>
      <c r="F1326" s="66"/>
      <c r="G1326" s="66"/>
      <c r="H1326" s="66"/>
      <c r="I1326" s="115">
        <f>I1325+1</f>
        <v>54</v>
      </c>
      <c r="J1326" s="5" t="s">
        <v>35</v>
      </c>
      <c r="K1326" s="156">
        <f>K1325+1</f>
        <v>55</v>
      </c>
      <c r="L1326" s="38">
        <f>L1325-1</f>
        <v>1950</v>
      </c>
      <c r="M1326" s="66">
        <v>1458</v>
      </c>
      <c r="N1326" s="66">
        <v>706</v>
      </c>
      <c r="O1326" s="66">
        <v>752</v>
      </c>
    </row>
    <row r="1327" spans="1:15" ht="12" customHeight="1">
      <c r="A1327" s="3">
        <f>A1324+1</f>
        <v>15</v>
      </c>
      <c r="B1327" s="5" t="s">
        <v>35</v>
      </c>
      <c r="C1327" s="33">
        <f>C1324+1</f>
        <v>16</v>
      </c>
      <c r="D1327" s="156"/>
      <c r="E1327" s="38">
        <f>E1324-1</f>
        <v>1989</v>
      </c>
      <c r="F1327" s="66">
        <v>1196</v>
      </c>
      <c r="G1327" s="66">
        <v>596</v>
      </c>
      <c r="H1327" s="66">
        <v>600</v>
      </c>
      <c r="I1327" s="166">
        <v>50</v>
      </c>
      <c r="J1327" s="158" t="s">
        <v>35</v>
      </c>
      <c r="K1327" s="157">
        <v>55</v>
      </c>
      <c r="L1327" s="167"/>
      <c r="M1327" s="67">
        <v>7582</v>
      </c>
      <c r="N1327" s="67">
        <v>3884</v>
      </c>
      <c r="O1327" s="67">
        <v>3698</v>
      </c>
    </row>
    <row r="1328" spans="1:15" ht="12" customHeight="1">
      <c r="A1328" s="3">
        <f>A1327+1</f>
        <v>16</v>
      </c>
      <c r="B1328" s="5" t="s">
        <v>35</v>
      </c>
      <c r="C1328" s="33">
        <f>C1327+1</f>
        <v>17</v>
      </c>
      <c r="D1328" s="156"/>
      <c r="E1328" s="38">
        <f>E1327-1</f>
        <v>1988</v>
      </c>
      <c r="F1328" s="66">
        <v>1300</v>
      </c>
      <c r="G1328" s="66">
        <v>672</v>
      </c>
      <c r="H1328" s="66">
        <v>628</v>
      </c>
      <c r="I1328" s="115"/>
      <c r="J1328" s="5"/>
      <c r="K1328" s="156"/>
      <c r="L1328" s="38"/>
      <c r="M1328" s="67"/>
      <c r="N1328" s="67"/>
      <c r="O1328" s="67"/>
    </row>
    <row r="1329" spans="1:15" ht="12" customHeight="1">
      <c r="A1329" s="3">
        <f>A1328+1</f>
        <v>17</v>
      </c>
      <c r="B1329" s="5" t="s">
        <v>35</v>
      </c>
      <c r="C1329" s="33">
        <f>C1328+1</f>
        <v>18</v>
      </c>
      <c r="D1329" s="156"/>
      <c r="E1329" s="38">
        <f>E1328-1</f>
        <v>1987</v>
      </c>
      <c r="F1329" s="66">
        <v>1442</v>
      </c>
      <c r="G1329" s="66">
        <v>742</v>
      </c>
      <c r="H1329" s="66">
        <v>700</v>
      </c>
      <c r="I1329" s="115">
        <f>I1326+1</f>
        <v>55</v>
      </c>
      <c r="J1329" s="5" t="s">
        <v>35</v>
      </c>
      <c r="K1329" s="156">
        <f>K1326+1</f>
        <v>56</v>
      </c>
      <c r="L1329" s="38">
        <f>L1326-1</f>
        <v>1949</v>
      </c>
      <c r="M1329" s="66">
        <v>1243</v>
      </c>
      <c r="N1329" s="66">
        <v>649</v>
      </c>
      <c r="O1329" s="66">
        <v>594</v>
      </c>
    </row>
    <row r="1330" spans="1:15" ht="12" customHeight="1">
      <c r="A1330" s="19">
        <v>15</v>
      </c>
      <c r="B1330" s="158" t="s">
        <v>35</v>
      </c>
      <c r="C1330" s="64">
        <v>18</v>
      </c>
      <c r="D1330" s="157"/>
      <c r="E1330" s="167"/>
      <c r="F1330" s="67">
        <v>3938</v>
      </c>
      <c r="G1330" s="67">
        <v>2010</v>
      </c>
      <c r="H1330" s="67">
        <v>1928</v>
      </c>
      <c r="I1330" s="115">
        <f>I1329+1</f>
        <v>56</v>
      </c>
      <c r="J1330" s="5" t="s">
        <v>35</v>
      </c>
      <c r="K1330" s="156">
        <f>K1329+1</f>
        <v>57</v>
      </c>
      <c r="L1330" s="38">
        <f>L1329-1</f>
        <v>1948</v>
      </c>
      <c r="M1330" s="66">
        <v>1125</v>
      </c>
      <c r="N1330" s="66">
        <v>535</v>
      </c>
      <c r="O1330" s="66">
        <v>590</v>
      </c>
    </row>
    <row r="1331" spans="1:15" ht="12" customHeight="1">
      <c r="A1331" s="3"/>
      <c r="B1331" s="5"/>
      <c r="C1331" s="33"/>
      <c r="D1331" s="156"/>
      <c r="E1331" s="38"/>
      <c r="F1331" s="66"/>
      <c r="G1331" s="66"/>
      <c r="H1331" s="66"/>
      <c r="I1331" s="115">
        <f>I1330+1</f>
        <v>57</v>
      </c>
      <c r="J1331" s="5" t="s">
        <v>35</v>
      </c>
      <c r="K1331" s="156">
        <f>K1330+1</f>
        <v>58</v>
      </c>
      <c r="L1331" s="38">
        <f>L1330-1</f>
        <v>1947</v>
      </c>
      <c r="M1331" s="66">
        <v>1042</v>
      </c>
      <c r="N1331" s="66">
        <v>513</v>
      </c>
      <c r="O1331" s="66">
        <v>529</v>
      </c>
    </row>
    <row r="1332" spans="1:15" ht="12" customHeight="1">
      <c r="A1332" s="3">
        <f>A1329+1</f>
        <v>18</v>
      </c>
      <c r="B1332" s="5" t="s">
        <v>35</v>
      </c>
      <c r="C1332" s="33">
        <f>C1329+1</f>
        <v>19</v>
      </c>
      <c r="D1332" s="156"/>
      <c r="E1332" s="38">
        <f>E1329-1</f>
        <v>1986</v>
      </c>
      <c r="F1332" s="66">
        <v>1313</v>
      </c>
      <c r="G1332" s="66">
        <v>666</v>
      </c>
      <c r="H1332" s="66">
        <v>647</v>
      </c>
      <c r="I1332" s="115">
        <f>I1331+1</f>
        <v>58</v>
      </c>
      <c r="J1332" s="5" t="s">
        <v>35</v>
      </c>
      <c r="K1332" s="156">
        <f>K1331+1</f>
        <v>59</v>
      </c>
      <c r="L1332" s="38">
        <f>L1331-1</f>
        <v>1946</v>
      </c>
      <c r="M1332" s="66">
        <v>872</v>
      </c>
      <c r="N1332" s="66">
        <v>452</v>
      </c>
      <c r="O1332" s="66">
        <v>420</v>
      </c>
    </row>
    <row r="1333" spans="1:15" ht="12" customHeight="1">
      <c r="A1333" s="3">
        <f aca="true" t="shared" si="123" ref="A1333:A1338">A1332+1</f>
        <v>19</v>
      </c>
      <c r="B1333" s="5" t="s">
        <v>35</v>
      </c>
      <c r="C1333" s="33">
        <f aca="true" t="shared" si="124" ref="C1333:C1338">C1332+1</f>
        <v>20</v>
      </c>
      <c r="D1333" s="156"/>
      <c r="E1333" s="38">
        <f aca="true" t="shared" si="125" ref="E1333:E1338">E1332-1</f>
        <v>1985</v>
      </c>
      <c r="F1333" s="66">
        <v>1358</v>
      </c>
      <c r="G1333" s="66">
        <v>709</v>
      </c>
      <c r="H1333" s="66">
        <v>649</v>
      </c>
      <c r="I1333" s="115">
        <f>I1332+1</f>
        <v>59</v>
      </c>
      <c r="J1333" s="5" t="s">
        <v>35</v>
      </c>
      <c r="K1333" s="156">
        <f>K1332+1</f>
        <v>60</v>
      </c>
      <c r="L1333" s="38">
        <f>L1332-1</f>
        <v>1945</v>
      </c>
      <c r="M1333" s="66">
        <v>738</v>
      </c>
      <c r="N1333" s="66">
        <v>354</v>
      </c>
      <c r="O1333" s="66">
        <v>384</v>
      </c>
    </row>
    <row r="1334" spans="1:15" ht="12" customHeight="1">
      <c r="A1334" s="3">
        <f t="shared" si="123"/>
        <v>20</v>
      </c>
      <c r="B1334" s="5" t="s">
        <v>35</v>
      </c>
      <c r="C1334" s="33">
        <f t="shared" si="124"/>
        <v>21</v>
      </c>
      <c r="D1334" s="156"/>
      <c r="E1334" s="38">
        <f t="shared" si="125"/>
        <v>1984</v>
      </c>
      <c r="F1334" s="66">
        <v>1202</v>
      </c>
      <c r="G1334" s="66">
        <v>681</v>
      </c>
      <c r="H1334" s="66">
        <v>521</v>
      </c>
      <c r="I1334" s="166">
        <v>55</v>
      </c>
      <c r="J1334" s="158" t="s">
        <v>35</v>
      </c>
      <c r="K1334" s="157">
        <v>60</v>
      </c>
      <c r="L1334" s="167"/>
      <c r="M1334" s="67">
        <v>5020</v>
      </c>
      <c r="N1334" s="67">
        <v>2503</v>
      </c>
      <c r="O1334" s="67">
        <v>2517</v>
      </c>
    </row>
    <row r="1335" spans="1:15" ht="12" customHeight="1">
      <c r="A1335" s="3">
        <f t="shared" si="123"/>
        <v>21</v>
      </c>
      <c r="B1335" s="5" t="s">
        <v>35</v>
      </c>
      <c r="C1335" s="33">
        <f t="shared" si="124"/>
        <v>22</v>
      </c>
      <c r="D1335" s="156"/>
      <c r="E1335" s="38">
        <f t="shared" si="125"/>
        <v>1983</v>
      </c>
      <c r="F1335" s="66">
        <v>1144</v>
      </c>
      <c r="G1335" s="66">
        <v>611</v>
      </c>
      <c r="H1335" s="66">
        <v>533</v>
      </c>
      <c r="I1335" s="115"/>
      <c r="J1335" s="5"/>
      <c r="K1335" s="156"/>
      <c r="L1335" s="38"/>
      <c r="M1335" s="66"/>
      <c r="N1335" s="66"/>
      <c r="O1335" s="66"/>
    </row>
    <row r="1336" spans="1:15" ht="12" customHeight="1">
      <c r="A1336" s="3">
        <f t="shared" si="123"/>
        <v>22</v>
      </c>
      <c r="B1336" s="5" t="s">
        <v>35</v>
      </c>
      <c r="C1336" s="33">
        <f t="shared" si="124"/>
        <v>23</v>
      </c>
      <c r="D1336" s="156"/>
      <c r="E1336" s="38">
        <f t="shared" si="125"/>
        <v>1982</v>
      </c>
      <c r="F1336" s="66">
        <v>1215</v>
      </c>
      <c r="G1336" s="66">
        <v>661</v>
      </c>
      <c r="H1336" s="66">
        <v>554</v>
      </c>
      <c r="I1336" s="115">
        <f>I1333+1</f>
        <v>60</v>
      </c>
      <c r="J1336" s="5" t="s">
        <v>35</v>
      </c>
      <c r="K1336" s="156">
        <f>K1333+1</f>
        <v>61</v>
      </c>
      <c r="L1336" s="38">
        <f>L1333-1</f>
        <v>1944</v>
      </c>
      <c r="M1336" s="66">
        <v>1083</v>
      </c>
      <c r="N1336" s="66">
        <v>527</v>
      </c>
      <c r="O1336" s="66">
        <v>556</v>
      </c>
    </row>
    <row r="1337" spans="1:15" ht="12" customHeight="1">
      <c r="A1337" s="3">
        <f t="shared" si="123"/>
        <v>23</v>
      </c>
      <c r="B1337" s="5" t="s">
        <v>35</v>
      </c>
      <c r="C1337" s="33">
        <f t="shared" si="124"/>
        <v>24</v>
      </c>
      <c r="D1337" s="156"/>
      <c r="E1337" s="38">
        <f t="shared" si="125"/>
        <v>1981</v>
      </c>
      <c r="F1337" s="66">
        <v>1124</v>
      </c>
      <c r="G1337" s="66">
        <v>586</v>
      </c>
      <c r="H1337" s="66">
        <v>538</v>
      </c>
      <c r="I1337" s="115">
        <f>I1336+1</f>
        <v>61</v>
      </c>
      <c r="J1337" s="5" t="s">
        <v>35</v>
      </c>
      <c r="K1337" s="156">
        <f>K1336+1</f>
        <v>62</v>
      </c>
      <c r="L1337" s="38">
        <f>L1336-1</f>
        <v>1943</v>
      </c>
      <c r="M1337" s="66">
        <v>1104</v>
      </c>
      <c r="N1337" s="66">
        <v>565</v>
      </c>
      <c r="O1337" s="66">
        <v>539</v>
      </c>
    </row>
    <row r="1338" spans="1:15" ht="12" customHeight="1">
      <c r="A1338" s="3">
        <f t="shared" si="123"/>
        <v>24</v>
      </c>
      <c r="B1338" s="5" t="s">
        <v>35</v>
      </c>
      <c r="C1338" s="33">
        <f t="shared" si="124"/>
        <v>25</v>
      </c>
      <c r="D1338" s="156"/>
      <c r="E1338" s="38">
        <f t="shared" si="125"/>
        <v>1980</v>
      </c>
      <c r="F1338" s="66">
        <v>1180</v>
      </c>
      <c r="G1338" s="66">
        <v>669</v>
      </c>
      <c r="H1338" s="66">
        <v>511</v>
      </c>
      <c r="I1338" s="115">
        <f>I1337+1</f>
        <v>62</v>
      </c>
      <c r="J1338" s="5" t="s">
        <v>35</v>
      </c>
      <c r="K1338" s="156">
        <f>K1337+1</f>
        <v>63</v>
      </c>
      <c r="L1338" s="38">
        <f>L1337-1</f>
        <v>1942</v>
      </c>
      <c r="M1338" s="66">
        <v>937</v>
      </c>
      <c r="N1338" s="66">
        <v>462</v>
      </c>
      <c r="O1338" s="66">
        <v>475</v>
      </c>
    </row>
    <row r="1339" spans="1:15" ht="12" customHeight="1">
      <c r="A1339" s="19">
        <v>18</v>
      </c>
      <c r="B1339" s="158" t="s">
        <v>35</v>
      </c>
      <c r="C1339" s="64">
        <v>25</v>
      </c>
      <c r="D1339" s="157"/>
      <c r="E1339" s="167"/>
      <c r="F1339" s="67">
        <v>8536</v>
      </c>
      <c r="G1339" s="67">
        <v>4583</v>
      </c>
      <c r="H1339" s="67">
        <v>3953</v>
      </c>
      <c r="I1339" s="115">
        <f>I1338+1</f>
        <v>63</v>
      </c>
      <c r="J1339" s="5" t="s">
        <v>35</v>
      </c>
      <c r="K1339" s="156">
        <f>K1338+1</f>
        <v>64</v>
      </c>
      <c r="L1339" s="38">
        <f>L1338-1</f>
        <v>1941</v>
      </c>
      <c r="M1339" s="66">
        <v>1344</v>
      </c>
      <c r="N1339" s="66">
        <v>637</v>
      </c>
      <c r="O1339" s="66">
        <v>707</v>
      </c>
    </row>
    <row r="1340" spans="1:15" ht="12" customHeight="1">
      <c r="A1340" s="3"/>
      <c r="B1340" s="5"/>
      <c r="C1340" s="33"/>
      <c r="D1340" s="156"/>
      <c r="E1340" s="38"/>
      <c r="F1340" s="66"/>
      <c r="G1340" s="66"/>
      <c r="H1340" s="66"/>
      <c r="I1340" s="115">
        <f>I1339+1</f>
        <v>64</v>
      </c>
      <c r="J1340" s="5" t="s">
        <v>35</v>
      </c>
      <c r="K1340" s="156">
        <f>K1339+1</f>
        <v>65</v>
      </c>
      <c r="L1340" s="38">
        <f>L1339-1</f>
        <v>1940</v>
      </c>
      <c r="M1340" s="66">
        <v>1554</v>
      </c>
      <c r="N1340" s="66">
        <v>762</v>
      </c>
      <c r="O1340" s="66">
        <v>792</v>
      </c>
    </row>
    <row r="1341" spans="1:15" ht="12" customHeight="1">
      <c r="A1341" s="3">
        <f>A1338+1</f>
        <v>25</v>
      </c>
      <c r="B1341" s="5" t="s">
        <v>35</v>
      </c>
      <c r="C1341" s="33">
        <f>C1338+1</f>
        <v>26</v>
      </c>
      <c r="D1341" s="156"/>
      <c r="E1341" s="38">
        <f>E1338-1</f>
        <v>1979</v>
      </c>
      <c r="F1341" s="66">
        <v>1061</v>
      </c>
      <c r="G1341" s="66">
        <v>561</v>
      </c>
      <c r="H1341" s="66">
        <v>500</v>
      </c>
      <c r="I1341" s="166">
        <v>60</v>
      </c>
      <c r="J1341" s="158" t="s">
        <v>35</v>
      </c>
      <c r="K1341" s="157">
        <v>65</v>
      </c>
      <c r="L1341" s="167"/>
      <c r="M1341" s="67">
        <v>6022</v>
      </c>
      <c r="N1341" s="67">
        <v>2953</v>
      </c>
      <c r="O1341" s="67">
        <v>3069</v>
      </c>
    </row>
    <row r="1342" spans="1:15" ht="12" customHeight="1">
      <c r="A1342" s="3">
        <f>A1341+1</f>
        <v>26</v>
      </c>
      <c r="B1342" s="5" t="s">
        <v>35</v>
      </c>
      <c r="C1342" s="33">
        <f>C1341+1</f>
        <v>27</v>
      </c>
      <c r="D1342" s="156"/>
      <c r="E1342" s="38">
        <f>E1341-1</f>
        <v>1978</v>
      </c>
      <c r="F1342" s="66">
        <v>1111</v>
      </c>
      <c r="G1342" s="66">
        <v>614</v>
      </c>
      <c r="H1342" s="66">
        <v>497</v>
      </c>
      <c r="I1342" s="115"/>
      <c r="J1342" s="5"/>
      <c r="K1342" s="156"/>
      <c r="L1342" s="38"/>
      <c r="M1342" s="66"/>
      <c r="N1342" s="66"/>
      <c r="O1342" s="66"/>
    </row>
    <row r="1343" spans="1:15" ht="12" customHeight="1">
      <c r="A1343" s="3">
        <f>A1342+1</f>
        <v>27</v>
      </c>
      <c r="B1343" s="5" t="s">
        <v>35</v>
      </c>
      <c r="C1343" s="33">
        <f>C1342+1</f>
        <v>28</v>
      </c>
      <c r="D1343" s="156"/>
      <c r="E1343" s="38">
        <f>E1342-1</f>
        <v>1977</v>
      </c>
      <c r="F1343" s="66">
        <v>994</v>
      </c>
      <c r="G1343" s="66">
        <v>556</v>
      </c>
      <c r="H1343" s="66">
        <v>438</v>
      </c>
      <c r="I1343" s="115">
        <f>I1340+1</f>
        <v>65</v>
      </c>
      <c r="J1343" s="5" t="s">
        <v>35</v>
      </c>
      <c r="K1343" s="156">
        <f>K1340+1</f>
        <v>66</v>
      </c>
      <c r="L1343" s="38">
        <f>L1340-1</f>
        <v>1939</v>
      </c>
      <c r="M1343" s="66">
        <v>1536</v>
      </c>
      <c r="N1343" s="66">
        <v>714</v>
      </c>
      <c r="O1343" s="66">
        <v>822</v>
      </c>
    </row>
    <row r="1344" spans="1:15" ht="12" customHeight="1">
      <c r="A1344" s="3">
        <f>A1343+1</f>
        <v>28</v>
      </c>
      <c r="B1344" s="5" t="s">
        <v>35</v>
      </c>
      <c r="C1344" s="33">
        <f>C1343+1</f>
        <v>29</v>
      </c>
      <c r="D1344" s="156"/>
      <c r="E1344" s="38">
        <f>E1343-1</f>
        <v>1976</v>
      </c>
      <c r="F1344" s="66">
        <v>910</v>
      </c>
      <c r="G1344" s="66">
        <v>497</v>
      </c>
      <c r="H1344" s="66">
        <v>413</v>
      </c>
      <c r="I1344" s="115">
        <f>I1343+1</f>
        <v>66</v>
      </c>
      <c r="J1344" s="5" t="s">
        <v>35</v>
      </c>
      <c r="K1344" s="156">
        <f>K1343+1</f>
        <v>67</v>
      </c>
      <c r="L1344" s="38">
        <f>L1343-1</f>
        <v>1938</v>
      </c>
      <c r="M1344" s="66">
        <v>1410</v>
      </c>
      <c r="N1344" s="66">
        <v>692</v>
      </c>
      <c r="O1344" s="66">
        <v>718</v>
      </c>
    </row>
    <row r="1345" spans="1:15" ht="12" customHeight="1">
      <c r="A1345" s="3">
        <f>A1344+1</f>
        <v>29</v>
      </c>
      <c r="B1345" s="5" t="s">
        <v>35</v>
      </c>
      <c r="C1345" s="33">
        <f>C1344+1</f>
        <v>30</v>
      </c>
      <c r="D1345" s="156"/>
      <c r="E1345" s="38">
        <f>E1344-1</f>
        <v>1975</v>
      </c>
      <c r="F1345" s="66">
        <v>867</v>
      </c>
      <c r="G1345" s="66">
        <v>486</v>
      </c>
      <c r="H1345" s="66">
        <v>381</v>
      </c>
      <c r="I1345" s="115">
        <f>I1344+1</f>
        <v>67</v>
      </c>
      <c r="J1345" s="5" t="s">
        <v>35</v>
      </c>
      <c r="K1345" s="156">
        <f>K1344+1</f>
        <v>68</v>
      </c>
      <c r="L1345" s="38">
        <f>L1344-1</f>
        <v>1937</v>
      </c>
      <c r="M1345" s="66">
        <v>1288</v>
      </c>
      <c r="N1345" s="66">
        <v>569</v>
      </c>
      <c r="O1345" s="66">
        <v>719</v>
      </c>
    </row>
    <row r="1346" spans="1:15" ht="12" customHeight="1">
      <c r="A1346" s="19">
        <v>25</v>
      </c>
      <c r="B1346" s="158" t="s">
        <v>35</v>
      </c>
      <c r="C1346" s="64">
        <v>30</v>
      </c>
      <c r="D1346" s="157"/>
      <c r="E1346" s="167"/>
      <c r="F1346" s="67">
        <v>4943</v>
      </c>
      <c r="G1346" s="67">
        <v>2714</v>
      </c>
      <c r="H1346" s="67">
        <v>2229</v>
      </c>
      <c r="I1346" s="115">
        <f>I1345+1</f>
        <v>68</v>
      </c>
      <c r="J1346" s="5" t="s">
        <v>35</v>
      </c>
      <c r="K1346" s="156">
        <f>K1345+1</f>
        <v>69</v>
      </c>
      <c r="L1346" s="38">
        <f>L1345-1</f>
        <v>1936</v>
      </c>
      <c r="M1346" s="66">
        <v>1309</v>
      </c>
      <c r="N1346" s="66">
        <v>583</v>
      </c>
      <c r="O1346" s="66">
        <v>726</v>
      </c>
    </row>
    <row r="1347" spans="1:15" ht="12" customHeight="1">
      <c r="A1347" s="3"/>
      <c r="B1347" s="5"/>
      <c r="C1347" s="33"/>
      <c r="D1347" s="156"/>
      <c r="E1347" s="38"/>
      <c r="F1347" s="66"/>
      <c r="G1347" s="66"/>
      <c r="H1347" s="66"/>
      <c r="I1347" s="115">
        <f>I1346+1</f>
        <v>69</v>
      </c>
      <c r="J1347" s="5" t="s">
        <v>35</v>
      </c>
      <c r="K1347" s="156">
        <f>K1346+1</f>
        <v>70</v>
      </c>
      <c r="L1347" s="38">
        <f>L1346-1</f>
        <v>1935</v>
      </c>
      <c r="M1347" s="66">
        <v>1253</v>
      </c>
      <c r="N1347" s="66">
        <v>538</v>
      </c>
      <c r="O1347" s="66">
        <v>715</v>
      </c>
    </row>
    <row r="1348" spans="1:15" ht="12" customHeight="1">
      <c r="A1348" s="3">
        <f>A1345+1</f>
        <v>30</v>
      </c>
      <c r="B1348" s="5" t="s">
        <v>35</v>
      </c>
      <c r="C1348" s="33">
        <f>C1345+1</f>
        <v>31</v>
      </c>
      <c r="D1348" s="156"/>
      <c r="E1348" s="38">
        <f>E1345-1</f>
        <v>1974</v>
      </c>
      <c r="F1348" s="66">
        <v>961</v>
      </c>
      <c r="G1348" s="66">
        <v>506</v>
      </c>
      <c r="H1348" s="66">
        <v>455</v>
      </c>
      <c r="I1348" s="166">
        <v>65</v>
      </c>
      <c r="J1348" s="158" t="s">
        <v>35</v>
      </c>
      <c r="K1348" s="157">
        <v>70</v>
      </c>
      <c r="L1348" s="167"/>
      <c r="M1348" s="67">
        <v>6796</v>
      </c>
      <c r="N1348" s="67">
        <v>3096</v>
      </c>
      <c r="O1348" s="67">
        <v>3700</v>
      </c>
    </row>
    <row r="1349" spans="1:15" ht="12" customHeight="1">
      <c r="A1349" s="3">
        <f>A1348+1</f>
        <v>31</v>
      </c>
      <c r="B1349" s="5" t="s">
        <v>35</v>
      </c>
      <c r="C1349" s="33">
        <f>C1348+1</f>
        <v>32</v>
      </c>
      <c r="D1349" s="156"/>
      <c r="E1349" s="38">
        <f>E1348-1</f>
        <v>1973</v>
      </c>
      <c r="F1349" s="66">
        <v>987</v>
      </c>
      <c r="G1349" s="66">
        <v>527</v>
      </c>
      <c r="H1349" s="66">
        <v>460</v>
      </c>
      <c r="I1349" s="115"/>
      <c r="J1349" s="5"/>
      <c r="K1349" s="156"/>
      <c r="L1349" s="38"/>
      <c r="M1349" s="66"/>
      <c r="N1349" s="66"/>
      <c r="O1349" s="66"/>
    </row>
    <row r="1350" spans="1:15" ht="12" customHeight="1">
      <c r="A1350" s="3">
        <f>A1349+1</f>
        <v>32</v>
      </c>
      <c r="B1350" s="5" t="s">
        <v>35</v>
      </c>
      <c r="C1350" s="33">
        <f>C1349+1</f>
        <v>33</v>
      </c>
      <c r="D1350" s="156"/>
      <c r="E1350" s="38">
        <f>E1349-1</f>
        <v>1972</v>
      </c>
      <c r="F1350" s="66">
        <v>1023</v>
      </c>
      <c r="G1350" s="66">
        <v>563</v>
      </c>
      <c r="H1350" s="66">
        <v>460</v>
      </c>
      <c r="I1350" s="115">
        <f>I1347+1</f>
        <v>70</v>
      </c>
      <c r="J1350" s="5" t="s">
        <v>35</v>
      </c>
      <c r="K1350" s="156">
        <f>K1347+1</f>
        <v>71</v>
      </c>
      <c r="L1350" s="38">
        <f>L1347-1</f>
        <v>1934</v>
      </c>
      <c r="M1350" s="66">
        <v>1170</v>
      </c>
      <c r="N1350" s="66">
        <v>519</v>
      </c>
      <c r="O1350" s="66">
        <v>651</v>
      </c>
    </row>
    <row r="1351" spans="1:15" ht="12" customHeight="1">
      <c r="A1351" s="3">
        <f>A1350+1</f>
        <v>33</v>
      </c>
      <c r="B1351" s="5" t="s">
        <v>35</v>
      </c>
      <c r="C1351" s="33">
        <f>C1350+1</f>
        <v>34</v>
      </c>
      <c r="D1351" s="156"/>
      <c r="E1351" s="38">
        <f>E1350-1</f>
        <v>1971</v>
      </c>
      <c r="F1351" s="66">
        <v>1199</v>
      </c>
      <c r="G1351" s="66">
        <v>659</v>
      </c>
      <c r="H1351" s="66">
        <v>540</v>
      </c>
      <c r="I1351" s="115">
        <f>I1350+1</f>
        <v>71</v>
      </c>
      <c r="J1351" s="5" t="s">
        <v>35</v>
      </c>
      <c r="K1351" s="156">
        <f>K1350+1</f>
        <v>72</v>
      </c>
      <c r="L1351" s="38">
        <f>L1350-1</f>
        <v>1933</v>
      </c>
      <c r="M1351" s="66">
        <v>953</v>
      </c>
      <c r="N1351" s="66">
        <v>423</v>
      </c>
      <c r="O1351" s="66">
        <v>530</v>
      </c>
    </row>
    <row r="1352" spans="1:15" ht="12" customHeight="1">
      <c r="A1352" s="3">
        <f>A1351+1</f>
        <v>34</v>
      </c>
      <c r="B1352" s="5" t="s">
        <v>35</v>
      </c>
      <c r="C1352" s="33">
        <f>C1351+1</f>
        <v>35</v>
      </c>
      <c r="D1352" s="156"/>
      <c r="E1352" s="38">
        <f>E1351-1</f>
        <v>1970</v>
      </c>
      <c r="F1352" s="66">
        <v>1204</v>
      </c>
      <c r="G1352" s="66">
        <v>615</v>
      </c>
      <c r="H1352" s="66">
        <v>589</v>
      </c>
      <c r="I1352" s="115">
        <f>I1351+1</f>
        <v>72</v>
      </c>
      <c r="J1352" s="5" t="s">
        <v>35</v>
      </c>
      <c r="K1352" s="156">
        <f>K1351+1</f>
        <v>73</v>
      </c>
      <c r="L1352" s="38">
        <f>L1351-1</f>
        <v>1932</v>
      </c>
      <c r="M1352" s="66">
        <v>979</v>
      </c>
      <c r="N1352" s="66">
        <v>438</v>
      </c>
      <c r="O1352" s="66">
        <v>541</v>
      </c>
    </row>
    <row r="1353" spans="1:15" ht="12" customHeight="1">
      <c r="A1353" s="19">
        <v>30</v>
      </c>
      <c r="B1353" s="158" t="s">
        <v>35</v>
      </c>
      <c r="C1353" s="64">
        <v>35</v>
      </c>
      <c r="D1353" s="157"/>
      <c r="E1353" s="167"/>
      <c r="F1353" s="67">
        <v>5374</v>
      </c>
      <c r="G1353" s="67">
        <v>2870</v>
      </c>
      <c r="H1353" s="67">
        <v>2504</v>
      </c>
      <c r="I1353" s="115">
        <f>I1352+1</f>
        <v>73</v>
      </c>
      <c r="J1353" s="5" t="s">
        <v>35</v>
      </c>
      <c r="K1353" s="156">
        <f>K1352+1</f>
        <v>74</v>
      </c>
      <c r="L1353" s="38">
        <f>L1352-1</f>
        <v>1931</v>
      </c>
      <c r="M1353" s="66">
        <v>929</v>
      </c>
      <c r="N1353" s="66">
        <v>368</v>
      </c>
      <c r="O1353" s="66">
        <v>561</v>
      </c>
    </row>
    <row r="1354" spans="1:15" ht="12" customHeight="1">
      <c r="A1354" s="3"/>
      <c r="B1354" s="5"/>
      <c r="C1354" s="33"/>
      <c r="D1354" s="156"/>
      <c r="E1354" s="38"/>
      <c r="F1354" s="66"/>
      <c r="G1354" s="66"/>
      <c r="H1354" s="66"/>
      <c r="I1354" s="115">
        <f>I1353+1</f>
        <v>74</v>
      </c>
      <c r="J1354" s="5" t="s">
        <v>35</v>
      </c>
      <c r="K1354" s="156">
        <f>K1353+1</f>
        <v>75</v>
      </c>
      <c r="L1354" s="38">
        <f>L1353-1</f>
        <v>1930</v>
      </c>
      <c r="M1354" s="66">
        <v>985</v>
      </c>
      <c r="N1354" s="66">
        <v>401</v>
      </c>
      <c r="O1354" s="66">
        <v>584</v>
      </c>
    </row>
    <row r="1355" spans="1:15" ht="12" customHeight="1">
      <c r="A1355" s="3">
        <f>A1352+1</f>
        <v>35</v>
      </c>
      <c r="B1355" s="5" t="s">
        <v>35</v>
      </c>
      <c r="C1355" s="33">
        <f>C1352+1</f>
        <v>36</v>
      </c>
      <c r="D1355" s="156"/>
      <c r="E1355" s="38">
        <f>E1352-1</f>
        <v>1969</v>
      </c>
      <c r="F1355" s="66">
        <v>1281</v>
      </c>
      <c r="G1355" s="66">
        <v>653</v>
      </c>
      <c r="H1355" s="66">
        <v>628</v>
      </c>
      <c r="I1355" s="166">
        <v>70</v>
      </c>
      <c r="J1355" s="158" t="s">
        <v>35</v>
      </c>
      <c r="K1355" s="157">
        <v>75</v>
      </c>
      <c r="L1355" s="167"/>
      <c r="M1355" s="67">
        <v>5016</v>
      </c>
      <c r="N1355" s="67">
        <v>2149</v>
      </c>
      <c r="O1355" s="67">
        <v>2867</v>
      </c>
    </row>
    <row r="1356" spans="1:15" ht="12" customHeight="1">
      <c r="A1356" s="3">
        <f>A1355+1</f>
        <v>36</v>
      </c>
      <c r="B1356" s="5" t="s">
        <v>35</v>
      </c>
      <c r="C1356" s="33">
        <f>C1355+1</f>
        <v>37</v>
      </c>
      <c r="D1356" s="156"/>
      <c r="E1356" s="38">
        <f>E1355-1</f>
        <v>1968</v>
      </c>
      <c r="F1356" s="66">
        <v>1282</v>
      </c>
      <c r="G1356" s="66">
        <v>631</v>
      </c>
      <c r="H1356" s="66">
        <v>651</v>
      </c>
      <c r="I1356" s="115"/>
      <c r="J1356" s="5"/>
      <c r="K1356" s="156"/>
      <c r="L1356" s="38"/>
      <c r="M1356" s="66"/>
      <c r="N1356" s="66"/>
      <c r="O1356" s="66"/>
    </row>
    <row r="1357" spans="1:15" ht="12" customHeight="1">
      <c r="A1357" s="3">
        <f>A1356+1</f>
        <v>37</v>
      </c>
      <c r="B1357" s="5" t="s">
        <v>35</v>
      </c>
      <c r="C1357" s="33">
        <f>C1356+1</f>
        <v>38</v>
      </c>
      <c r="D1357" s="156"/>
      <c r="E1357" s="38">
        <f>E1356-1</f>
        <v>1967</v>
      </c>
      <c r="F1357" s="66">
        <v>1273</v>
      </c>
      <c r="G1357" s="66">
        <v>651</v>
      </c>
      <c r="H1357" s="66">
        <v>622</v>
      </c>
      <c r="I1357" s="166">
        <v>75</v>
      </c>
      <c r="J1357" s="158" t="s">
        <v>35</v>
      </c>
      <c r="K1357" s="157">
        <v>80</v>
      </c>
      <c r="L1357" s="38"/>
      <c r="M1357" s="67">
        <v>3955</v>
      </c>
      <c r="N1357" s="67">
        <v>1413</v>
      </c>
      <c r="O1357" s="67">
        <v>2542</v>
      </c>
    </row>
    <row r="1358" spans="1:15" ht="12" customHeight="1">
      <c r="A1358" s="3">
        <f>A1357+1</f>
        <v>38</v>
      </c>
      <c r="B1358" s="5" t="s">
        <v>35</v>
      </c>
      <c r="C1358" s="33">
        <f>C1357+1</f>
        <v>39</v>
      </c>
      <c r="D1358" s="156"/>
      <c r="E1358" s="38">
        <f>E1357-1</f>
        <v>1966</v>
      </c>
      <c r="F1358" s="66">
        <v>1433</v>
      </c>
      <c r="G1358" s="66">
        <v>753</v>
      </c>
      <c r="H1358" s="66">
        <v>680</v>
      </c>
      <c r="I1358" s="166">
        <v>80</v>
      </c>
      <c r="J1358" s="158" t="s">
        <v>35</v>
      </c>
      <c r="K1358" s="157">
        <v>85</v>
      </c>
      <c r="L1358" s="38"/>
      <c r="M1358" s="67">
        <v>2713</v>
      </c>
      <c r="N1358" s="67">
        <v>781</v>
      </c>
      <c r="O1358" s="67">
        <v>1932</v>
      </c>
    </row>
    <row r="1359" spans="1:15" ht="12" customHeight="1">
      <c r="A1359" s="3">
        <f>A1358+1</f>
        <v>39</v>
      </c>
      <c r="B1359" s="5" t="s">
        <v>35</v>
      </c>
      <c r="C1359" s="33">
        <f>C1358+1</f>
        <v>40</v>
      </c>
      <c r="D1359" s="156"/>
      <c r="E1359" s="38">
        <f>E1358-1</f>
        <v>1965</v>
      </c>
      <c r="F1359" s="66">
        <v>1479</v>
      </c>
      <c r="G1359" s="66">
        <v>788</v>
      </c>
      <c r="H1359" s="66">
        <v>691</v>
      </c>
      <c r="I1359" s="170" t="s">
        <v>402</v>
      </c>
      <c r="J1359" s="6"/>
      <c r="K1359" s="6"/>
      <c r="L1359" s="38"/>
      <c r="M1359" s="67">
        <v>1382</v>
      </c>
      <c r="N1359" s="67">
        <v>307</v>
      </c>
      <c r="O1359" s="67">
        <v>1075</v>
      </c>
    </row>
    <row r="1360" spans="1:15" ht="12" customHeight="1">
      <c r="A1360" s="19">
        <v>35</v>
      </c>
      <c r="B1360" s="158" t="s">
        <v>35</v>
      </c>
      <c r="C1360" s="64">
        <v>40</v>
      </c>
      <c r="D1360" s="157"/>
      <c r="E1360" s="167"/>
      <c r="F1360" s="67">
        <v>6748</v>
      </c>
      <c r="G1360" s="67">
        <v>3476</v>
      </c>
      <c r="H1360" s="67">
        <v>3272</v>
      </c>
      <c r="I1360" s="170" t="s">
        <v>403</v>
      </c>
      <c r="J1360" s="10"/>
      <c r="K1360" s="3"/>
      <c r="L1360" s="38"/>
      <c r="M1360" s="67">
        <v>94501</v>
      </c>
      <c r="N1360" s="67">
        <v>46242</v>
      </c>
      <c r="O1360" s="67">
        <v>48259</v>
      </c>
    </row>
    <row r="1361" spans="1:15" ht="12" customHeight="1">
      <c r="A1361" s="19"/>
      <c r="B1361" s="158"/>
      <c r="C1361" s="64"/>
      <c r="D1361" s="157"/>
      <c r="E1361" s="191"/>
      <c r="F1361" s="67"/>
      <c r="G1361" s="67"/>
      <c r="H1361" s="67"/>
      <c r="I1361" s="181"/>
      <c r="J1361" s="10"/>
      <c r="K1361" s="3"/>
      <c r="L1361" s="8"/>
      <c r="M1361" s="67"/>
      <c r="N1361" s="67"/>
      <c r="O1361" s="67"/>
    </row>
    <row r="1362" spans="1:15" ht="12" customHeight="1">
      <c r="A1362" s="19"/>
      <c r="B1362" s="158"/>
      <c r="C1362" s="64"/>
      <c r="D1362" s="157"/>
      <c r="E1362" s="191"/>
      <c r="F1362" s="67"/>
      <c r="G1362" s="67"/>
      <c r="H1362" s="67"/>
      <c r="I1362" s="181"/>
      <c r="J1362" s="10"/>
      <c r="K1362" s="3"/>
      <c r="L1362" s="8"/>
      <c r="M1362" s="67"/>
      <c r="N1362" s="67"/>
      <c r="O1362" s="67"/>
    </row>
    <row r="1363" spans="1:15" ht="12" customHeight="1">
      <c r="A1363" s="19"/>
      <c r="B1363" s="158"/>
      <c r="C1363" s="64"/>
      <c r="D1363" s="157"/>
      <c r="E1363" s="191"/>
      <c r="F1363" s="67"/>
      <c r="G1363" s="67"/>
      <c r="H1363" s="67"/>
      <c r="I1363" s="181"/>
      <c r="J1363" s="10"/>
      <c r="K1363" s="3"/>
      <c r="L1363" s="8"/>
      <c r="M1363" s="67"/>
      <c r="N1363" s="67"/>
      <c r="O1363" s="67"/>
    </row>
    <row r="1364" spans="1:15" ht="12" customHeight="1">
      <c r="A1364" s="19"/>
      <c r="B1364" s="158"/>
      <c r="C1364" s="64"/>
      <c r="D1364" s="157"/>
      <c r="E1364" s="191"/>
      <c r="F1364" s="67"/>
      <c r="G1364" s="67"/>
      <c r="H1364" s="67"/>
      <c r="I1364" s="181"/>
      <c r="J1364" s="10"/>
      <c r="K1364" s="3"/>
      <c r="L1364" s="8"/>
      <c r="M1364" s="67"/>
      <c r="N1364" s="67"/>
      <c r="O1364" s="67"/>
    </row>
    <row r="1365" spans="1:15" ht="12" customHeight="1">
      <c r="A1365" s="19"/>
      <c r="B1365" s="158"/>
      <c r="C1365" s="64"/>
      <c r="D1365" s="157"/>
      <c r="E1365" s="191"/>
      <c r="F1365" s="67"/>
      <c r="G1365" s="67"/>
      <c r="H1365" s="67"/>
      <c r="I1365" s="181"/>
      <c r="J1365" s="10"/>
      <c r="K1365" s="3"/>
      <c r="L1365" s="8"/>
      <c r="M1365" s="67"/>
      <c r="N1365" s="67"/>
      <c r="O1365" s="67"/>
    </row>
    <row r="1366" spans="1:15" ht="12.75">
      <c r="A1366" s="23" t="s">
        <v>688</v>
      </c>
      <c r="B1366" s="23"/>
      <c r="C1366" s="23"/>
      <c r="D1366" s="23"/>
      <c r="E1366" s="23"/>
      <c r="F1366" s="171"/>
      <c r="G1366" s="171"/>
      <c r="H1366" s="171"/>
      <c r="I1366" s="23"/>
      <c r="J1366" s="23"/>
      <c r="K1366" s="23"/>
      <c r="L1366" s="23"/>
      <c r="M1366" s="171"/>
      <c r="N1366" s="171"/>
      <c r="O1366" s="171"/>
    </row>
    <row r="1367" spans="1:15" ht="12.75">
      <c r="A1367" s="23" t="s">
        <v>424</v>
      </c>
      <c r="B1367" s="23"/>
      <c r="C1367" s="23"/>
      <c r="D1367" s="23"/>
      <c r="E1367" s="23"/>
      <c r="F1367" s="171"/>
      <c r="G1367" s="171"/>
      <c r="H1367" s="171"/>
      <c r="I1367" s="23"/>
      <c r="J1367" s="23"/>
      <c r="K1367" s="23"/>
      <c r="L1367" s="23"/>
      <c r="M1367" s="171"/>
      <c r="N1367" s="171"/>
      <c r="O1367" s="171"/>
    </row>
    <row r="1368" spans="1:12" ht="12.75">
      <c r="A1368" s="3"/>
      <c r="B1368" s="3"/>
      <c r="C1368" s="10"/>
      <c r="D1368" s="3"/>
      <c r="E1368" s="3"/>
      <c r="I1368" s="3"/>
      <c r="J1368" s="3"/>
      <c r="K1368" s="3"/>
      <c r="L1368" s="3"/>
    </row>
    <row r="1369" spans="1:15" s="120" customFormat="1" ht="12.75">
      <c r="A1369" s="15" t="s">
        <v>65</v>
      </c>
      <c r="B1369" s="15"/>
      <c r="C1369" s="15"/>
      <c r="D1369" s="15"/>
      <c r="E1369" s="161"/>
      <c r="F1369" s="399" t="s">
        <v>4</v>
      </c>
      <c r="G1369" s="372"/>
      <c r="H1369" s="372"/>
      <c r="I1369" s="141" t="s">
        <v>65</v>
      </c>
      <c r="J1369" s="15"/>
      <c r="K1369" s="15"/>
      <c r="L1369" s="161"/>
      <c r="M1369" s="399" t="s">
        <v>4</v>
      </c>
      <c r="N1369" s="372"/>
      <c r="O1369" s="372"/>
    </row>
    <row r="1370" spans="1:15" ht="12.75">
      <c r="A1370" s="10" t="s">
        <v>67</v>
      </c>
      <c r="B1370" s="10"/>
      <c r="C1370" s="10"/>
      <c r="D1370" s="10"/>
      <c r="E1370" s="162" t="s">
        <v>398</v>
      </c>
      <c r="F1370" s="401"/>
      <c r="G1370" s="373"/>
      <c r="H1370" s="373"/>
      <c r="I1370" s="163" t="s">
        <v>67</v>
      </c>
      <c r="J1370" s="10"/>
      <c r="K1370" s="10"/>
      <c r="L1370" s="162" t="s">
        <v>398</v>
      </c>
      <c r="M1370" s="401"/>
      <c r="N1370" s="373"/>
      <c r="O1370" s="373"/>
    </row>
    <row r="1371" spans="1:15" ht="12.75">
      <c r="A1371" s="20" t="s">
        <v>68</v>
      </c>
      <c r="B1371" s="20"/>
      <c r="C1371" s="20"/>
      <c r="D1371" s="20"/>
      <c r="E1371" s="164"/>
      <c r="F1371" s="172" t="s">
        <v>19</v>
      </c>
      <c r="G1371" s="173" t="s">
        <v>20</v>
      </c>
      <c r="H1371" s="172" t="s">
        <v>21</v>
      </c>
      <c r="I1371" s="165" t="s">
        <v>68</v>
      </c>
      <c r="J1371" s="20"/>
      <c r="K1371" s="20"/>
      <c r="L1371" s="164"/>
      <c r="M1371" s="172" t="s">
        <v>19</v>
      </c>
      <c r="N1371" s="173" t="s">
        <v>20</v>
      </c>
      <c r="O1371" s="172" t="s">
        <v>21</v>
      </c>
    </row>
    <row r="1372" spans="1:12" ht="12.75">
      <c r="A1372" s="3"/>
      <c r="B1372" s="3"/>
      <c r="C1372" s="33"/>
      <c r="D1372" s="3"/>
      <c r="E1372" s="9"/>
      <c r="I1372" s="115"/>
      <c r="J1372" s="3"/>
      <c r="K1372" s="3"/>
      <c r="L1372" s="9"/>
    </row>
    <row r="1373" spans="1:15" ht="12.75">
      <c r="A1373" s="3">
        <v>0</v>
      </c>
      <c r="B1373" s="5" t="s">
        <v>35</v>
      </c>
      <c r="C1373" s="33">
        <v>1</v>
      </c>
      <c r="D1373" s="156"/>
      <c r="E1373" s="38">
        <v>2004</v>
      </c>
      <c r="F1373" s="66">
        <v>740</v>
      </c>
      <c r="G1373" s="66">
        <v>370</v>
      </c>
      <c r="H1373" s="66">
        <v>370</v>
      </c>
      <c r="I1373" s="115">
        <f>SUM(C1424)</f>
        <v>40</v>
      </c>
      <c r="J1373" s="5" t="s">
        <v>35</v>
      </c>
      <c r="K1373" s="156">
        <f>SUM(I1373+1)</f>
        <v>41</v>
      </c>
      <c r="L1373" s="38">
        <f>SUM(E1424-1)</f>
        <v>1964</v>
      </c>
      <c r="M1373" s="66">
        <v>2026</v>
      </c>
      <c r="N1373" s="66">
        <v>1024</v>
      </c>
      <c r="O1373" s="66">
        <v>1002</v>
      </c>
    </row>
    <row r="1374" spans="1:15" ht="12.75">
      <c r="A1374" s="3">
        <v>1</v>
      </c>
      <c r="B1374" s="5" t="s">
        <v>35</v>
      </c>
      <c r="C1374" s="33">
        <f>SUM(C1373+1)</f>
        <v>2</v>
      </c>
      <c r="D1374" s="156"/>
      <c r="E1374" s="38">
        <f>SUM(E1373-1)</f>
        <v>2003</v>
      </c>
      <c r="F1374" s="66">
        <v>785</v>
      </c>
      <c r="G1374" s="66">
        <v>364</v>
      </c>
      <c r="H1374" s="66">
        <v>421</v>
      </c>
      <c r="I1374" s="115">
        <f>I1373+1</f>
        <v>41</v>
      </c>
      <c r="J1374" s="5" t="s">
        <v>35</v>
      </c>
      <c r="K1374" s="156">
        <f>K1373+1</f>
        <v>42</v>
      </c>
      <c r="L1374" s="38">
        <f>L1373-1</f>
        <v>1963</v>
      </c>
      <c r="M1374" s="66">
        <v>2079</v>
      </c>
      <c r="N1374" s="66">
        <v>1080</v>
      </c>
      <c r="O1374" s="66">
        <v>999</v>
      </c>
    </row>
    <row r="1375" spans="1:15" ht="12.75">
      <c r="A1375" s="3">
        <f>A1374+1</f>
        <v>2</v>
      </c>
      <c r="B1375" s="5" t="s">
        <v>35</v>
      </c>
      <c r="C1375" s="33">
        <f>C1374+1</f>
        <v>3</v>
      </c>
      <c r="D1375" s="156"/>
      <c r="E1375" s="38">
        <f>SUM(E1374-1)</f>
        <v>2002</v>
      </c>
      <c r="F1375" s="66">
        <v>778</v>
      </c>
      <c r="G1375" s="66">
        <v>416</v>
      </c>
      <c r="H1375" s="66">
        <v>362</v>
      </c>
      <c r="I1375" s="115">
        <f>I1374+1</f>
        <v>42</v>
      </c>
      <c r="J1375" s="5" t="s">
        <v>35</v>
      </c>
      <c r="K1375" s="156">
        <f>K1374+1</f>
        <v>43</v>
      </c>
      <c r="L1375" s="38">
        <f>L1374-1</f>
        <v>1962</v>
      </c>
      <c r="M1375" s="66">
        <v>2003</v>
      </c>
      <c r="N1375" s="66">
        <v>1005</v>
      </c>
      <c r="O1375" s="66">
        <v>998</v>
      </c>
    </row>
    <row r="1376" spans="1:15" ht="12" customHeight="1">
      <c r="A1376" s="3">
        <f>A1375+1</f>
        <v>3</v>
      </c>
      <c r="B1376" s="5" t="s">
        <v>35</v>
      </c>
      <c r="C1376" s="33">
        <f>C1375+1</f>
        <v>4</v>
      </c>
      <c r="D1376" s="156"/>
      <c r="E1376" s="38">
        <f>E1375-1</f>
        <v>2001</v>
      </c>
      <c r="F1376" s="66">
        <v>772</v>
      </c>
      <c r="G1376" s="66">
        <v>386</v>
      </c>
      <c r="H1376" s="66">
        <v>386</v>
      </c>
      <c r="I1376" s="115">
        <f>I1375+1</f>
        <v>43</v>
      </c>
      <c r="J1376" s="5" t="s">
        <v>35</v>
      </c>
      <c r="K1376" s="156">
        <f>K1375+1</f>
        <v>44</v>
      </c>
      <c r="L1376" s="38">
        <f>L1375-1</f>
        <v>1961</v>
      </c>
      <c r="M1376" s="66">
        <v>2074</v>
      </c>
      <c r="N1376" s="66">
        <v>1045</v>
      </c>
      <c r="O1376" s="66">
        <v>1029</v>
      </c>
    </row>
    <row r="1377" spans="1:15" ht="12" customHeight="1">
      <c r="A1377" s="3">
        <f>A1376+1</f>
        <v>4</v>
      </c>
      <c r="B1377" s="5" t="s">
        <v>35</v>
      </c>
      <c r="C1377" s="33">
        <f>C1376+1</f>
        <v>5</v>
      </c>
      <c r="D1377" s="156"/>
      <c r="E1377" s="38">
        <f>E1376-1</f>
        <v>2000</v>
      </c>
      <c r="F1377" s="66">
        <v>792</v>
      </c>
      <c r="G1377" s="66">
        <v>416</v>
      </c>
      <c r="H1377" s="66">
        <v>376</v>
      </c>
      <c r="I1377" s="115">
        <f>I1376+1</f>
        <v>44</v>
      </c>
      <c r="J1377" s="5" t="s">
        <v>35</v>
      </c>
      <c r="K1377" s="156">
        <f>K1376+1</f>
        <v>45</v>
      </c>
      <c r="L1377" s="38">
        <f>L1376-1</f>
        <v>1960</v>
      </c>
      <c r="M1377" s="66">
        <v>2026</v>
      </c>
      <c r="N1377" s="66">
        <v>1034</v>
      </c>
      <c r="O1377" s="66">
        <v>992</v>
      </c>
    </row>
    <row r="1378" spans="1:15" ht="12" customHeight="1">
      <c r="A1378" s="3">
        <f>A1377+1</f>
        <v>5</v>
      </c>
      <c r="B1378" s="5" t="s">
        <v>35</v>
      </c>
      <c r="C1378" s="33">
        <f>C1377+1</f>
        <v>6</v>
      </c>
      <c r="D1378" s="156"/>
      <c r="E1378" s="38">
        <f>E1377-1</f>
        <v>1999</v>
      </c>
      <c r="F1378" s="66">
        <v>813</v>
      </c>
      <c r="G1378" s="66">
        <v>427</v>
      </c>
      <c r="H1378" s="66">
        <v>386</v>
      </c>
      <c r="I1378" s="166">
        <v>40</v>
      </c>
      <c r="J1378" s="158" t="s">
        <v>35</v>
      </c>
      <c r="K1378" s="157">
        <v>45</v>
      </c>
      <c r="L1378" s="167"/>
      <c r="M1378" s="67">
        <v>10208</v>
      </c>
      <c r="N1378" s="67">
        <v>5188</v>
      </c>
      <c r="O1378" s="67">
        <v>5020</v>
      </c>
    </row>
    <row r="1379" spans="1:15" ht="12" customHeight="1">
      <c r="A1379" s="19">
        <v>0</v>
      </c>
      <c r="B1379" s="158" t="s">
        <v>35</v>
      </c>
      <c r="C1379" s="64">
        <v>6</v>
      </c>
      <c r="D1379" s="157"/>
      <c r="E1379" s="167"/>
      <c r="F1379" s="67">
        <v>4680</v>
      </c>
      <c r="G1379" s="67">
        <v>2379</v>
      </c>
      <c r="H1379" s="67">
        <v>2301</v>
      </c>
      <c r="I1379" s="115"/>
      <c r="J1379" s="5"/>
      <c r="K1379" s="156"/>
      <c r="L1379" s="38"/>
      <c r="M1379" s="66"/>
      <c r="N1379" s="66"/>
      <c r="O1379" s="66"/>
    </row>
    <row r="1380" spans="1:15" ht="12" customHeight="1">
      <c r="A1380" s="3"/>
      <c r="B1380" s="5"/>
      <c r="C1380" s="33"/>
      <c r="D1380" s="156"/>
      <c r="E1380" s="38"/>
      <c r="F1380" s="66"/>
      <c r="G1380" s="66"/>
      <c r="H1380" s="66"/>
      <c r="I1380" s="115">
        <f>I1377+1</f>
        <v>45</v>
      </c>
      <c r="J1380" s="5" t="s">
        <v>35</v>
      </c>
      <c r="K1380" s="156">
        <f>K1377+1</f>
        <v>46</v>
      </c>
      <c r="L1380" s="38">
        <f>L1377-1</f>
        <v>1959</v>
      </c>
      <c r="M1380" s="66">
        <v>2029</v>
      </c>
      <c r="N1380" s="66">
        <v>1000</v>
      </c>
      <c r="O1380" s="66">
        <v>1029</v>
      </c>
    </row>
    <row r="1381" spans="1:15" ht="12" customHeight="1">
      <c r="A1381" s="3">
        <f>A1378+1</f>
        <v>6</v>
      </c>
      <c r="B1381" s="5" t="s">
        <v>35</v>
      </c>
      <c r="C1381" s="33">
        <f>C1378+1</f>
        <v>7</v>
      </c>
      <c r="D1381" s="156"/>
      <c r="E1381" s="38">
        <f>E1378-1</f>
        <v>1998</v>
      </c>
      <c r="F1381" s="66">
        <v>793</v>
      </c>
      <c r="G1381" s="66">
        <v>403</v>
      </c>
      <c r="H1381" s="66">
        <v>390</v>
      </c>
      <c r="I1381" s="115">
        <f>I1380+1</f>
        <v>46</v>
      </c>
      <c r="J1381" s="5" t="s">
        <v>35</v>
      </c>
      <c r="K1381" s="156">
        <f>K1380+1</f>
        <v>47</v>
      </c>
      <c r="L1381" s="38">
        <f>L1380-1</f>
        <v>1958</v>
      </c>
      <c r="M1381" s="66">
        <v>1905</v>
      </c>
      <c r="N1381" s="66">
        <v>973</v>
      </c>
      <c r="O1381" s="66">
        <v>932</v>
      </c>
    </row>
    <row r="1382" spans="1:15" ht="12" customHeight="1">
      <c r="A1382" s="3">
        <f aca="true" t="shared" si="126" ref="A1382:A1389">A1381+1</f>
        <v>7</v>
      </c>
      <c r="B1382" s="5" t="s">
        <v>35</v>
      </c>
      <c r="C1382" s="33">
        <f aca="true" t="shared" si="127" ref="C1382:C1389">C1381+1</f>
        <v>8</v>
      </c>
      <c r="D1382" s="156"/>
      <c r="E1382" s="38">
        <f aca="true" t="shared" si="128" ref="E1382:E1389">E1381-1</f>
        <v>1997</v>
      </c>
      <c r="F1382" s="66">
        <v>822</v>
      </c>
      <c r="G1382" s="66">
        <v>421</v>
      </c>
      <c r="H1382" s="66">
        <v>401</v>
      </c>
      <c r="I1382" s="115">
        <f>I1381+1</f>
        <v>47</v>
      </c>
      <c r="J1382" s="5" t="s">
        <v>35</v>
      </c>
      <c r="K1382" s="156">
        <f>K1381+1</f>
        <v>48</v>
      </c>
      <c r="L1382" s="38">
        <f>L1381-1</f>
        <v>1957</v>
      </c>
      <c r="M1382" s="66">
        <v>1966</v>
      </c>
      <c r="N1382" s="66">
        <v>980</v>
      </c>
      <c r="O1382" s="66">
        <v>986</v>
      </c>
    </row>
    <row r="1383" spans="1:15" ht="12" customHeight="1">
      <c r="A1383" s="3">
        <f t="shared" si="126"/>
        <v>8</v>
      </c>
      <c r="B1383" s="5" t="s">
        <v>35</v>
      </c>
      <c r="C1383" s="33">
        <f t="shared" si="127"/>
        <v>9</v>
      </c>
      <c r="D1383" s="156"/>
      <c r="E1383" s="38">
        <f t="shared" si="128"/>
        <v>1996</v>
      </c>
      <c r="F1383" s="66">
        <v>745</v>
      </c>
      <c r="G1383" s="66">
        <v>364</v>
      </c>
      <c r="H1383" s="66">
        <v>381</v>
      </c>
      <c r="I1383" s="115">
        <f>I1382+1</f>
        <v>48</v>
      </c>
      <c r="J1383" s="5" t="s">
        <v>35</v>
      </c>
      <c r="K1383" s="156">
        <f>K1382+1</f>
        <v>49</v>
      </c>
      <c r="L1383" s="38">
        <f>L1382-1</f>
        <v>1956</v>
      </c>
      <c r="M1383" s="66">
        <v>1992</v>
      </c>
      <c r="N1383" s="66">
        <v>1024</v>
      </c>
      <c r="O1383" s="66">
        <v>968</v>
      </c>
    </row>
    <row r="1384" spans="1:15" ht="12" customHeight="1">
      <c r="A1384" s="3">
        <f t="shared" si="126"/>
        <v>9</v>
      </c>
      <c r="B1384" s="5" t="s">
        <v>35</v>
      </c>
      <c r="C1384" s="33">
        <f t="shared" si="127"/>
        <v>10</v>
      </c>
      <c r="D1384" s="156"/>
      <c r="E1384" s="38">
        <f t="shared" si="128"/>
        <v>1995</v>
      </c>
      <c r="F1384" s="66">
        <v>685</v>
      </c>
      <c r="G1384" s="66">
        <v>369</v>
      </c>
      <c r="H1384" s="66">
        <v>316</v>
      </c>
      <c r="I1384" s="115">
        <f>I1383+1</f>
        <v>49</v>
      </c>
      <c r="J1384" s="5" t="s">
        <v>35</v>
      </c>
      <c r="K1384" s="156">
        <f>K1383+1</f>
        <v>50</v>
      </c>
      <c r="L1384" s="38">
        <f>L1383-1</f>
        <v>1955</v>
      </c>
      <c r="M1384" s="66">
        <v>2105</v>
      </c>
      <c r="N1384" s="66">
        <v>1094</v>
      </c>
      <c r="O1384" s="66">
        <v>1011</v>
      </c>
    </row>
    <row r="1385" spans="1:15" ht="12" customHeight="1">
      <c r="A1385" s="3">
        <f t="shared" si="126"/>
        <v>10</v>
      </c>
      <c r="B1385" s="5" t="s">
        <v>35</v>
      </c>
      <c r="C1385" s="33">
        <f t="shared" si="127"/>
        <v>11</v>
      </c>
      <c r="D1385" s="156"/>
      <c r="E1385" s="38">
        <f t="shared" si="128"/>
        <v>1994</v>
      </c>
      <c r="F1385" s="66">
        <v>601</v>
      </c>
      <c r="G1385" s="66">
        <v>313</v>
      </c>
      <c r="H1385" s="66">
        <v>288</v>
      </c>
      <c r="I1385" s="166">
        <v>45</v>
      </c>
      <c r="J1385" s="158" t="s">
        <v>35</v>
      </c>
      <c r="K1385" s="157">
        <v>50</v>
      </c>
      <c r="L1385" s="167"/>
      <c r="M1385" s="67">
        <v>9997</v>
      </c>
      <c r="N1385" s="67">
        <v>5071</v>
      </c>
      <c r="O1385" s="67">
        <v>4926</v>
      </c>
    </row>
    <row r="1386" spans="1:15" ht="12" customHeight="1">
      <c r="A1386" s="3">
        <f t="shared" si="126"/>
        <v>11</v>
      </c>
      <c r="B1386" s="5" t="s">
        <v>35</v>
      </c>
      <c r="C1386" s="33">
        <f t="shared" si="127"/>
        <v>12</v>
      </c>
      <c r="D1386" s="156"/>
      <c r="E1386" s="38">
        <f t="shared" si="128"/>
        <v>1993</v>
      </c>
      <c r="F1386" s="66">
        <v>648</v>
      </c>
      <c r="G1386" s="66">
        <v>364</v>
      </c>
      <c r="H1386" s="66">
        <v>284</v>
      </c>
      <c r="I1386" s="115"/>
      <c r="J1386" s="5"/>
      <c r="K1386" s="156"/>
      <c r="L1386" s="38"/>
      <c r="M1386" s="66"/>
      <c r="N1386" s="66"/>
      <c r="O1386" s="66"/>
    </row>
    <row r="1387" spans="1:15" ht="12" customHeight="1">
      <c r="A1387" s="3">
        <f t="shared" si="126"/>
        <v>12</v>
      </c>
      <c r="B1387" s="5" t="s">
        <v>35</v>
      </c>
      <c r="C1387" s="33">
        <f t="shared" si="127"/>
        <v>13</v>
      </c>
      <c r="D1387" s="156"/>
      <c r="E1387" s="38">
        <f t="shared" si="128"/>
        <v>1992</v>
      </c>
      <c r="F1387" s="66">
        <v>742</v>
      </c>
      <c r="G1387" s="66">
        <v>355</v>
      </c>
      <c r="H1387" s="66">
        <v>387</v>
      </c>
      <c r="I1387" s="115">
        <f>I1384+1</f>
        <v>50</v>
      </c>
      <c r="J1387" s="5" t="s">
        <v>35</v>
      </c>
      <c r="K1387" s="156">
        <f>K1384+1</f>
        <v>51</v>
      </c>
      <c r="L1387" s="38">
        <f>L1384-1</f>
        <v>1954</v>
      </c>
      <c r="M1387" s="66">
        <v>2036</v>
      </c>
      <c r="N1387" s="66">
        <v>1036</v>
      </c>
      <c r="O1387" s="66">
        <v>1000</v>
      </c>
    </row>
    <row r="1388" spans="1:15" ht="12" customHeight="1">
      <c r="A1388" s="3">
        <f t="shared" si="126"/>
        <v>13</v>
      </c>
      <c r="B1388" s="5" t="s">
        <v>35</v>
      </c>
      <c r="C1388" s="33">
        <f t="shared" si="127"/>
        <v>14</v>
      </c>
      <c r="D1388" s="156"/>
      <c r="E1388" s="38">
        <f t="shared" si="128"/>
        <v>1991</v>
      </c>
      <c r="F1388" s="66">
        <v>814</v>
      </c>
      <c r="G1388" s="66">
        <v>421</v>
      </c>
      <c r="H1388" s="66">
        <v>393</v>
      </c>
      <c r="I1388" s="115">
        <f>I1387+1</f>
        <v>51</v>
      </c>
      <c r="J1388" s="5" t="s">
        <v>35</v>
      </c>
      <c r="K1388" s="156">
        <f>K1387+1</f>
        <v>52</v>
      </c>
      <c r="L1388" s="38">
        <f>L1387-1</f>
        <v>1953</v>
      </c>
      <c r="M1388" s="66">
        <v>2012</v>
      </c>
      <c r="N1388" s="66">
        <v>1042</v>
      </c>
      <c r="O1388" s="66">
        <v>970</v>
      </c>
    </row>
    <row r="1389" spans="1:15" ht="12" customHeight="1">
      <c r="A1389" s="3">
        <f t="shared" si="126"/>
        <v>14</v>
      </c>
      <c r="B1389" s="5" t="s">
        <v>35</v>
      </c>
      <c r="C1389" s="33">
        <f t="shared" si="127"/>
        <v>15</v>
      </c>
      <c r="D1389" s="156"/>
      <c r="E1389" s="38">
        <f t="shared" si="128"/>
        <v>1990</v>
      </c>
      <c r="F1389" s="66">
        <v>1380</v>
      </c>
      <c r="G1389" s="66">
        <v>666</v>
      </c>
      <c r="H1389" s="66">
        <v>714</v>
      </c>
      <c r="I1389" s="115">
        <f>I1388+1</f>
        <v>52</v>
      </c>
      <c r="J1389" s="5" t="s">
        <v>35</v>
      </c>
      <c r="K1389" s="156">
        <f>K1388+1</f>
        <v>53</v>
      </c>
      <c r="L1389" s="38">
        <f>L1388-1</f>
        <v>1952</v>
      </c>
      <c r="M1389" s="66">
        <v>1901</v>
      </c>
      <c r="N1389" s="66">
        <v>980</v>
      </c>
      <c r="O1389" s="66">
        <v>921</v>
      </c>
    </row>
    <row r="1390" spans="1:15" ht="12" customHeight="1">
      <c r="A1390" s="19">
        <v>6</v>
      </c>
      <c r="B1390" s="158" t="s">
        <v>35</v>
      </c>
      <c r="C1390" s="64">
        <v>15</v>
      </c>
      <c r="D1390" s="157"/>
      <c r="E1390" s="167"/>
      <c r="F1390" s="67">
        <v>7230</v>
      </c>
      <c r="G1390" s="67">
        <v>3676</v>
      </c>
      <c r="H1390" s="67">
        <v>3554</v>
      </c>
      <c r="I1390" s="115">
        <f>I1389+1</f>
        <v>53</v>
      </c>
      <c r="J1390" s="5" t="s">
        <v>35</v>
      </c>
      <c r="K1390" s="156">
        <f>K1389+1</f>
        <v>54</v>
      </c>
      <c r="L1390" s="38">
        <f>L1389-1</f>
        <v>1951</v>
      </c>
      <c r="M1390" s="66">
        <v>2010</v>
      </c>
      <c r="N1390" s="66">
        <v>1032</v>
      </c>
      <c r="O1390" s="66">
        <v>978</v>
      </c>
    </row>
    <row r="1391" spans="1:15" ht="12" customHeight="1">
      <c r="A1391" s="3"/>
      <c r="B1391" s="5"/>
      <c r="C1391" s="33"/>
      <c r="D1391" s="156"/>
      <c r="E1391" s="38"/>
      <c r="F1391" s="66"/>
      <c r="G1391" s="66"/>
      <c r="H1391" s="66"/>
      <c r="I1391" s="115">
        <f>I1390+1</f>
        <v>54</v>
      </c>
      <c r="J1391" s="5" t="s">
        <v>35</v>
      </c>
      <c r="K1391" s="156">
        <f>K1390+1</f>
        <v>55</v>
      </c>
      <c r="L1391" s="38">
        <f>L1390-1</f>
        <v>1950</v>
      </c>
      <c r="M1391" s="66">
        <v>1875</v>
      </c>
      <c r="N1391" s="66">
        <v>985</v>
      </c>
      <c r="O1391" s="66">
        <v>890</v>
      </c>
    </row>
    <row r="1392" spans="1:15" ht="12" customHeight="1">
      <c r="A1392" s="3">
        <f>A1389+1</f>
        <v>15</v>
      </c>
      <c r="B1392" s="5" t="s">
        <v>35</v>
      </c>
      <c r="C1392" s="33">
        <f>C1389+1</f>
        <v>16</v>
      </c>
      <c r="D1392" s="156"/>
      <c r="E1392" s="38">
        <f>E1389-1</f>
        <v>1989</v>
      </c>
      <c r="F1392" s="66">
        <v>1520</v>
      </c>
      <c r="G1392" s="66">
        <v>772</v>
      </c>
      <c r="H1392" s="66">
        <v>748</v>
      </c>
      <c r="I1392" s="166">
        <v>50</v>
      </c>
      <c r="J1392" s="158" t="s">
        <v>35</v>
      </c>
      <c r="K1392" s="157">
        <v>55</v>
      </c>
      <c r="L1392" s="167"/>
      <c r="M1392" s="67">
        <v>9834</v>
      </c>
      <c r="N1392" s="67">
        <v>5075</v>
      </c>
      <c r="O1392" s="67">
        <v>4759</v>
      </c>
    </row>
    <row r="1393" spans="1:15" ht="12" customHeight="1">
      <c r="A1393" s="3">
        <f>A1392+1</f>
        <v>16</v>
      </c>
      <c r="B1393" s="5" t="s">
        <v>35</v>
      </c>
      <c r="C1393" s="33">
        <f>C1392+1</f>
        <v>17</v>
      </c>
      <c r="D1393" s="156"/>
      <c r="E1393" s="38">
        <f>E1392-1</f>
        <v>1988</v>
      </c>
      <c r="F1393" s="66">
        <v>1583</v>
      </c>
      <c r="G1393" s="66">
        <v>821</v>
      </c>
      <c r="H1393" s="66">
        <v>762</v>
      </c>
      <c r="I1393" s="115"/>
      <c r="J1393" s="5"/>
      <c r="K1393" s="156"/>
      <c r="L1393" s="38"/>
      <c r="M1393" s="66"/>
      <c r="N1393" s="66"/>
      <c r="O1393" s="66"/>
    </row>
    <row r="1394" spans="1:15" ht="12" customHeight="1">
      <c r="A1394" s="3">
        <f>A1393+1</f>
        <v>17</v>
      </c>
      <c r="B1394" s="5" t="s">
        <v>35</v>
      </c>
      <c r="C1394" s="33">
        <f>C1393+1</f>
        <v>18</v>
      </c>
      <c r="D1394" s="156"/>
      <c r="E1394" s="38">
        <f>E1393-1</f>
        <v>1987</v>
      </c>
      <c r="F1394" s="66">
        <v>1662</v>
      </c>
      <c r="G1394" s="66">
        <v>834</v>
      </c>
      <c r="H1394" s="66">
        <v>828</v>
      </c>
      <c r="I1394" s="115">
        <f>I1391+1</f>
        <v>55</v>
      </c>
      <c r="J1394" s="5" t="s">
        <v>35</v>
      </c>
      <c r="K1394" s="156">
        <f>K1391+1</f>
        <v>56</v>
      </c>
      <c r="L1394" s="38">
        <f>L1391-1</f>
        <v>1949</v>
      </c>
      <c r="M1394" s="66">
        <v>1622</v>
      </c>
      <c r="N1394" s="66">
        <v>831</v>
      </c>
      <c r="O1394" s="66">
        <v>791</v>
      </c>
    </row>
    <row r="1395" spans="1:15" ht="12" customHeight="1">
      <c r="A1395" s="19">
        <v>15</v>
      </c>
      <c r="B1395" s="158" t="s">
        <v>35</v>
      </c>
      <c r="C1395" s="64">
        <v>18</v>
      </c>
      <c r="D1395" s="157"/>
      <c r="E1395" s="167"/>
      <c r="F1395" s="67">
        <v>4765</v>
      </c>
      <c r="G1395" s="67">
        <v>2427</v>
      </c>
      <c r="H1395" s="67">
        <v>2338</v>
      </c>
      <c r="I1395" s="115">
        <f>I1394+1</f>
        <v>56</v>
      </c>
      <c r="J1395" s="5" t="s">
        <v>35</v>
      </c>
      <c r="K1395" s="156">
        <f>K1394+1</f>
        <v>57</v>
      </c>
      <c r="L1395" s="38">
        <f>L1394-1</f>
        <v>1948</v>
      </c>
      <c r="M1395" s="66">
        <v>1342</v>
      </c>
      <c r="N1395" s="66">
        <v>693</v>
      </c>
      <c r="O1395" s="66">
        <v>649</v>
      </c>
    </row>
    <row r="1396" spans="1:15" ht="12" customHeight="1">
      <c r="A1396" s="3"/>
      <c r="B1396" s="5"/>
      <c r="C1396" s="33"/>
      <c r="D1396" s="156"/>
      <c r="E1396" s="38"/>
      <c r="F1396" s="66"/>
      <c r="G1396" s="66"/>
      <c r="H1396" s="66"/>
      <c r="I1396" s="115">
        <f>I1395+1</f>
        <v>57</v>
      </c>
      <c r="J1396" s="5" t="s">
        <v>35</v>
      </c>
      <c r="K1396" s="156">
        <f>K1395+1</f>
        <v>58</v>
      </c>
      <c r="L1396" s="38">
        <f>L1395-1</f>
        <v>1947</v>
      </c>
      <c r="M1396" s="66">
        <v>1228</v>
      </c>
      <c r="N1396" s="66">
        <v>639</v>
      </c>
      <c r="O1396" s="66">
        <v>589</v>
      </c>
    </row>
    <row r="1397" spans="1:15" ht="12" customHeight="1">
      <c r="A1397" s="3">
        <f>A1394+1</f>
        <v>18</v>
      </c>
      <c r="B1397" s="5" t="s">
        <v>35</v>
      </c>
      <c r="C1397" s="33">
        <f>C1394+1</f>
        <v>19</v>
      </c>
      <c r="D1397" s="156"/>
      <c r="E1397" s="38">
        <f>E1394-1</f>
        <v>1986</v>
      </c>
      <c r="F1397" s="66">
        <v>1585</v>
      </c>
      <c r="G1397" s="66">
        <v>820</v>
      </c>
      <c r="H1397" s="66">
        <v>765</v>
      </c>
      <c r="I1397" s="115">
        <f>I1396+1</f>
        <v>58</v>
      </c>
      <c r="J1397" s="5" t="s">
        <v>35</v>
      </c>
      <c r="K1397" s="156">
        <f>K1396+1</f>
        <v>59</v>
      </c>
      <c r="L1397" s="38">
        <f>L1396-1</f>
        <v>1946</v>
      </c>
      <c r="M1397" s="66">
        <v>1018</v>
      </c>
      <c r="N1397" s="66">
        <v>462</v>
      </c>
      <c r="O1397" s="66">
        <v>556</v>
      </c>
    </row>
    <row r="1398" spans="1:15" ht="12" customHeight="1">
      <c r="A1398" s="3">
        <f aca="true" t="shared" si="129" ref="A1398:A1403">A1397+1</f>
        <v>19</v>
      </c>
      <c r="B1398" s="5" t="s">
        <v>35</v>
      </c>
      <c r="C1398" s="33">
        <f aca="true" t="shared" si="130" ref="C1398:C1403">C1397+1</f>
        <v>20</v>
      </c>
      <c r="D1398" s="156"/>
      <c r="E1398" s="38">
        <f aca="true" t="shared" si="131" ref="E1398:E1403">E1397-1</f>
        <v>1985</v>
      </c>
      <c r="F1398" s="66">
        <v>1518</v>
      </c>
      <c r="G1398" s="66">
        <v>828</v>
      </c>
      <c r="H1398" s="66">
        <v>690</v>
      </c>
      <c r="I1398" s="115">
        <f>I1397+1</f>
        <v>59</v>
      </c>
      <c r="J1398" s="5" t="s">
        <v>35</v>
      </c>
      <c r="K1398" s="156">
        <f>K1397+1</f>
        <v>60</v>
      </c>
      <c r="L1398" s="38">
        <f>L1397-1</f>
        <v>1945</v>
      </c>
      <c r="M1398" s="66">
        <v>1060</v>
      </c>
      <c r="N1398" s="66">
        <v>522</v>
      </c>
      <c r="O1398" s="66">
        <v>538</v>
      </c>
    </row>
    <row r="1399" spans="1:15" ht="12" customHeight="1">
      <c r="A1399" s="3">
        <f t="shared" si="129"/>
        <v>20</v>
      </c>
      <c r="B1399" s="5" t="s">
        <v>35</v>
      </c>
      <c r="C1399" s="33">
        <f t="shared" si="130"/>
        <v>21</v>
      </c>
      <c r="D1399" s="156"/>
      <c r="E1399" s="38">
        <f t="shared" si="131"/>
        <v>1984</v>
      </c>
      <c r="F1399" s="66">
        <v>1464</v>
      </c>
      <c r="G1399" s="66">
        <v>780</v>
      </c>
      <c r="H1399" s="66">
        <v>684</v>
      </c>
      <c r="I1399" s="166">
        <v>55</v>
      </c>
      <c r="J1399" s="158" t="s">
        <v>35</v>
      </c>
      <c r="K1399" s="157">
        <v>60</v>
      </c>
      <c r="L1399" s="167"/>
      <c r="M1399" s="67">
        <v>6270</v>
      </c>
      <c r="N1399" s="67">
        <v>3147</v>
      </c>
      <c r="O1399" s="67">
        <v>3123</v>
      </c>
    </row>
    <row r="1400" spans="1:15" ht="12" customHeight="1">
      <c r="A1400" s="3">
        <f t="shared" si="129"/>
        <v>21</v>
      </c>
      <c r="B1400" s="5" t="s">
        <v>35</v>
      </c>
      <c r="C1400" s="33">
        <f t="shared" si="130"/>
        <v>22</v>
      </c>
      <c r="D1400" s="156"/>
      <c r="E1400" s="38">
        <f t="shared" si="131"/>
        <v>1983</v>
      </c>
      <c r="F1400" s="66">
        <v>1415</v>
      </c>
      <c r="G1400" s="66">
        <v>762</v>
      </c>
      <c r="H1400" s="66">
        <v>653</v>
      </c>
      <c r="I1400" s="115"/>
      <c r="J1400" s="5"/>
      <c r="K1400" s="156"/>
      <c r="L1400" s="38"/>
      <c r="M1400" s="66"/>
      <c r="N1400" s="66"/>
      <c r="O1400" s="66"/>
    </row>
    <row r="1401" spans="1:15" ht="12" customHeight="1">
      <c r="A1401" s="3">
        <f t="shared" si="129"/>
        <v>22</v>
      </c>
      <c r="B1401" s="5" t="s">
        <v>35</v>
      </c>
      <c r="C1401" s="33">
        <f t="shared" si="130"/>
        <v>23</v>
      </c>
      <c r="D1401" s="156"/>
      <c r="E1401" s="38">
        <f t="shared" si="131"/>
        <v>1982</v>
      </c>
      <c r="F1401" s="66">
        <v>1433</v>
      </c>
      <c r="G1401" s="66">
        <v>796</v>
      </c>
      <c r="H1401" s="66">
        <v>637</v>
      </c>
      <c r="I1401" s="115">
        <f>I1398+1</f>
        <v>60</v>
      </c>
      <c r="J1401" s="5" t="s">
        <v>35</v>
      </c>
      <c r="K1401" s="156">
        <f>K1398+1</f>
        <v>61</v>
      </c>
      <c r="L1401" s="38">
        <f>L1398-1</f>
        <v>1944</v>
      </c>
      <c r="M1401" s="66">
        <v>1532</v>
      </c>
      <c r="N1401" s="66">
        <v>745</v>
      </c>
      <c r="O1401" s="66">
        <v>787</v>
      </c>
    </row>
    <row r="1402" spans="1:15" ht="12" customHeight="1">
      <c r="A1402" s="3">
        <f t="shared" si="129"/>
        <v>23</v>
      </c>
      <c r="B1402" s="5" t="s">
        <v>35</v>
      </c>
      <c r="C1402" s="33">
        <f t="shared" si="130"/>
        <v>24</v>
      </c>
      <c r="D1402" s="156"/>
      <c r="E1402" s="38">
        <f t="shared" si="131"/>
        <v>1981</v>
      </c>
      <c r="F1402" s="66">
        <v>1373</v>
      </c>
      <c r="G1402" s="66">
        <v>796</v>
      </c>
      <c r="H1402" s="66">
        <v>577</v>
      </c>
      <c r="I1402" s="115">
        <f>I1401+1</f>
        <v>61</v>
      </c>
      <c r="J1402" s="5" t="s">
        <v>35</v>
      </c>
      <c r="K1402" s="156">
        <f>K1401+1</f>
        <v>62</v>
      </c>
      <c r="L1402" s="38">
        <f>L1401-1</f>
        <v>1943</v>
      </c>
      <c r="M1402" s="66">
        <v>1558</v>
      </c>
      <c r="N1402" s="66">
        <v>769</v>
      </c>
      <c r="O1402" s="66">
        <v>789</v>
      </c>
    </row>
    <row r="1403" spans="1:15" ht="12" customHeight="1">
      <c r="A1403" s="3">
        <f t="shared" si="129"/>
        <v>24</v>
      </c>
      <c r="B1403" s="5" t="s">
        <v>35</v>
      </c>
      <c r="C1403" s="33">
        <f t="shared" si="130"/>
        <v>25</v>
      </c>
      <c r="D1403" s="156"/>
      <c r="E1403" s="38">
        <f t="shared" si="131"/>
        <v>1980</v>
      </c>
      <c r="F1403" s="66">
        <v>1406</v>
      </c>
      <c r="G1403" s="66">
        <v>812</v>
      </c>
      <c r="H1403" s="66">
        <v>594</v>
      </c>
      <c r="I1403" s="115">
        <f>I1402+1</f>
        <v>62</v>
      </c>
      <c r="J1403" s="5" t="s">
        <v>35</v>
      </c>
      <c r="K1403" s="156">
        <f>K1402+1</f>
        <v>63</v>
      </c>
      <c r="L1403" s="38">
        <f>L1402-1</f>
        <v>1942</v>
      </c>
      <c r="M1403" s="66">
        <v>1465</v>
      </c>
      <c r="N1403" s="66">
        <v>712</v>
      </c>
      <c r="O1403" s="66">
        <v>753</v>
      </c>
    </row>
    <row r="1404" spans="1:15" ht="12" customHeight="1">
      <c r="A1404" s="19">
        <v>18</v>
      </c>
      <c r="B1404" s="158" t="s">
        <v>35</v>
      </c>
      <c r="C1404" s="64">
        <v>25</v>
      </c>
      <c r="D1404" s="157"/>
      <c r="E1404" s="167"/>
      <c r="F1404" s="67">
        <v>10194</v>
      </c>
      <c r="G1404" s="67">
        <v>5594</v>
      </c>
      <c r="H1404" s="67">
        <v>4600</v>
      </c>
      <c r="I1404" s="115">
        <f>I1403+1</f>
        <v>63</v>
      </c>
      <c r="J1404" s="5" t="s">
        <v>35</v>
      </c>
      <c r="K1404" s="156">
        <f>K1403+1</f>
        <v>64</v>
      </c>
      <c r="L1404" s="38">
        <f>L1403-1</f>
        <v>1941</v>
      </c>
      <c r="M1404" s="66">
        <v>1926</v>
      </c>
      <c r="N1404" s="66">
        <v>926</v>
      </c>
      <c r="O1404" s="66">
        <v>1000</v>
      </c>
    </row>
    <row r="1405" spans="1:15" ht="12" customHeight="1">
      <c r="A1405" s="3"/>
      <c r="B1405" s="5"/>
      <c r="C1405" s="33"/>
      <c r="D1405" s="156"/>
      <c r="E1405" s="38"/>
      <c r="F1405" s="66"/>
      <c r="G1405" s="66"/>
      <c r="H1405" s="66"/>
      <c r="I1405" s="115">
        <f>I1404+1</f>
        <v>64</v>
      </c>
      <c r="J1405" s="5" t="s">
        <v>35</v>
      </c>
      <c r="K1405" s="156">
        <f>K1404+1</f>
        <v>65</v>
      </c>
      <c r="L1405" s="38">
        <f>L1404-1</f>
        <v>1940</v>
      </c>
      <c r="M1405" s="66">
        <v>2055</v>
      </c>
      <c r="N1405" s="66">
        <v>974</v>
      </c>
      <c r="O1405" s="66">
        <v>1081</v>
      </c>
    </row>
    <row r="1406" spans="1:15" ht="12" customHeight="1">
      <c r="A1406" s="3">
        <f>A1403+1</f>
        <v>25</v>
      </c>
      <c r="B1406" s="5" t="s">
        <v>35</v>
      </c>
      <c r="C1406" s="33">
        <f>C1403+1</f>
        <v>26</v>
      </c>
      <c r="D1406" s="156"/>
      <c r="E1406" s="38">
        <f>E1403-1</f>
        <v>1979</v>
      </c>
      <c r="F1406" s="66">
        <v>1339</v>
      </c>
      <c r="G1406" s="66">
        <v>728</v>
      </c>
      <c r="H1406" s="66">
        <v>611</v>
      </c>
      <c r="I1406" s="166">
        <v>60</v>
      </c>
      <c r="J1406" s="158" t="s">
        <v>35</v>
      </c>
      <c r="K1406" s="157">
        <v>65</v>
      </c>
      <c r="L1406" s="167"/>
      <c r="M1406" s="67">
        <v>8536</v>
      </c>
      <c r="N1406" s="67">
        <v>4126</v>
      </c>
      <c r="O1406" s="67">
        <v>4410</v>
      </c>
    </row>
    <row r="1407" spans="1:15" ht="12" customHeight="1">
      <c r="A1407" s="3">
        <f>A1406+1</f>
        <v>26</v>
      </c>
      <c r="B1407" s="5" t="s">
        <v>35</v>
      </c>
      <c r="C1407" s="33">
        <f>C1406+1</f>
        <v>27</v>
      </c>
      <c r="D1407" s="156"/>
      <c r="E1407" s="38">
        <f>E1406-1</f>
        <v>1978</v>
      </c>
      <c r="F1407" s="66">
        <v>1281</v>
      </c>
      <c r="G1407" s="66">
        <v>730</v>
      </c>
      <c r="H1407" s="66">
        <v>551</v>
      </c>
      <c r="I1407" s="115"/>
      <c r="J1407" s="5"/>
      <c r="K1407" s="156"/>
      <c r="L1407" s="38"/>
      <c r="M1407" s="66"/>
      <c r="N1407" s="66"/>
      <c r="O1407" s="66"/>
    </row>
    <row r="1408" spans="1:15" ht="12" customHeight="1">
      <c r="A1408" s="3">
        <f>A1407+1</f>
        <v>27</v>
      </c>
      <c r="B1408" s="5" t="s">
        <v>35</v>
      </c>
      <c r="C1408" s="33">
        <f>C1407+1</f>
        <v>28</v>
      </c>
      <c r="D1408" s="156"/>
      <c r="E1408" s="38">
        <f>E1407-1</f>
        <v>1977</v>
      </c>
      <c r="F1408" s="66">
        <v>1296</v>
      </c>
      <c r="G1408" s="66">
        <v>730</v>
      </c>
      <c r="H1408" s="66">
        <v>566</v>
      </c>
      <c r="I1408" s="115">
        <f>I1405+1</f>
        <v>65</v>
      </c>
      <c r="J1408" s="5" t="s">
        <v>35</v>
      </c>
      <c r="K1408" s="156">
        <f>K1405+1</f>
        <v>66</v>
      </c>
      <c r="L1408" s="38">
        <f>L1405-1</f>
        <v>1939</v>
      </c>
      <c r="M1408" s="66">
        <v>1960</v>
      </c>
      <c r="N1408" s="66">
        <v>932</v>
      </c>
      <c r="O1408" s="66">
        <v>1028</v>
      </c>
    </row>
    <row r="1409" spans="1:15" ht="12" customHeight="1">
      <c r="A1409" s="3">
        <f>A1408+1</f>
        <v>28</v>
      </c>
      <c r="B1409" s="5" t="s">
        <v>35</v>
      </c>
      <c r="C1409" s="33">
        <f>C1408+1</f>
        <v>29</v>
      </c>
      <c r="D1409" s="156"/>
      <c r="E1409" s="38">
        <f>E1408-1</f>
        <v>1976</v>
      </c>
      <c r="F1409" s="66">
        <v>986</v>
      </c>
      <c r="G1409" s="66">
        <v>530</v>
      </c>
      <c r="H1409" s="66">
        <v>456</v>
      </c>
      <c r="I1409" s="115">
        <f>I1408+1</f>
        <v>66</v>
      </c>
      <c r="J1409" s="5" t="s">
        <v>35</v>
      </c>
      <c r="K1409" s="156">
        <f>K1408+1</f>
        <v>67</v>
      </c>
      <c r="L1409" s="38">
        <f>L1408-1</f>
        <v>1938</v>
      </c>
      <c r="M1409" s="66">
        <v>1700</v>
      </c>
      <c r="N1409" s="66">
        <v>798</v>
      </c>
      <c r="O1409" s="66">
        <v>902</v>
      </c>
    </row>
    <row r="1410" spans="1:15" ht="12" customHeight="1">
      <c r="A1410" s="3">
        <f>A1409+1</f>
        <v>29</v>
      </c>
      <c r="B1410" s="5" t="s">
        <v>35</v>
      </c>
      <c r="C1410" s="33">
        <f>C1409+1</f>
        <v>30</v>
      </c>
      <c r="D1410" s="156"/>
      <c r="E1410" s="38">
        <f>E1409-1</f>
        <v>1975</v>
      </c>
      <c r="F1410" s="66">
        <v>995</v>
      </c>
      <c r="G1410" s="66">
        <v>537</v>
      </c>
      <c r="H1410" s="66">
        <v>458</v>
      </c>
      <c r="I1410" s="115">
        <f>I1409+1</f>
        <v>67</v>
      </c>
      <c r="J1410" s="5" t="s">
        <v>35</v>
      </c>
      <c r="K1410" s="156">
        <f>K1409+1</f>
        <v>68</v>
      </c>
      <c r="L1410" s="38">
        <f>L1409-1</f>
        <v>1937</v>
      </c>
      <c r="M1410" s="66">
        <v>1669</v>
      </c>
      <c r="N1410" s="66">
        <v>775</v>
      </c>
      <c r="O1410" s="66">
        <v>894</v>
      </c>
    </row>
    <row r="1411" spans="1:15" ht="12" customHeight="1">
      <c r="A1411" s="19">
        <v>25</v>
      </c>
      <c r="B1411" s="158" t="s">
        <v>35</v>
      </c>
      <c r="C1411" s="64">
        <v>30</v>
      </c>
      <c r="D1411" s="157"/>
      <c r="E1411" s="167"/>
      <c r="F1411" s="67">
        <v>5897</v>
      </c>
      <c r="G1411" s="67">
        <v>3255</v>
      </c>
      <c r="H1411" s="67">
        <v>2642</v>
      </c>
      <c r="I1411" s="115">
        <f>I1410+1</f>
        <v>68</v>
      </c>
      <c r="J1411" s="5" t="s">
        <v>35</v>
      </c>
      <c r="K1411" s="156">
        <f>K1410+1</f>
        <v>69</v>
      </c>
      <c r="L1411" s="38">
        <f>L1410-1</f>
        <v>1936</v>
      </c>
      <c r="M1411" s="66">
        <v>1647</v>
      </c>
      <c r="N1411" s="66">
        <v>717</v>
      </c>
      <c r="O1411" s="66">
        <v>930</v>
      </c>
    </row>
    <row r="1412" spans="1:15" ht="12" customHeight="1">
      <c r="A1412" s="3"/>
      <c r="B1412" s="5"/>
      <c r="C1412" s="33"/>
      <c r="D1412" s="156"/>
      <c r="E1412" s="38"/>
      <c r="F1412" s="66"/>
      <c r="G1412" s="66"/>
      <c r="H1412" s="66"/>
      <c r="I1412" s="115">
        <f>I1411+1</f>
        <v>69</v>
      </c>
      <c r="J1412" s="5" t="s">
        <v>35</v>
      </c>
      <c r="K1412" s="156">
        <f>K1411+1</f>
        <v>70</v>
      </c>
      <c r="L1412" s="38">
        <f>L1411-1</f>
        <v>1935</v>
      </c>
      <c r="M1412" s="66">
        <v>1662</v>
      </c>
      <c r="N1412" s="66">
        <v>767</v>
      </c>
      <c r="O1412" s="66">
        <v>895</v>
      </c>
    </row>
    <row r="1413" spans="1:15" ht="12" customHeight="1">
      <c r="A1413" s="3">
        <f>A1410+1</f>
        <v>30</v>
      </c>
      <c r="B1413" s="5" t="s">
        <v>35</v>
      </c>
      <c r="C1413" s="33">
        <f>C1410+1</f>
        <v>31</v>
      </c>
      <c r="D1413" s="156"/>
      <c r="E1413" s="38">
        <f>E1410-1</f>
        <v>1974</v>
      </c>
      <c r="F1413" s="66">
        <v>1036</v>
      </c>
      <c r="G1413" s="66">
        <v>593</v>
      </c>
      <c r="H1413" s="66">
        <v>443</v>
      </c>
      <c r="I1413" s="166">
        <v>65</v>
      </c>
      <c r="J1413" s="158" t="s">
        <v>35</v>
      </c>
      <c r="K1413" s="157">
        <v>70</v>
      </c>
      <c r="L1413" s="167"/>
      <c r="M1413" s="67">
        <v>8638</v>
      </c>
      <c r="N1413" s="67">
        <v>3989</v>
      </c>
      <c r="O1413" s="67">
        <v>4649</v>
      </c>
    </row>
    <row r="1414" spans="1:15" ht="12" customHeight="1">
      <c r="A1414" s="3">
        <f>A1413+1</f>
        <v>31</v>
      </c>
      <c r="B1414" s="5" t="s">
        <v>35</v>
      </c>
      <c r="C1414" s="33">
        <f>C1413+1</f>
        <v>32</v>
      </c>
      <c r="D1414" s="156"/>
      <c r="E1414" s="38">
        <f>E1413-1</f>
        <v>1973</v>
      </c>
      <c r="F1414" s="66">
        <v>1076</v>
      </c>
      <c r="G1414" s="66">
        <v>587</v>
      </c>
      <c r="H1414" s="66">
        <v>489</v>
      </c>
      <c r="I1414" s="115"/>
      <c r="J1414" s="5"/>
      <c r="K1414" s="156"/>
      <c r="L1414" s="38"/>
      <c r="M1414" s="66"/>
      <c r="N1414" s="66"/>
      <c r="O1414" s="66"/>
    </row>
    <row r="1415" spans="1:15" ht="12" customHeight="1">
      <c r="A1415" s="3">
        <f>A1414+1</f>
        <v>32</v>
      </c>
      <c r="B1415" s="5" t="s">
        <v>35</v>
      </c>
      <c r="C1415" s="33">
        <f>C1414+1</f>
        <v>33</v>
      </c>
      <c r="D1415" s="156"/>
      <c r="E1415" s="38">
        <f>E1414-1</f>
        <v>1972</v>
      </c>
      <c r="F1415" s="66">
        <v>1200</v>
      </c>
      <c r="G1415" s="66">
        <v>639</v>
      </c>
      <c r="H1415" s="66">
        <v>561</v>
      </c>
      <c r="I1415" s="115">
        <f>I1412+1</f>
        <v>70</v>
      </c>
      <c r="J1415" s="5" t="s">
        <v>35</v>
      </c>
      <c r="K1415" s="156">
        <f>K1412+1</f>
        <v>71</v>
      </c>
      <c r="L1415" s="38">
        <f>L1412-1</f>
        <v>1934</v>
      </c>
      <c r="M1415" s="66">
        <v>1541</v>
      </c>
      <c r="N1415" s="66">
        <v>719</v>
      </c>
      <c r="O1415" s="66">
        <v>822</v>
      </c>
    </row>
    <row r="1416" spans="1:15" ht="12" customHeight="1">
      <c r="A1416" s="3">
        <f>A1415+1</f>
        <v>33</v>
      </c>
      <c r="B1416" s="5" t="s">
        <v>35</v>
      </c>
      <c r="C1416" s="33">
        <f>C1415+1</f>
        <v>34</v>
      </c>
      <c r="D1416" s="156"/>
      <c r="E1416" s="38">
        <f>E1415-1</f>
        <v>1971</v>
      </c>
      <c r="F1416" s="66">
        <v>1431</v>
      </c>
      <c r="G1416" s="66">
        <v>731</v>
      </c>
      <c r="H1416" s="66">
        <v>700</v>
      </c>
      <c r="I1416" s="115">
        <f>I1415+1</f>
        <v>71</v>
      </c>
      <c r="J1416" s="5" t="s">
        <v>35</v>
      </c>
      <c r="K1416" s="156">
        <f>K1415+1</f>
        <v>72</v>
      </c>
      <c r="L1416" s="38">
        <f>L1415-1</f>
        <v>1933</v>
      </c>
      <c r="M1416" s="66">
        <v>1181</v>
      </c>
      <c r="N1416" s="66">
        <v>520</v>
      </c>
      <c r="O1416" s="66">
        <v>661</v>
      </c>
    </row>
    <row r="1417" spans="1:15" ht="12" customHeight="1">
      <c r="A1417" s="3">
        <f>A1416+1</f>
        <v>34</v>
      </c>
      <c r="B1417" s="5" t="s">
        <v>35</v>
      </c>
      <c r="C1417" s="33">
        <f>C1416+1</f>
        <v>35</v>
      </c>
      <c r="D1417" s="156"/>
      <c r="E1417" s="38">
        <f>E1416-1</f>
        <v>1970</v>
      </c>
      <c r="F1417" s="66">
        <v>1467</v>
      </c>
      <c r="G1417" s="66">
        <v>776</v>
      </c>
      <c r="H1417" s="66">
        <v>691</v>
      </c>
      <c r="I1417" s="115">
        <f>I1416+1</f>
        <v>72</v>
      </c>
      <c r="J1417" s="5" t="s">
        <v>35</v>
      </c>
      <c r="K1417" s="156">
        <f>K1416+1</f>
        <v>73</v>
      </c>
      <c r="L1417" s="38">
        <f>L1416-1</f>
        <v>1932</v>
      </c>
      <c r="M1417" s="66">
        <v>1268</v>
      </c>
      <c r="N1417" s="66">
        <v>586</v>
      </c>
      <c r="O1417" s="66">
        <v>682</v>
      </c>
    </row>
    <row r="1418" spans="1:15" ht="12" customHeight="1">
      <c r="A1418" s="19">
        <v>30</v>
      </c>
      <c r="B1418" s="158" t="s">
        <v>35</v>
      </c>
      <c r="C1418" s="64">
        <v>35</v>
      </c>
      <c r="D1418" s="157"/>
      <c r="E1418" s="167"/>
      <c r="F1418" s="67">
        <v>6210</v>
      </c>
      <c r="G1418" s="67">
        <v>3326</v>
      </c>
      <c r="H1418" s="67">
        <v>2884</v>
      </c>
      <c r="I1418" s="115">
        <f>I1417+1</f>
        <v>73</v>
      </c>
      <c r="J1418" s="5" t="s">
        <v>35</v>
      </c>
      <c r="K1418" s="156">
        <f>K1417+1</f>
        <v>74</v>
      </c>
      <c r="L1418" s="38">
        <f>L1417-1</f>
        <v>1931</v>
      </c>
      <c r="M1418" s="66">
        <v>1227</v>
      </c>
      <c r="N1418" s="66">
        <v>511</v>
      </c>
      <c r="O1418" s="66">
        <v>716</v>
      </c>
    </row>
    <row r="1419" spans="1:15" ht="12" customHeight="1">
      <c r="A1419" s="3"/>
      <c r="B1419" s="5"/>
      <c r="C1419" s="33"/>
      <c r="D1419" s="156"/>
      <c r="E1419" s="38"/>
      <c r="F1419" s="66"/>
      <c r="G1419" s="66"/>
      <c r="H1419" s="66"/>
      <c r="I1419" s="115">
        <f>I1418+1</f>
        <v>74</v>
      </c>
      <c r="J1419" s="5" t="s">
        <v>35</v>
      </c>
      <c r="K1419" s="156">
        <f>K1418+1</f>
        <v>75</v>
      </c>
      <c r="L1419" s="38">
        <f>L1418-1</f>
        <v>1930</v>
      </c>
      <c r="M1419" s="66">
        <v>1223</v>
      </c>
      <c r="N1419" s="66">
        <v>510</v>
      </c>
      <c r="O1419" s="66">
        <v>713</v>
      </c>
    </row>
    <row r="1420" spans="1:15" ht="12" customHeight="1">
      <c r="A1420" s="3">
        <f>A1417+1</f>
        <v>35</v>
      </c>
      <c r="B1420" s="5" t="s">
        <v>35</v>
      </c>
      <c r="C1420" s="33">
        <f>C1417+1</f>
        <v>36</v>
      </c>
      <c r="D1420" s="156"/>
      <c r="E1420" s="38">
        <f>E1417-1</f>
        <v>1969</v>
      </c>
      <c r="F1420" s="66">
        <v>1567</v>
      </c>
      <c r="G1420" s="66">
        <v>776</v>
      </c>
      <c r="H1420" s="66">
        <v>791</v>
      </c>
      <c r="I1420" s="166">
        <v>70</v>
      </c>
      <c r="J1420" s="158" t="s">
        <v>35</v>
      </c>
      <c r="K1420" s="157">
        <v>75</v>
      </c>
      <c r="L1420" s="167"/>
      <c r="M1420" s="67">
        <v>6440</v>
      </c>
      <c r="N1420" s="67">
        <v>2846</v>
      </c>
      <c r="O1420" s="67">
        <v>3594</v>
      </c>
    </row>
    <row r="1421" spans="1:15" ht="12" customHeight="1">
      <c r="A1421" s="3">
        <f>A1420+1</f>
        <v>36</v>
      </c>
      <c r="B1421" s="5" t="s">
        <v>35</v>
      </c>
      <c r="C1421" s="33">
        <f>C1420+1</f>
        <v>37</v>
      </c>
      <c r="D1421" s="156"/>
      <c r="E1421" s="38">
        <f>E1420-1</f>
        <v>1968</v>
      </c>
      <c r="F1421" s="66">
        <v>1580</v>
      </c>
      <c r="G1421" s="66">
        <v>794</v>
      </c>
      <c r="H1421" s="66">
        <v>786</v>
      </c>
      <c r="I1421" s="115"/>
      <c r="J1421" s="5"/>
      <c r="K1421" s="156"/>
      <c r="L1421" s="38"/>
      <c r="M1421" s="66"/>
      <c r="N1421" s="66"/>
      <c r="O1421" s="66"/>
    </row>
    <row r="1422" spans="1:15" ht="12" customHeight="1">
      <c r="A1422" s="3">
        <f>A1421+1</f>
        <v>37</v>
      </c>
      <c r="B1422" s="5" t="s">
        <v>35</v>
      </c>
      <c r="C1422" s="33">
        <f>C1421+1</f>
        <v>38</v>
      </c>
      <c r="D1422" s="156"/>
      <c r="E1422" s="38">
        <f>E1421-1</f>
        <v>1967</v>
      </c>
      <c r="F1422" s="66">
        <v>1651</v>
      </c>
      <c r="G1422" s="66">
        <v>844</v>
      </c>
      <c r="H1422" s="66">
        <v>807</v>
      </c>
      <c r="I1422" s="166">
        <v>75</v>
      </c>
      <c r="J1422" s="158" t="s">
        <v>35</v>
      </c>
      <c r="K1422" s="157">
        <v>80</v>
      </c>
      <c r="L1422" s="38"/>
      <c r="M1422" s="67">
        <v>5097</v>
      </c>
      <c r="N1422" s="67">
        <v>1816</v>
      </c>
      <c r="O1422" s="67">
        <v>3281</v>
      </c>
    </row>
    <row r="1423" spans="1:15" ht="12" customHeight="1">
      <c r="A1423" s="3">
        <f>A1422+1</f>
        <v>38</v>
      </c>
      <c r="B1423" s="5" t="s">
        <v>35</v>
      </c>
      <c r="C1423" s="33">
        <f>C1422+1</f>
        <v>39</v>
      </c>
      <c r="D1423" s="156"/>
      <c r="E1423" s="38">
        <f>E1422-1</f>
        <v>1966</v>
      </c>
      <c r="F1423" s="66">
        <v>1859</v>
      </c>
      <c r="G1423" s="66">
        <v>979</v>
      </c>
      <c r="H1423" s="66">
        <v>880</v>
      </c>
      <c r="I1423" s="166">
        <v>80</v>
      </c>
      <c r="J1423" s="158" t="s">
        <v>35</v>
      </c>
      <c r="K1423" s="157">
        <v>85</v>
      </c>
      <c r="L1423" s="38"/>
      <c r="M1423" s="67">
        <v>3424</v>
      </c>
      <c r="N1423" s="67">
        <v>966</v>
      </c>
      <c r="O1423" s="67">
        <v>2458</v>
      </c>
    </row>
    <row r="1424" spans="1:15" ht="12" customHeight="1">
      <c r="A1424" s="3">
        <f>A1423+1</f>
        <v>39</v>
      </c>
      <c r="B1424" s="5" t="s">
        <v>35</v>
      </c>
      <c r="C1424" s="33">
        <f>C1423+1</f>
        <v>40</v>
      </c>
      <c r="D1424" s="156"/>
      <c r="E1424" s="38">
        <f>E1423-1</f>
        <v>1965</v>
      </c>
      <c r="F1424" s="66">
        <v>1965</v>
      </c>
      <c r="G1424" s="66">
        <v>1055</v>
      </c>
      <c r="H1424" s="66">
        <v>910</v>
      </c>
      <c r="I1424" s="170" t="s">
        <v>402</v>
      </c>
      <c r="J1424" s="6"/>
      <c r="K1424" s="6"/>
      <c r="L1424" s="38"/>
      <c r="M1424" s="67">
        <v>2011</v>
      </c>
      <c r="N1424" s="67">
        <v>422</v>
      </c>
      <c r="O1424" s="67">
        <v>1589</v>
      </c>
    </row>
    <row r="1425" spans="1:15" ht="12" customHeight="1">
      <c r="A1425" s="19">
        <v>35</v>
      </c>
      <c r="B1425" s="158" t="s">
        <v>35</v>
      </c>
      <c r="C1425" s="64">
        <v>40</v>
      </c>
      <c r="D1425" s="157"/>
      <c r="E1425" s="167"/>
      <c r="F1425" s="67">
        <v>8622</v>
      </c>
      <c r="G1425" s="67">
        <v>4448</v>
      </c>
      <c r="H1425" s="67">
        <v>4174</v>
      </c>
      <c r="I1425" s="170" t="s">
        <v>403</v>
      </c>
      <c r="J1425" s="10"/>
      <c r="K1425" s="3"/>
      <c r="L1425" s="38"/>
      <c r="M1425" s="67">
        <v>118053</v>
      </c>
      <c r="N1425" s="67">
        <v>57751</v>
      </c>
      <c r="O1425" s="67">
        <v>60302</v>
      </c>
    </row>
    <row r="1426" spans="1:15" ht="12" customHeight="1">
      <c r="A1426" s="19"/>
      <c r="B1426" s="158"/>
      <c r="C1426" s="64"/>
      <c r="D1426" s="157"/>
      <c r="E1426" s="191"/>
      <c r="F1426" s="67"/>
      <c r="G1426" s="67"/>
      <c r="H1426" s="67"/>
      <c r="I1426" s="181"/>
      <c r="J1426" s="10"/>
      <c r="K1426" s="3"/>
      <c r="L1426" s="8"/>
      <c r="M1426" s="67"/>
      <c r="N1426" s="67"/>
      <c r="O1426" s="67"/>
    </row>
    <row r="1427" spans="1:15" ht="12" customHeight="1">
      <c r="A1427" s="19"/>
      <c r="B1427" s="158"/>
      <c r="C1427" s="64"/>
      <c r="D1427" s="157"/>
      <c r="E1427" s="191"/>
      <c r="F1427" s="67"/>
      <c r="G1427" s="67"/>
      <c r="H1427" s="67"/>
      <c r="I1427" s="181"/>
      <c r="J1427" s="10"/>
      <c r="K1427" s="3"/>
      <c r="L1427" s="8"/>
      <c r="M1427" s="67"/>
      <c r="N1427" s="67"/>
      <c r="O1427" s="67"/>
    </row>
    <row r="1428" spans="1:15" ht="12" customHeight="1">
      <c r="A1428" s="19"/>
      <c r="B1428" s="158"/>
      <c r="C1428" s="64"/>
      <c r="D1428" s="157"/>
      <c r="E1428" s="191"/>
      <c r="F1428" s="67"/>
      <c r="G1428" s="67"/>
      <c r="H1428" s="67"/>
      <c r="I1428" s="181"/>
      <c r="J1428" s="10"/>
      <c r="K1428" s="3"/>
      <c r="L1428" s="8"/>
      <c r="M1428" s="67"/>
      <c r="N1428" s="67"/>
      <c r="O1428" s="67"/>
    </row>
    <row r="1429" spans="1:15" ht="12" customHeight="1">
      <c r="A1429" s="19"/>
      <c r="B1429" s="158"/>
      <c r="C1429" s="64"/>
      <c r="D1429" s="157"/>
      <c r="E1429" s="191"/>
      <c r="F1429" s="67"/>
      <c r="G1429" s="67"/>
      <c r="H1429" s="67"/>
      <c r="I1429" s="181"/>
      <c r="J1429" s="10"/>
      <c r="K1429" s="3"/>
      <c r="L1429" s="8"/>
      <c r="M1429" s="67"/>
      <c r="N1429" s="67"/>
      <c r="O1429" s="67"/>
    </row>
    <row r="1430" spans="1:15" ht="12" customHeight="1">
      <c r="A1430" s="19"/>
      <c r="B1430" s="158"/>
      <c r="C1430" s="64"/>
      <c r="D1430" s="157"/>
      <c r="E1430" s="191"/>
      <c r="F1430" s="67"/>
      <c r="G1430" s="67"/>
      <c r="H1430" s="67"/>
      <c r="I1430" s="181"/>
      <c r="J1430" s="10"/>
      <c r="K1430" s="3"/>
      <c r="L1430" s="8"/>
      <c r="M1430" s="67"/>
      <c r="N1430" s="67"/>
      <c r="O1430" s="67"/>
    </row>
    <row r="1431" spans="1:15" ht="12.75">
      <c r="A1431" s="23" t="s">
        <v>688</v>
      </c>
      <c r="B1431" s="23"/>
      <c r="C1431" s="23"/>
      <c r="D1431" s="23"/>
      <c r="E1431" s="23"/>
      <c r="F1431" s="171"/>
      <c r="G1431" s="171"/>
      <c r="H1431" s="171"/>
      <c r="I1431" s="23"/>
      <c r="J1431" s="23"/>
      <c r="K1431" s="23"/>
      <c r="L1431" s="23"/>
      <c r="M1431" s="171"/>
      <c r="N1431" s="171"/>
      <c r="O1431" s="171"/>
    </row>
    <row r="1432" spans="1:15" ht="12.75">
      <c r="A1432" s="23" t="s">
        <v>425</v>
      </c>
      <c r="B1432" s="23"/>
      <c r="C1432" s="23"/>
      <c r="D1432" s="23"/>
      <c r="E1432" s="23"/>
      <c r="F1432" s="171"/>
      <c r="G1432" s="171"/>
      <c r="H1432" s="171"/>
      <c r="I1432" s="23"/>
      <c r="J1432" s="23"/>
      <c r="K1432" s="23"/>
      <c r="L1432" s="23"/>
      <c r="M1432" s="171"/>
      <c r="N1432" s="171"/>
      <c r="O1432" s="171"/>
    </row>
    <row r="1433" spans="1:12" ht="12.75">
      <c r="A1433" s="3"/>
      <c r="B1433" s="3"/>
      <c r="C1433" s="10"/>
      <c r="D1433" s="3"/>
      <c r="E1433" s="3"/>
      <c r="I1433" s="3"/>
      <c r="J1433" s="3"/>
      <c r="K1433" s="3"/>
      <c r="L1433" s="3"/>
    </row>
    <row r="1434" spans="1:15" ht="12.75">
      <c r="A1434" s="15" t="s">
        <v>65</v>
      </c>
      <c r="B1434" s="15"/>
      <c r="C1434" s="15"/>
      <c r="D1434" s="15"/>
      <c r="E1434" s="161"/>
      <c r="F1434" s="399" t="s">
        <v>4</v>
      </c>
      <c r="G1434" s="372"/>
      <c r="H1434" s="372"/>
      <c r="I1434" s="141" t="s">
        <v>65</v>
      </c>
      <c r="J1434" s="15"/>
      <c r="K1434" s="15"/>
      <c r="L1434" s="161"/>
      <c r="M1434" s="399" t="s">
        <v>4</v>
      </c>
      <c r="N1434" s="372"/>
      <c r="O1434" s="372"/>
    </row>
    <row r="1435" spans="1:15" ht="12.75">
      <c r="A1435" s="10" t="s">
        <v>67</v>
      </c>
      <c r="B1435" s="10"/>
      <c r="C1435" s="10"/>
      <c r="D1435" s="10"/>
      <c r="E1435" s="162" t="s">
        <v>398</v>
      </c>
      <c r="F1435" s="401"/>
      <c r="G1435" s="373"/>
      <c r="H1435" s="373"/>
      <c r="I1435" s="163" t="s">
        <v>67</v>
      </c>
      <c r="J1435" s="10"/>
      <c r="K1435" s="10"/>
      <c r="L1435" s="162" t="s">
        <v>398</v>
      </c>
      <c r="M1435" s="401"/>
      <c r="N1435" s="373"/>
      <c r="O1435" s="373"/>
    </row>
    <row r="1436" spans="1:15" ht="12.75">
      <c r="A1436" s="20" t="s">
        <v>68</v>
      </c>
      <c r="B1436" s="20"/>
      <c r="C1436" s="20"/>
      <c r="D1436" s="20"/>
      <c r="E1436" s="164"/>
      <c r="F1436" s="172" t="s">
        <v>19</v>
      </c>
      <c r="G1436" s="173" t="s">
        <v>20</v>
      </c>
      <c r="H1436" s="172" t="s">
        <v>21</v>
      </c>
      <c r="I1436" s="165" t="s">
        <v>68</v>
      </c>
      <c r="J1436" s="20"/>
      <c r="K1436" s="20"/>
      <c r="L1436" s="164"/>
      <c r="M1436" s="172" t="s">
        <v>19</v>
      </c>
      <c r="N1436" s="173" t="s">
        <v>20</v>
      </c>
      <c r="O1436" s="172" t="s">
        <v>21</v>
      </c>
    </row>
    <row r="1437" spans="1:12" ht="12" customHeight="1">
      <c r="A1437" s="3"/>
      <c r="B1437" s="3"/>
      <c r="C1437" s="33"/>
      <c r="D1437" s="3"/>
      <c r="E1437" s="9"/>
      <c r="I1437" s="115"/>
      <c r="J1437" s="3"/>
      <c r="K1437" s="3"/>
      <c r="L1437" s="9"/>
    </row>
    <row r="1438" spans="1:15" ht="12" customHeight="1">
      <c r="A1438" s="3">
        <v>0</v>
      </c>
      <c r="B1438" s="5" t="s">
        <v>35</v>
      </c>
      <c r="C1438" s="33">
        <v>1</v>
      </c>
      <c r="D1438" s="156"/>
      <c r="E1438" s="38">
        <v>2004</v>
      </c>
      <c r="F1438" s="66">
        <v>720</v>
      </c>
      <c r="G1438" s="66">
        <v>376</v>
      </c>
      <c r="H1438" s="66">
        <v>344</v>
      </c>
      <c r="I1438" s="115">
        <f>SUM(C1489)</f>
        <v>40</v>
      </c>
      <c r="J1438" s="5" t="s">
        <v>35</v>
      </c>
      <c r="K1438" s="156">
        <f>SUM(I1438+1)</f>
        <v>41</v>
      </c>
      <c r="L1438" s="38">
        <f>SUM(E1489-1)</f>
        <v>1964</v>
      </c>
      <c r="M1438" s="66">
        <v>1778</v>
      </c>
      <c r="N1438" s="66">
        <v>944</v>
      </c>
      <c r="O1438" s="66">
        <v>834</v>
      </c>
    </row>
    <row r="1439" spans="1:15" ht="12" customHeight="1">
      <c r="A1439" s="3">
        <v>1</v>
      </c>
      <c r="B1439" s="5" t="s">
        <v>35</v>
      </c>
      <c r="C1439" s="33">
        <f>SUM(C1438+1)</f>
        <v>2</v>
      </c>
      <c r="D1439" s="156"/>
      <c r="E1439" s="38">
        <f>SUM(E1438-1)</f>
        <v>2003</v>
      </c>
      <c r="F1439" s="66">
        <v>669</v>
      </c>
      <c r="G1439" s="66">
        <v>341</v>
      </c>
      <c r="H1439" s="66">
        <v>328</v>
      </c>
      <c r="I1439" s="115">
        <f>I1438+1</f>
        <v>41</v>
      </c>
      <c r="J1439" s="5" t="s">
        <v>35</v>
      </c>
      <c r="K1439" s="156">
        <f>K1438+1</f>
        <v>42</v>
      </c>
      <c r="L1439" s="38">
        <f>L1438-1</f>
        <v>1963</v>
      </c>
      <c r="M1439" s="66">
        <v>1833</v>
      </c>
      <c r="N1439" s="66">
        <v>963</v>
      </c>
      <c r="O1439" s="66">
        <v>870</v>
      </c>
    </row>
    <row r="1440" spans="1:15" ht="12" customHeight="1">
      <c r="A1440" s="3">
        <f>A1439+1</f>
        <v>2</v>
      </c>
      <c r="B1440" s="5" t="s">
        <v>35</v>
      </c>
      <c r="C1440" s="33">
        <f>C1439+1</f>
        <v>3</v>
      </c>
      <c r="D1440" s="156"/>
      <c r="E1440" s="38">
        <f>SUM(E1439-1)</f>
        <v>2002</v>
      </c>
      <c r="F1440" s="66">
        <v>716</v>
      </c>
      <c r="G1440" s="66">
        <v>369</v>
      </c>
      <c r="H1440" s="66">
        <v>347</v>
      </c>
      <c r="I1440" s="115">
        <f>I1439+1</f>
        <v>42</v>
      </c>
      <c r="J1440" s="5" t="s">
        <v>35</v>
      </c>
      <c r="K1440" s="156">
        <f>K1439+1</f>
        <v>43</v>
      </c>
      <c r="L1440" s="38">
        <f>L1439-1</f>
        <v>1962</v>
      </c>
      <c r="M1440" s="66">
        <v>1779</v>
      </c>
      <c r="N1440" s="66">
        <v>898</v>
      </c>
      <c r="O1440" s="66">
        <v>881</v>
      </c>
    </row>
    <row r="1441" spans="1:15" ht="12" customHeight="1">
      <c r="A1441" s="3">
        <f>A1440+1</f>
        <v>3</v>
      </c>
      <c r="B1441" s="5" t="s">
        <v>35</v>
      </c>
      <c r="C1441" s="33">
        <f>C1440+1</f>
        <v>4</v>
      </c>
      <c r="D1441" s="156"/>
      <c r="E1441" s="38">
        <f>E1440-1</f>
        <v>2001</v>
      </c>
      <c r="F1441" s="66">
        <v>756</v>
      </c>
      <c r="G1441" s="66">
        <v>391</v>
      </c>
      <c r="H1441" s="66">
        <v>365</v>
      </c>
      <c r="I1441" s="115">
        <f>I1440+1</f>
        <v>43</v>
      </c>
      <c r="J1441" s="5" t="s">
        <v>35</v>
      </c>
      <c r="K1441" s="156">
        <f>K1440+1</f>
        <v>44</v>
      </c>
      <c r="L1441" s="38">
        <f>L1440-1</f>
        <v>1961</v>
      </c>
      <c r="M1441" s="66">
        <v>1788</v>
      </c>
      <c r="N1441" s="66">
        <v>917</v>
      </c>
      <c r="O1441" s="66">
        <v>871</v>
      </c>
    </row>
    <row r="1442" spans="1:15" ht="12" customHeight="1">
      <c r="A1442" s="3">
        <f>A1441+1</f>
        <v>4</v>
      </c>
      <c r="B1442" s="5" t="s">
        <v>35</v>
      </c>
      <c r="C1442" s="33">
        <f>C1441+1</f>
        <v>5</v>
      </c>
      <c r="D1442" s="156"/>
      <c r="E1442" s="38">
        <f>E1441-1</f>
        <v>2000</v>
      </c>
      <c r="F1442" s="66">
        <v>747</v>
      </c>
      <c r="G1442" s="66">
        <v>386</v>
      </c>
      <c r="H1442" s="66">
        <v>361</v>
      </c>
      <c r="I1442" s="115">
        <f>I1441+1</f>
        <v>44</v>
      </c>
      <c r="J1442" s="5" t="s">
        <v>35</v>
      </c>
      <c r="K1442" s="156">
        <f>K1441+1</f>
        <v>45</v>
      </c>
      <c r="L1442" s="38">
        <f>L1441-1</f>
        <v>1960</v>
      </c>
      <c r="M1442" s="66">
        <v>1693</v>
      </c>
      <c r="N1442" s="66">
        <v>861</v>
      </c>
      <c r="O1442" s="66">
        <v>832</v>
      </c>
    </row>
    <row r="1443" spans="1:15" ht="12" customHeight="1">
      <c r="A1443" s="3">
        <f>A1442+1</f>
        <v>5</v>
      </c>
      <c r="B1443" s="5" t="s">
        <v>35</v>
      </c>
      <c r="C1443" s="33">
        <f>C1442+1</f>
        <v>6</v>
      </c>
      <c r="D1443" s="156"/>
      <c r="E1443" s="38">
        <f>E1442-1</f>
        <v>1999</v>
      </c>
      <c r="F1443" s="66">
        <v>721</v>
      </c>
      <c r="G1443" s="66">
        <v>388</v>
      </c>
      <c r="H1443" s="66">
        <v>333</v>
      </c>
      <c r="I1443" s="166">
        <v>40</v>
      </c>
      <c r="J1443" s="158" t="s">
        <v>35</v>
      </c>
      <c r="K1443" s="157">
        <v>45</v>
      </c>
      <c r="L1443" s="167"/>
      <c r="M1443" s="67">
        <v>8871</v>
      </c>
      <c r="N1443" s="67">
        <v>4583</v>
      </c>
      <c r="O1443" s="67">
        <v>4288</v>
      </c>
    </row>
    <row r="1444" spans="1:15" ht="12" customHeight="1">
      <c r="A1444" s="19">
        <v>0</v>
      </c>
      <c r="B1444" s="158" t="s">
        <v>35</v>
      </c>
      <c r="C1444" s="64">
        <v>6</v>
      </c>
      <c r="D1444" s="157"/>
      <c r="E1444" s="167"/>
      <c r="F1444" s="67">
        <v>4329</v>
      </c>
      <c r="G1444" s="67">
        <v>2251</v>
      </c>
      <c r="H1444" s="67">
        <v>2078</v>
      </c>
      <c r="I1444" s="115"/>
      <c r="J1444" s="5"/>
      <c r="K1444" s="156"/>
      <c r="L1444" s="38"/>
      <c r="M1444" s="66"/>
      <c r="N1444" s="66"/>
      <c r="O1444" s="66"/>
    </row>
    <row r="1445" spans="1:15" ht="12" customHeight="1">
      <c r="A1445" s="3"/>
      <c r="B1445" s="5"/>
      <c r="C1445" s="33"/>
      <c r="D1445" s="156"/>
      <c r="E1445" s="38"/>
      <c r="F1445" s="66"/>
      <c r="G1445" s="66"/>
      <c r="H1445" s="66"/>
      <c r="I1445" s="115">
        <f>I1442+1</f>
        <v>45</v>
      </c>
      <c r="J1445" s="5" t="s">
        <v>35</v>
      </c>
      <c r="K1445" s="156">
        <f>K1442+1</f>
        <v>46</v>
      </c>
      <c r="L1445" s="38">
        <f>L1442-1</f>
        <v>1959</v>
      </c>
      <c r="M1445" s="66">
        <v>1753</v>
      </c>
      <c r="N1445" s="66">
        <v>930</v>
      </c>
      <c r="O1445" s="66">
        <v>823</v>
      </c>
    </row>
    <row r="1446" spans="1:15" ht="12" customHeight="1">
      <c r="A1446" s="3">
        <f>A1443+1</f>
        <v>6</v>
      </c>
      <c r="B1446" s="5" t="s">
        <v>35</v>
      </c>
      <c r="C1446" s="33">
        <f>C1443+1</f>
        <v>7</v>
      </c>
      <c r="D1446" s="156"/>
      <c r="E1446" s="38">
        <f>E1443-1</f>
        <v>1998</v>
      </c>
      <c r="F1446" s="66">
        <v>689</v>
      </c>
      <c r="G1446" s="66">
        <v>358</v>
      </c>
      <c r="H1446" s="66">
        <v>331</v>
      </c>
      <c r="I1446" s="115">
        <f>I1445+1</f>
        <v>46</v>
      </c>
      <c r="J1446" s="5" t="s">
        <v>35</v>
      </c>
      <c r="K1446" s="156">
        <f>K1445+1</f>
        <v>47</v>
      </c>
      <c r="L1446" s="38">
        <f>L1445-1</f>
        <v>1958</v>
      </c>
      <c r="M1446" s="66">
        <v>1644</v>
      </c>
      <c r="N1446" s="66">
        <v>859</v>
      </c>
      <c r="O1446" s="66">
        <v>785</v>
      </c>
    </row>
    <row r="1447" spans="1:15" ht="12" customHeight="1">
      <c r="A1447" s="3">
        <f aca="true" t="shared" si="132" ref="A1447:A1454">A1446+1</f>
        <v>7</v>
      </c>
      <c r="B1447" s="5" t="s">
        <v>35</v>
      </c>
      <c r="C1447" s="33">
        <f aca="true" t="shared" si="133" ref="C1447:C1454">C1446+1</f>
        <v>8</v>
      </c>
      <c r="D1447" s="156"/>
      <c r="E1447" s="38">
        <f aca="true" t="shared" si="134" ref="E1447:E1454">E1446-1</f>
        <v>1997</v>
      </c>
      <c r="F1447" s="66">
        <v>673</v>
      </c>
      <c r="G1447" s="66">
        <v>338</v>
      </c>
      <c r="H1447" s="66">
        <v>335</v>
      </c>
      <c r="I1447" s="115">
        <f>I1446+1</f>
        <v>47</v>
      </c>
      <c r="J1447" s="5" t="s">
        <v>35</v>
      </c>
      <c r="K1447" s="156">
        <f>K1446+1</f>
        <v>48</v>
      </c>
      <c r="L1447" s="38">
        <f>L1446-1</f>
        <v>1957</v>
      </c>
      <c r="M1447" s="66">
        <v>1696</v>
      </c>
      <c r="N1447" s="66">
        <v>844</v>
      </c>
      <c r="O1447" s="66">
        <v>852</v>
      </c>
    </row>
    <row r="1448" spans="1:15" ht="12" customHeight="1">
      <c r="A1448" s="3">
        <f t="shared" si="132"/>
        <v>8</v>
      </c>
      <c r="B1448" s="5" t="s">
        <v>35</v>
      </c>
      <c r="C1448" s="33">
        <f t="shared" si="133"/>
        <v>9</v>
      </c>
      <c r="D1448" s="156"/>
      <c r="E1448" s="38">
        <f t="shared" si="134"/>
        <v>1996</v>
      </c>
      <c r="F1448" s="66">
        <v>631</v>
      </c>
      <c r="G1448" s="66">
        <v>330</v>
      </c>
      <c r="H1448" s="66">
        <v>301</v>
      </c>
      <c r="I1448" s="115">
        <f>I1447+1</f>
        <v>48</v>
      </c>
      <c r="J1448" s="5" t="s">
        <v>35</v>
      </c>
      <c r="K1448" s="156">
        <f>K1447+1</f>
        <v>49</v>
      </c>
      <c r="L1448" s="38">
        <f>L1447-1</f>
        <v>1956</v>
      </c>
      <c r="M1448" s="66">
        <v>1711</v>
      </c>
      <c r="N1448" s="66">
        <v>863</v>
      </c>
      <c r="O1448" s="66">
        <v>848</v>
      </c>
    </row>
    <row r="1449" spans="1:15" ht="12" customHeight="1">
      <c r="A1449" s="3">
        <f t="shared" si="132"/>
        <v>9</v>
      </c>
      <c r="B1449" s="5" t="s">
        <v>35</v>
      </c>
      <c r="C1449" s="33">
        <f t="shared" si="133"/>
        <v>10</v>
      </c>
      <c r="D1449" s="156"/>
      <c r="E1449" s="38">
        <f t="shared" si="134"/>
        <v>1995</v>
      </c>
      <c r="F1449" s="66">
        <v>571</v>
      </c>
      <c r="G1449" s="66">
        <v>289</v>
      </c>
      <c r="H1449" s="66">
        <v>282</v>
      </c>
      <c r="I1449" s="115">
        <f>I1448+1</f>
        <v>49</v>
      </c>
      <c r="J1449" s="5" t="s">
        <v>35</v>
      </c>
      <c r="K1449" s="156">
        <f>K1448+1</f>
        <v>50</v>
      </c>
      <c r="L1449" s="38">
        <f>L1448-1</f>
        <v>1955</v>
      </c>
      <c r="M1449" s="66">
        <v>1840</v>
      </c>
      <c r="N1449" s="66">
        <v>907</v>
      </c>
      <c r="O1449" s="66">
        <v>933</v>
      </c>
    </row>
    <row r="1450" spans="1:15" ht="12" customHeight="1">
      <c r="A1450" s="3">
        <f t="shared" si="132"/>
        <v>10</v>
      </c>
      <c r="B1450" s="5" t="s">
        <v>35</v>
      </c>
      <c r="C1450" s="33">
        <f t="shared" si="133"/>
        <v>11</v>
      </c>
      <c r="D1450" s="156"/>
      <c r="E1450" s="38">
        <f t="shared" si="134"/>
        <v>1994</v>
      </c>
      <c r="F1450" s="66">
        <v>545</v>
      </c>
      <c r="G1450" s="66">
        <v>276</v>
      </c>
      <c r="H1450" s="66">
        <v>269</v>
      </c>
      <c r="I1450" s="166">
        <v>45</v>
      </c>
      <c r="J1450" s="158" t="s">
        <v>35</v>
      </c>
      <c r="K1450" s="157">
        <v>50</v>
      </c>
      <c r="L1450" s="167"/>
      <c r="M1450" s="67">
        <v>8644</v>
      </c>
      <c r="N1450" s="67">
        <v>4403</v>
      </c>
      <c r="O1450" s="67">
        <v>4241</v>
      </c>
    </row>
    <row r="1451" spans="1:15" ht="12" customHeight="1">
      <c r="A1451" s="3">
        <f t="shared" si="132"/>
        <v>11</v>
      </c>
      <c r="B1451" s="5" t="s">
        <v>35</v>
      </c>
      <c r="C1451" s="33">
        <f t="shared" si="133"/>
        <v>12</v>
      </c>
      <c r="D1451" s="156"/>
      <c r="E1451" s="38">
        <f t="shared" si="134"/>
        <v>1993</v>
      </c>
      <c r="F1451" s="66">
        <v>598</v>
      </c>
      <c r="G1451" s="66">
        <v>313</v>
      </c>
      <c r="H1451" s="66">
        <v>285</v>
      </c>
      <c r="I1451" s="115"/>
      <c r="J1451" s="5"/>
      <c r="K1451" s="156"/>
      <c r="L1451" s="38"/>
      <c r="M1451" s="66"/>
      <c r="N1451" s="66"/>
      <c r="O1451" s="66"/>
    </row>
    <row r="1452" spans="1:15" ht="12" customHeight="1">
      <c r="A1452" s="3">
        <f t="shared" si="132"/>
        <v>12</v>
      </c>
      <c r="B1452" s="5" t="s">
        <v>35</v>
      </c>
      <c r="C1452" s="33">
        <f t="shared" si="133"/>
        <v>13</v>
      </c>
      <c r="D1452" s="156"/>
      <c r="E1452" s="38">
        <f t="shared" si="134"/>
        <v>1992</v>
      </c>
      <c r="F1452" s="66">
        <v>636</v>
      </c>
      <c r="G1452" s="66">
        <v>323</v>
      </c>
      <c r="H1452" s="66">
        <v>313</v>
      </c>
      <c r="I1452" s="115">
        <f>I1449+1</f>
        <v>50</v>
      </c>
      <c r="J1452" s="5" t="s">
        <v>35</v>
      </c>
      <c r="K1452" s="156">
        <f>K1449+1</f>
        <v>51</v>
      </c>
      <c r="L1452" s="38">
        <f>L1449-1</f>
        <v>1954</v>
      </c>
      <c r="M1452" s="66">
        <v>1704</v>
      </c>
      <c r="N1452" s="66">
        <v>861</v>
      </c>
      <c r="O1452" s="66">
        <v>843</v>
      </c>
    </row>
    <row r="1453" spans="1:15" ht="12" customHeight="1">
      <c r="A1453" s="3">
        <f t="shared" si="132"/>
        <v>13</v>
      </c>
      <c r="B1453" s="5" t="s">
        <v>35</v>
      </c>
      <c r="C1453" s="33">
        <f t="shared" si="133"/>
        <v>14</v>
      </c>
      <c r="D1453" s="156"/>
      <c r="E1453" s="38">
        <f t="shared" si="134"/>
        <v>1991</v>
      </c>
      <c r="F1453" s="66">
        <v>769</v>
      </c>
      <c r="G1453" s="66">
        <v>389</v>
      </c>
      <c r="H1453" s="66">
        <v>380</v>
      </c>
      <c r="I1453" s="115">
        <f>I1452+1</f>
        <v>51</v>
      </c>
      <c r="J1453" s="5" t="s">
        <v>35</v>
      </c>
      <c r="K1453" s="156">
        <f>K1452+1</f>
        <v>52</v>
      </c>
      <c r="L1453" s="38">
        <f>L1452-1</f>
        <v>1953</v>
      </c>
      <c r="M1453" s="66">
        <v>1712</v>
      </c>
      <c r="N1453" s="66">
        <v>895</v>
      </c>
      <c r="O1453" s="66">
        <v>817</v>
      </c>
    </row>
    <row r="1454" spans="1:15" ht="12" customHeight="1">
      <c r="A1454" s="3">
        <f t="shared" si="132"/>
        <v>14</v>
      </c>
      <c r="B1454" s="5" t="s">
        <v>35</v>
      </c>
      <c r="C1454" s="33">
        <f t="shared" si="133"/>
        <v>15</v>
      </c>
      <c r="D1454" s="156"/>
      <c r="E1454" s="38">
        <f t="shared" si="134"/>
        <v>1990</v>
      </c>
      <c r="F1454" s="66">
        <v>1143</v>
      </c>
      <c r="G1454" s="66">
        <v>608</v>
      </c>
      <c r="H1454" s="66">
        <v>535</v>
      </c>
      <c r="I1454" s="115">
        <f>I1453+1</f>
        <v>52</v>
      </c>
      <c r="J1454" s="5" t="s">
        <v>35</v>
      </c>
      <c r="K1454" s="156">
        <f>K1453+1</f>
        <v>53</v>
      </c>
      <c r="L1454" s="38">
        <f>L1453-1</f>
        <v>1952</v>
      </c>
      <c r="M1454" s="66">
        <v>1895</v>
      </c>
      <c r="N1454" s="66">
        <v>943</v>
      </c>
      <c r="O1454" s="66">
        <v>952</v>
      </c>
    </row>
    <row r="1455" spans="1:15" ht="12" customHeight="1">
      <c r="A1455" s="19">
        <v>6</v>
      </c>
      <c r="B1455" s="158" t="s">
        <v>35</v>
      </c>
      <c r="C1455" s="64">
        <v>15</v>
      </c>
      <c r="D1455" s="157"/>
      <c r="E1455" s="167"/>
      <c r="F1455" s="67">
        <v>6255</v>
      </c>
      <c r="G1455" s="67">
        <v>3224</v>
      </c>
      <c r="H1455" s="67">
        <v>3031</v>
      </c>
      <c r="I1455" s="115">
        <f>I1454+1</f>
        <v>53</v>
      </c>
      <c r="J1455" s="5" t="s">
        <v>35</v>
      </c>
      <c r="K1455" s="156">
        <f>K1454+1</f>
        <v>54</v>
      </c>
      <c r="L1455" s="38">
        <f>L1454-1</f>
        <v>1951</v>
      </c>
      <c r="M1455" s="66">
        <v>1857</v>
      </c>
      <c r="N1455" s="66">
        <v>884</v>
      </c>
      <c r="O1455" s="66">
        <v>973</v>
      </c>
    </row>
    <row r="1456" spans="1:15" ht="12" customHeight="1">
      <c r="A1456" s="3"/>
      <c r="B1456" s="5"/>
      <c r="C1456" s="33"/>
      <c r="D1456" s="156"/>
      <c r="E1456" s="38"/>
      <c r="F1456" s="66"/>
      <c r="G1456" s="66"/>
      <c r="H1456" s="66"/>
      <c r="I1456" s="115">
        <f>I1455+1</f>
        <v>54</v>
      </c>
      <c r="J1456" s="5" t="s">
        <v>35</v>
      </c>
      <c r="K1456" s="156">
        <f>K1455+1</f>
        <v>55</v>
      </c>
      <c r="L1456" s="38">
        <f>L1455-1</f>
        <v>1950</v>
      </c>
      <c r="M1456" s="66">
        <v>1757</v>
      </c>
      <c r="N1456" s="66">
        <v>861</v>
      </c>
      <c r="O1456" s="66">
        <v>896</v>
      </c>
    </row>
    <row r="1457" spans="1:15" ht="12" customHeight="1">
      <c r="A1457" s="3">
        <f>A1454+1</f>
        <v>15</v>
      </c>
      <c r="B1457" s="5" t="s">
        <v>35</v>
      </c>
      <c r="C1457" s="33">
        <f>C1454+1</f>
        <v>16</v>
      </c>
      <c r="D1457" s="156"/>
      <c r="E1457" s="38">
        <f>E1454-1</f>
        <v>1989</v>
      </c>
      <c r="F1457" s="66">
        <v>1285</v>
      </c>
      <c r="G1457" s="66">
        <v>669</v>
      </c>
      <c r="H1457" s="66">
        <v>616</v>
      </c>
      <c r="I1457" s="166">
        <v>50</v>
      </c>
      <c r="J1457" s="158" t="s">
        <v>35</v>
      </c>
      <c r="K1457" s="157">
        <v>55</v>
      </c>
      <c r="L1457" s="167"/>
      <c r="M1457" s="67">
        <v>8925</v>
      </c>
      <c r="N1457" s="67">
        <v>4444</v>
      </c>
      <c r="O1457" s="67">
        <v>4481</v>
      </c>
    </row>
    <row r="1458" spans="1:15" ht="12" customHeight="1">
      <c r="A1458" s="3">
        <f>A1457+1</f>
        <v>16</v>
      </c>
      <c r="B1458" s="5" t="s">
        <v>35</v>
      </c>
      <c r="C1458" s="33">
        <f>C1457+1</f>
        <v>17</v>
      </c>
      <c r="D1458" s="156"/>
      <c r="E1458" s="38">
        <f>E1457-1</f>
        <v>1988</v>
      </c>
      <c r="F1458" s="66">
        <v>1440</v>
      </c>
      <c r="G1458" s="66">
        <v>721</v>
      </c>
      <c r="H1458" s="66">
        <v>719</v>
      </c>
      <c r="I1458" s="115"/>
      <c r="J1458" s="5"/>
      <c r="K1458" s="156"/>
      <c r="L1458" s="38"/>
      <c r="M1458" s="66"/>
      <c r="N1458" s="66"/>
      <c r="O1458" s="66"/>
    </row>
    <row r="1459" spans="1:15" ht="12" customHeight="1">
      <c r="A1459" s="3">
        <f>A1458+1</f>
        <v>17</v>
      </c>
      <c r="B1459" s="5" t="s">
        <v>35</v>
      </c>
      <c r="C1459" s="33">
        <f>C1458+1</f>
        <v>18</v>
      </c>
      <c r="D1459" s="156"/>
      <c r="E1459" s="38">
        <f>E1458-1</f>
        <v>1987</v>
      </c>
      <c r="F1459" s="66">
        <v>1453</v>
      </c>
      <c r="G1459" s="66">
        <v>751</v>
      </c>
      <c r="H1459" s="66">
        <v>702</v>
      </c>
      <c r="I1459" s="115">
        <f>I1456+1</f>
        <v>55</v>
      </c>
      <c r="J1459" s="5" t="s">
        <v>35</v>
      </c>
      <c r="K1459" s="156">
        <f>K1456+1</f>
        <v>56</v>
      </c>
      <c r="L1459" s="38">
        <f>L1456-1</f>
        <v>1949</v>
      </c>
      <c r="M1459" s="66">
        <v>1488</v>
      </c>
      <c r="N1459" s="66">
        <v>753</v>
      </c>
      <c r="O1459" s="66">
        <v>735</v>
      </c>
    </row>
    <row r="1460" spans="1:15" ht="12" customHeight="1">
      <c r="A1460" s="19">
        <v>15</v>
      </c>
      <c r="B1460" s="158" t="s">
        <v>35</v>
      </c>
      <c r="C1460" s="64">
        <v>18</v>
      </c>
      <c r="D1460" s="157"/>
      <c r="E1460" s="167"/>
      <c r="F1460" s="67">
        <v>4178</v>
      </c>
      <c r="G1460" s="67">
        <v>2141</v>
      </c>
      <c r="H1460" s="67">
        <v>2037</v>
      </c>
      <c r="I1460" s="115">
        <f>I1459+1</f>
        <v>56</v>
      </c>
      <c r="J1460" s="5" t="s">
        <v>35</v>
      </c>
      <c r="K1460" s="156">
        <f>K1459+1</f>
        <v>57</v>
      </c>
      <c r="L1460" s="38">
        <f>L1459-1</f>
        <v>1948</v>
      </c>
      <c r="M1460" s="66">
        <v>1232</v>
      </c>
      <c r="N1460" s="66">
        <v>616</v>
      </c>
      <c r="O1460" s="66">
        <v>616</v>
      </c>
    </row>
    <row r="1461" spans="1:15" ht="12" customHeight="1">
      <c r="A1461" s="3"/>
      <c r="B1461" s="5"/>
      <c r="C1461" s="33"/>
      <c r="D1461" s="156"/>
      <c r="E1461" s="38"/>
      <c r="F1461" s="66"/>
      <c r="G1461" s="66"/>
      <c r="H1461" s="66"/>
      <c r="I1461" s="115">
        <f>I1460+1</f>
        <v>57</v>
      </c>
      <c r="J1461" s="5" t="s">
        <v>35</v>
      </c>
      <c r="K1461" s="156">
        <f>K1460+1</f>
        <v>58</v>
      </c>
      <c r="L1461" s="38">
        <f>L1460-1</f>
        <v>1947</v>
      </c>
      <c r="M1461" s="66">
        <v>1253</v>
      </c>
      <c r="N1461" s="66">
        <v>617</v>
      </c>
      <c r="O1461" s="66">
        <v>636</v>
      </c>
    </row>
    <row r="1462" spans="1:15" ht="12" customHeight="1">
      <c r="A1462" s="3">
        <f>A1459+1</f>
        <v>18</v>
      </c>
      <c r="B1462" s="5" t="s">
        <v>35</v>
      </c>
      <c r="C1462" s="33">
        <f>C1459+1</f>
        <v>19</v>
      </c>
      <c r="D1462" s="156"/>
      <c r="E1462" s="38">
        <f>E1459-1</f>
        <v>1986</v>
      </c>
      <c r="F1462" s="66">
        <v>1360</v>
      </c>
      <c r="G1462" s="66">
        <v>714</v>
      </c>
      <c r="H1462" s="66">
        <v>646</v>
      </c>
      <c r="I1462" s="115">
        <f>I1461+1</f>
        <v>58</v>
      </c>
      <c r="J1462" s="5" t="s">
        <v>35</v>
      </c>
      <c r="K1462" s="156">
        <f>K1461+1</f>
        <v>59</v>
      </c>
      <c r="L1462" s="38">
        <f>L1461-1</f>
        <v>1946</v>
      </c>
      <c r="M1462" s="66">
        <v>1011</v>
      </c>
      <c r="N1462" s="66">
        <v>515</v>
      </c>
      <c r="O1462" s="66">
        <v>496</v>
      </c>
    </row>
    <row r="1463" spans="1:15" ht="12" customHeight="1">
      <c r="A1463" s="3">
        <f aca="true" t="shared" si="135" ref="A1463:A1468">A1462+1</f>
        <v>19</v>
      </c>
      <c r="B1463" s="5" t="s">
        <v>35</v>
      </c>
      <c r="C1463" s="33">
        <f aca="true" t="shared" si="136" ref="C1463:C1468">C1462+1</f>
        <v>20</v>
      </c>
      <c r="D1463" s="156"/>
      <c r="E1463" s="38">
        <f aca="true" t="shared" si="137" ref="E1463:E1468">E1462-1</f>
        <v>1985</v>
      </c>
      <c r="F1463" s="66">
        <v>1282</v>
      </c>
      <c r="G1463" s="66">
        <v>671</v>
      </c>
      <c r="H1463" s="66">
        <v>611</v>
      </c>
      <c r="I1463" s="115">
        <f>I1462+1</f>
        <v>59</v>
      </c>
      <c r="J1463" s="5" t="s">
        <v>35</v>
      </c>
      <c r="K1463" s="156">
        <f>K1462+1</f>
        <v>60</v>
      </c>
      <c r="L1463" s="38">
        <f>L1462-1</f>
        <v>1945</v>
      </c>
      <c r="M1463" s="66">
        <v>1063</v>
      </c>
      <c r="N1463" s="66">
        <v>533</v>
      </c>
      <c r="O1463" s="66">
        <v>530</v>
      </c>
    </row>
    <row r="1464" spans="1:15" ht="12" customHeight="1">
      <c r="A1464" s="3">
        <f t="shared" si="135"/>
        <v>20</v>
      </c>
      <c r="B1464" s="5" t="s">
        <v>35</v>
      </c>
      <c r="C1464" s="33">
        <f t="shared" si="136"/>
        <v>21</v>
      </c>
      <c r="D1464" s="156"/>
      <c r="E1464" s="38">
        <f t="shared" si="137"/>
        <v>1984</v>
      </c>
      <c r="F1464" s="66">
        <v>1305</v>
      </c>
      <c r="G1464" s="66">
        <v>716</v>
      </c>
      <c r="H1464" s="66">
        <v>589</v>
      </c>
      <c r="I1464" s="166">
        <v>55</v>
      </c>
      <c r="J1464" s="158" t="s">
        <v>35</v>
      </c>
      <c r="K1464" s="157">
        <v>60</v>
      </c>
      <c r="L1464" s="167"/>
      <c r="M1464" s="67">
        <v>6047</v>
      </c>
      <c r="N1464" s="67">
        <v>3034</v>
      </c>
      <c r="O1464" s="67">
        <v>3013</v>
      </c>
    </row>
    <row r="1465" spans="1:15" ht="12" customHeight="1">
      <c r="A1465" s="3">
        <f t="shared" si="135"/>
        <v>21</v>
      </c>
      <c r="B1465" s="5" t="s">
        <v>35</v>
      </c>
      <c r="C1465" s="33">
        <f t="shared" si="136"/>
        <v>22</v>
      </c>
      <c r="D1465" s="156"/>
      <c r="E1465" s="38">
        <f t="shared" si="137"/>
        <v>1983</v>
      </c>
      <c r="F1465" s="66">
        <v>1229</v>
      </c>
      <c r="G1465" s="66">
        <v>691</v>
      </c>
      <c r="H1465" s="66">
        <v>538</v>
      </c>
      <c r="I1465" s="115"/>
      <c r="J1465" s="5"/>
      <c r="K1465" s="156"/>
      <c r="L1465" s="38"/>
      <c r="M1465" s="66"/>
      <c r="N1465" s="66"/>
      <c r="O1465" s="66"/>
    </row>
    <row r="1466" spans="1:15" ht="12" customHeight="1">
      <c r="A1466" s="3">
        <f t="shared" si="135"/>
        <v>22</v>
      </c>
      <c r="B1466" s="5" t="s">
        <v>35</v>
      </c>
      <c r="C1466" s="33">
        <f t="shared" si="136"/>
        <v>23</v>
      </c>
      <c r="D1466" s="156"/>
      <c r="E1466" s="38">
        <f t="shared" si="137"/>
        <v>1982</v>
      </c>
      <c r="F1466" s="66">
        <v>1278</v>
      </c>
      <c r="G1466" s="66">
        <v>703</v>
      </c>
      <c r="H1466" s="66">
        <v>575</v>
      </c>
      <c r="I1466" s="115">
        <f>I1463+1</f>
        <v>60</v>
      </c>
      <c r="J1466" s="5" t="s">
        <v>35</v>
      </c>
      <c r="K1466" s="156">
        <f>K1463+1</f>
        <v>61</v>
      </c>
      <c r="L1466" s="38">
        <f>L1463-1</f>
        <v>1944</v>
      </c>
      <c r="M1466" s="66">
        <v>1663</v>
      </c>
      <c r="N1466" s="66">
        <v>829</v>
      </c>
      <c r="O1466" s="66">
        <v>834</v>
      </c>
    </row>
    <row r="1467" spans="1:15" ht="12" customHeight="1">
      <c r="A1467" s="3">
        <f t="shared" si="135"/>
        <v>23</v>
      </c>
      <c r="B1467" s="5" t="s">
        <v>35</v>
      </c>
      <c r="C1467" s="33">
        <f t="shared" si="136"/>
        <v>24</v>
      </c>
      <c r="D1467" s="156"/>
      <c r="E1467" s="38">
        <f t="shared" si="137"/>
        <v>1981</v>
      </c>
      <c r="F1467" s="66">
        <v>1224</v>
      </c>
      <c r="G1467" s="66">
        <v>666</v>
      </c>
      <c r="H1467" s="66">
        <v>558</v>
      </c>
      <c r="I1467" s="115">
        <f>I1466+1</f>
        <v>61</v>
      </c>
      <c r="J1467" s="5" t="s">
        <v>35</v>
      </c>
      <c r="K1467" s="156">
        <f>K1466+1</f>
        <v>62</v>
      </c>
      <c r="L1467" s="38">
        <f>L1466-1</f>
        <v>1943</v>
      </c>
      <c r="M1467" s="66">
        <v>1560</v>
      </c>
      <c r="N1467" s="66">
        <v>795</v>
      </c>
      <c r="O1467" s="66">
        <v>765</v>
      </c>
    </row>
    <row r="1468" spans="1:15" ht="12" customHeight="1">
      <c r="A1468" s="3">
        <f t="shared" si="135"/>
        <v>24</v>
      </c>
      <c r="B1468" s="5" t="s">
        <v>35</v>
      </c>
      <c r="C1468" s="33">
        <f t="shared" si="136"/>
        <v>25</v>
      </c>
      <c r="D1468" s="156"/>
      <c r="E1468" s="38">
        <f t="shared" si="137"/>
        <v>1980</v>
      </c>
      <c r="F1468" s="66">
        <v>1211</v>
      </c>
      <c r="G1468" s="66">
        <v>662</v>
      </c>
      <c r="H1468" s="66">
        <v>549</v>
      </c>
      <c r="I1468" s="115">
        <f>I1467+1</f>
        <v>62</v>
      </c>
      <c r="J1468" s="5" t="s">
        <v>35</v>
      </c>
      <c r="K1468" s="156">
        <f>K1467+1</f>
        <v>63</v>
      </c>
      <c r="L1468" s="38">
        <f>L1467-1</f>
        <v>1942</v>
      </c>
      <c r="M1468" s="66">
        <v>1514</v>
      </c>
      <c r="N1468" s="66">
        <v>736</v>
      </c>
      <c r="O1468" s="66">
        <v>778</v>
      </c>
    </row>
    <row r="1469" spans="1:15" ht="12" customHeight="1">
      <c r="A1469" s="19">
        <v>18</v>
      </c>
      <c r="B1469" s="158" t="s">
        <v>35</v>
      </c>
      <c r="C1469" s="64">
        <v>25</v>
      </c>
      <c r="D1469" s="157"/>
      <c r="E1469" s="167"/>
      <c r="F1469" s="67">
        <v>8889</v>
      </c>
      <c r="G1469" s="67">
        <v>4823</v>
      </c>
      <c r="H1469" s="67">
        <v>4066</v>
      </c>
      <c r="I1469" s="115">
        <f>I1468+1</f>
        <v>63</v>
      </c>
      <c r="J1469" s="5" t="s">
        <v>35</v>
      </c>
      <c r="K1469" s="156">
        <f>K1468+1</f>
        <v>64</v>
      </c>
      <c r="L1469" s="38">
        <f>L1468-1</f>
        <v>1941</v>
      </c>
      <c r="M1469" s="66">
        <v>1855</v>
      </c>
      <c r="N1469" s="66">
        <v>871</v>
      </c>
      <c r="O1469" s="66">
        <v>984</v>
      </c>
    </row>
    <row r="1470" spans="1:15" ht="12" customHeight="1">
      <c r="A1470" s="3"/>
      <c r="B1470" s="5"/>
      <c r="C1470" s="33"/>
      <c r="D1470" s="156"/>
      <c r="E1470" s="38"/>
      <c r="F1470" s="66"/>
      <c r="G1470" s="66"/>
      <c r="H1470" s="66"/>
      <c r="I1470" s="115">
        <f>I1469+1</f>
        <v>64</v>
      </c>
      <c r="J1470" s="5" t="s">
        <v>35</v>
      </c>
      <c r="K1470" s="156">
        <f>K1469+1</f>
        <v>65</v>
      </c>
      <c r="L1470" s="38">
        <f>L1469-1</f>
        <v>1940</v>
      </c>
      <c r="M1470" s="66">
        <v>1924</v>
      </c>
      <c r="N1470" s="66">
        <v>887</v>
      </c>
      <c r="O1470" s="66">
        <v>1037</v>
      </c>
    </row>
    <row r="1471" spans="1:15" ht="12" customHeight="1">
      <c r="A1471" s="3">
        <f>A1468+1</f>
        <v>25</v>
      </c>
      <c r="B1471" s="5" t="s">
        <v>35</v>
      </c>
      <c r="C1471" s="33">
        <f>C1468+1</f>
        <v>26</v>
      </c>
      <c r="D1471" s="156"/>
      <c r="E1471" s="38">
        <f>E1468-1</f>
        <v>1979</v>
      </c>
      <c r="F1471" s="66">
        <v>1113</v>
      </c>
      <c r="G1471" s="66">
        <v>608</v>
      </c>
      <c r="H1471" s="66">
        <v>505</v>
      </c>
      <c r="I1471" s="166">
        <v>60</v>
      </c>
      <c r="J1471" s="158" t="s">
        <v>35</v>
      </c>
      <c r="K1471" s="157">
        <v>65</v>
      </c>
      <c r="L1471" s="167"/>
      <c r="M1471" s="67">
        <v>8516</v>
      </c>
      <c r="N1471" s="67">
        <v>4118</v>
      </c>
      <c r="O1471" s="67">
        <v>4398</v>
      </c>
    </row>
    <row r="1472" spans="1:15" ht="12" customHeight="1">
      <c r="A1472" s="3">
        <f>A1471+1</f>
        <v>26</v>
      </c>
      <c r="B1472" s="5" t="s">
        <v>35</v>
      </c>
      <c r="C1472" s="33">
        <f>C1471+1</f>
        <v>27</v>
      </c>
      <c r="D1472" s="156"/>
      <c r="E1472" s="38">
        <f>E1471-1</f>
        <v>1978</v>
      </c>
      <c r="F1472" s="66">
        <v>1040</v>
      </c>
      <c r="G1472" s="66">
        <v>549</v>
      </c>
      <c r="H1472" s="66">
        <v>491</v>
      </c>
      <c r="I1472" s="115"/>
      <c r="J1472" s="5"/>
      <c r="K1472" s="156"/>
      <c r="L1472" s="38"/>
      <c r="M1472" s="66"/>
      <c r="N1472" s="66"/>
      <c r="O1472" s="66"/>
    </row>
    <row r="1473" spans="1:15" ht="12" customHeight="1">
      <c r="A1473" s="3">
        <f>A1472+1</f>
        <v>27</v>
      </c>
      <c r="B1473" s="5" t="s">
        <v>35</v>
      </c>
      <c r="C1473" s="33">
        <f>C1472+1</f>
        <v>28</v>
      </c>
      <c r="D1473" s="156"/>
      <c r="E1473" s="38">
        <f>E1472-1</f>
        <v>1977</v>
      </c>
      <c r="F1473" s="66">
        <v>1111</v>
      </c>
      <c r="G1473" s="66">
        <v>600</v>
      </c>
      <c r="H1473" s="66">
        <v>511</v>
      </c>
      <c r="I1473" s="115">
        <f>I1470+1</f>
        <v>65</v>
      </c>
      <c r="J1473" s="5" t="s">
        <v>35</v>
      </c>
      <c r="K1473" s="156">
        <f>K1470+1</f>
        <v>66</v>
      </c>
      <c r="L1473" s="38">
        <f>L1470-1</f>
        <v>1939</v>
      </c>
      <c r="M1473" s="66">
        <v>1893</v>
      </c>
      <c r="N1473" s="66">
        <v>899</v>
      </c>
      <c r="O1473" s="66">
        <v>994</v>
      </c>
    </row>
    <row r="1474" spans="1:15" ht="12" customHeight="1">
      <c r="A1474" s="3">
        <f>A1473+1</f>
        <v>28</v>
      </c>
      <c r="B1474" s="5" t="s">
        <v>35</v>
      </c>
      <c r="C1474" s="33">
        <f>C1473+1</f>
        <v>29</v>
      </c>
      <c r="D1474" s="156"/>
      <c r="E1474" s="38">
        <f>E1473-1</f>
        <v>1976</v>
      </c>
      <c r="F1474" s="66">
        <v>934</v>
      </c>
      <c r="G1474" s="66">
        <v>532</v>
      </c>
      <c r="H1474" s="66">
        <v>402</v>
      </c>
      <c r="I1474" s="115">
        <f>I1473+1</f>
        <v>66</v>
      </c>
      <c r="J1474" s="5" t="s">
        <v>35</v>
      </c>
      <c r="K1474" s="156">
        <f>K1473+1</f>
        <v>67</v>
      </c>
      <c r="L1474" s="38">
        <f>L1473-1</f>
        <v>1938</v>
      </c>
      <c r="M1474" s="66">
        <v>1653</v>
      </c>
      <c r="N1474" s="66">
        <v>814</v>
      </c>
      <c r="O1474" s="66">
        <v>839</v>
      </c>
    </row>
    <row r="1475" spans="1:15" ht="12" customHeight="1">
      <c r="A1475" s="3">
        <f>A1474+1</f>
        <v>29</v>
      </c>
      <c r="B1475" s="5" t="s">
        <v>35</v>
      </c>
      <c r="C1475" s="33">
        <f>C1474+1</f>
        <v>30</v>
      </c>
      <c r="D1475" s="156"/>
      <c r="E1475" s="38">
        <f>E1474-1</f>
        <v>1975</v>
      </c>
      <c r="F1475" s="66">
        <v>927</v>
      </c>
      <c r="G1475" s="66">
        <v>526</v>
      </c>
      <c r="H1475" s="66">
        <v>401</v>
      </c>
      <c r="I1475" s="115">
        <f>I1474+1</f>
        <v>67</v>
      </c>
      <c r="J1475" s="5" t="s">
        <v>35</v>
      </c>
      <c r="K1475" s="156">
        <f>K1474+1</f>
        <v>68</v>
      </c>
      <c r="L1475" s="38">
        <f>L1474-1</f>
        <v>1937</v>
      </c>
      <c r="M1475" s="66">
        <v>1564</v>
      </c>
      <c r="N1475" s="66">
        <v>753</v>
      </c>
      <c r="O1475" s="66">
        <v>811</v>
      </c>
    </row>
    <row r="1476" spans="1:15" ht="12" customHeight="1">
      <c r="A1476" s="19">
        <v>25</v>
      </c>
      <c r="B1476" s="158" t="s">
        <v>35</v>
      </c>
      <c r="C1476" s="64">
        <v>30</v>
      </c>
      <c r="D1476" s="157"/>
      <c r="E1476" s="167"/>
      <c r="F1476" s="67">
        <v>5125</v>
      </c>
      <c r="G1476" s="67">
        <v>2815</v>
      </c>
      <c r="H1476" s="67">
        <v>2310</v>
      </c>
      <c r="I1476" s="115">
        <f>I1475+1</f>
        <v>68</v>
      </c>
      <c r="J1476" s="5" t="s">
        <v>35</v>
      </c>
      <c r="K1476" s="156">
        <f>K1475+1</f>
        <v>69</v>
      </c>
      <c r="L1476" s="38">
        <f>L1475-1</f>
        <v>1936</v>
      </c>
      <c r="M1476" s="66">
        <v>1428</v>
      </c>
      <c r="N1476" s="66">
        <v>676</v>
      </c>
      <c r="O1476" s="66">
        <v>752</v>
      </c>
    </row>
    <row r="1477" spans="1:15" ht="12" customHeight="1">
      <c r="A1477" s="3"/>
      <c r="B1477" s="5"/>
      <c r="C1477" s="33"/>
      <c r="D1477" s="156"/>
      <c r="E1477" s="38"/>
      <c r="F1477" s="66"/>
      <c r="G1477" s="66"/>
      <c r="H1477" s="66"/>
      <c r="I1477" s="115">
        <f>I1476+1</f>
        <v>69</v>
      </c>
      <c r="J1477" s="5" t="s">
        <v>35</v>
      </c>
      <c r="K1477" s="156">
        <f>K1476+1</f>
        <v>70</v>
      </c>
      <c r="L1477" s="38">
        <f>L1476-1</f>
        <v>1935</v>
      </c>
      <c r="M1477" s="66">
        <v>1509</v>
      </c>
      <c r="N1477" s="66">
        <v>673</v>
      </c>
      <c r="O1477" s="66">
        <v>836</v>
      </c>
    </row>
    <row r="1478" spans="1:15" ht="12" customHeight="1">
      <c r="A1478" s="3">
        <f>A1475+1</f>
        <v>30</v>
      </c>
      <c r="B1478" s="5" t="s">
        <v>35</v>
      </c>
      <c r="C1478" s="33">
        <f>C1475+1</f>
        <v>31</v>
      </c>
      <c r="D1478" s="156"/>
      <c r="E1478" s="38">
        <f>E1475-1</f>
        <v>1974</v>
      </c>
      <c r="F1478" s="66">
        <v>918</v>
      </c>
      <c r="G1478" s="66">
        <v>507</v>
      </c>
      <c r="H1478" s="66">
        <v>411</v>
      </c>
      <c r="I1478" s="166">
        <v>65</v>
      </c>
      <c r="J1478" s="158" t="s">
        <v>35</v>
      </c>
      <c r="K1478" s="157">
        <v>70</v>
      </c>
      <c r="L1478" s="167"/>
      <c r="M1478" s="67">
        <v>8047</v>
      </c>
      <c r="N1478" s="67">
        <v>3815</v>
      </c>
      <c r="O1478" s="67">
        <v>4232</v>
      </c>
    </row>
    <row r="1479" spans="1:15" ht="12" customHeight="1">
      <c r="A1479" s="3">
        <f>A1478+1</f>
        <v>31</v>
      </c>
      <c r="B1479" s="5" t="s">
        <v>35</v>
      </c>
      <c r="C1479" s="33">
        <f>C1478+1</f>
        <v>32</v>
      </c>
      <c r="D1479" s="156"/>
      <c r="E1479" s="38">
        <f>E1478-1</f>
        <v>1973</v>
      </c>
      <c r="F1479" s="66">
        <v>926</v>
      </c>
      <c r="G1479" s="66">
        <v>499</v>
      </c>
      <c r="H1479" s="66">
        <v>427</v>
      </c>
      <c r="I1479" s="115"/>
      <c r="J1479" s="5"/>
      <c r="K1479" s="156"/>
      <c r="L1479" s="38"/>
      <c r="M1479" s="66"/>
      <c r="N1479" s="66"/>
      <c r="O1479" s="66"/>
    </row>
    <row r="1480" spans="1:15" ht="12" customHeight="1">
      <c r="A1480" s="3">
        <f>A1479+1</f>
        <v>32</v>
      </c>
      <c r="B1480" s="5" t="s">
        <v>35</v>
      </c>
      <c r="C1480" s="33">
        <f>C1479+1</f>
        <v>33</v>
      </c>
      <c r="D1480" s="156"/>
      <c r="E1480" s="38">
        <f>E1479-1</f>
        <v>1972</v>
      </c>
      <c r="F1480" s="66">
        <v>1167</v>
      </c>
      <c r="G1480" s="66">
        <v>649</v>
      </c>
      <c r="H1480" s="66">
        <v>518</v>
      </c>
      <c r="I1480" s="115">
        <f>I1477+1</f>
        <v>70</v>
      </c>
      <c r="J1480" s="5" t="s">
        <v>35</v>
      </c>
      <c r="K1480" s="156">
        <f>K1477+1</f>
        <v>71</v>
      </c>
      <c r="L1480" s="38">
        <f>L1477-1</f>
        <v>1934</v>
      </c>
      <c r="M1480" s="66">
        <v>1335</v>
      </c>
      <c r="N1480" s="66">
        <v>588</v>
      </c>
      <c r="O1480" s="66">
        <v>747</v>
      </c>
    </row>
    <row r="1481" spans="1:15" ht="12" customHeight="1">
      <c r="A1481" s="3">
        <f>A1480+1</f>
        <v>33</v>
      </c>
      <c r="B1481" s="5" t="s">
        <v>35</v>
      </c>
      <c r="C1481" s="33">
        <f>C1480+1</f>
        <v>34</v>
      </c>
      <c r="D1481" s="156"/>
      <c r="E1481" s="38">
        <f>E1480-1</f>
        <v>1971</v>
      </c>
      <c r="F1481" s="66">
        <v>1372</v>
      </c>
      <c r="G1481" s="66">
        <v>757</v>
      </c>
      <c r="H1481" s="66">
        <v>615</v>
      </c>
      <c r="I1481" s="115">
        <f>I1480+1</f>
        <v>71</v>
      </c>
      <c r="J1481" s="5" t="s">
        <v>35</v>
      </c>
      <c r="K1481" s="156">
        <f>K1480+1</f>
        <v>72</v>
      </c>
      <c r="L1481" s="38">
        <f>L1480-1</f>
        <v>1933</v>
      </c>
      <c r="M1481" s="66">
        <v>1140</v>
      </c>
      <c r="N1481" s="66">
        <v>516</v>
      </c>
      <c r="O1481" s="66">
        <v>624</v>
      </c>
    </row>
    <row r="1482" spans="1:15" ht="12" customHeight="1">
      <c r="A1482" s="3">
        <f>A1481+1</f>
        <v>34</v>
      </c>
      <c r="B1482" s="5" t="s">
        <v>35</v>
      </c>
      <c r="C1482" s="33">
        <f>C1481+1</f>
        <v>35</v>
      </c>
      <c r="D1482" s="156"/>
      <c r="E1482" s="38">
        <f>E1481-1</f>
        <v>1970</v>
      </c>
      <c r="F1482" s="66">
        <v>1476</v>
      </c>
      <c r="G1482" s="66">
        <v>769</v>
      </c>
      <c r="H1482" s="66">
        <v>707</v>
      </c>
      <c r="I1482" s="115">
        <f>I1481+1</f>
        <v>72</v>
      </c>
      <c r="J1482" s="5" t="s">
        <v>35</v>
      </c>
      <c r="K1482" s="156">
        <f>K1481+1</f>
        <v>73</v>
      </c>
      <c r="L1482" s="38">
        <f>L1481-1</f>
        <v>1932</v>
      </c>
      <c r="M1482" s="66">
        <v>1074</v>
      </c>
      <c r="N1482" s="66">
        <v>476</v>
      </c>
      <c r="O1482" s="66">
        <v>598</v>
      </c>
    </row>
    <row r="1483" spans="1:15" ht="12" customHeight="1">
      <c r="A1483" s="19">
        <v>30</v>
      </c>
      <c r="B1483" s="158" t="s">
        <v>35</v>
      </c>
      <c r="C1483" s="64">
        <v>35</v>
      </c>
      <c r="D1483" s="157"/>
      <c r="E1483" s="167"/>
      <c r="F1483" s="67">
        <v>5859</v>
      </c>
      <c r="G1483" s="67">
        <v>3181</v>
      </c>
      <c r="H1483" s="67">
        <v>2678</v>
      </c>
      <c r="I1483" s="115">
        <f>I1482+1</f>
        <v>73</v>
      </c>
      <c r="J1483" s="5" t="s">
        <v>35</v>
      </c>
      <c r="K1483" s="156">
        <f>K1482+1</f>
        <v>74</v>
      </c>
      <c r="L1483" s="38">
        <f>L1482-1</f>
        <v>1931</v>
      </c>
      <c r="M1483" s="66">
        <v>1122</v>
      </c>
      <c r="N1483" s="66">
        <v>456</v>
      </c>
      <c r="O1483" s="66">
        <v>666</v>
      </c>
    </row>
    <row r="1484" spans="1:15" ht="12" customHeight="1">
      <c r="A1484" s="3"/>
      <c r="B1484" s="5"/>
      <c r="C1484" s="33"/>
      <c r="D1484" s="156"/>
      <c r="E1484" s="38"/>
      <c r="F1484" s="66"/>
      <c r="G1484" s="66"/>
      <c r="H1484" s="66"/>
      <c r="I1484" s="115">
        <f>I1483+1</f>
        <v>74</v>
      </c>
      <c r="J1484" s="5" t="s">
        <v>35</v>
      </c>
      <c r="K1484" s="156">
        <f>K1483+1</f>
        <v>75</v>
      </c>
      <c r="L1484" s="38">
        <f>L1483-1</f>
        <v>1930</v>
      </c>
      <c r="M1484" s="66">
        <v>1133</v>
      </c>
      <c r="N1484" s="66">
        <v>442</v>
      </c>
      <c r="O1484" s="66">
        <v>691</v>
      </c>
    </row>
    <row r="1485" spans="1:15" ht="12" customHeight="1">
      <c r="A1485" s="3">
        <f>A1482+1</f>
        <v>35</v>
      </c>
      <c r="B1485" s="5" t="s">
        <v>35</v>
      </c>
      <c r="C1485" s="33">
        <f>C1482+1</f>
        <v>36</v>
      </c>
      <c r="D1485" s="156"/>
      <c r="E1485" s="38">
        <f>E1482-1</f>
        <v>1969</v>
      </c>
      <c r="F1485" s="66">
        <v>1460</v>
      </c>
      <c r="G1485" s="66">
        <v>734</v>
      </c>
      <c r="H1485" s="66">
        <v>726</v>
      </c>
      <c r="I1485" s="166">
        <v>70</v>
      </c>
      <c r="J1485" s="158" t="s">
        <v>35</v>
      </c>
      <c r="K1485" s="157">
        <v>75</v>
      </c>
      <c r="L1485" s="167"/>
      <c r="M1485" s="67">
        <v>5804</v>
      </c>
      <c r="N1485" s="67">
        <v>2478</v>
      </c>
      <c r="O1485" s="67">
        <v>3326</v>
      </c>
    </row>
    <row r="1486" spans="1:15" ht="12" customHeight="1">
      <c r="A1486" s="3">
        <f>A1485+1</f>
        <v>36</v>
      </c>
      <c r="B1486" s="5" t="s">
        <v>35</v>
      </c>
      <c r="C1486" s="33">
        <f>C1485+1</f>
        <v>37</v>
      </c>
      <c r="D1486" s="156"/>
      <c r="E1486" s="38">
        <f>E1485-1</f>
        <v>1968</v>
      </c>
      <c r="F1486" s="66">
        <v>1495</v>
      </c>
      <c r="G1486" s="66">
        <v>770</v>
      </c>
      <c r="H1486" s="66">
        <v>725</v>
      </c>
      <c r="I1486" s="115"/>
      <c r="J1486" s="5"/>
      <c r="K1486" s="156"/>
      <c r="L1486" s="38"/>
      <c r="M1486" s="66"/>
      <c r="N1486" s="66"/>
      <c r="O1486" s="66"/>
    </row>
    <row r="1487" spans="1:15" ht="12" customHeight="1">
      <c r="A1487" s="3">
        <f>A1486+1</f>
        <v>37</v>
      </c>
      <c r="B1487" s="5" t="s">
        <v>35</v>
      </c>
      <c r="C1487" s="33">
        <f>C1486+1</f>
        <v>38</v>
      </c>
      <c r="D1487" s="156"/>
      <c r="E1487" s="38">
        <f>E1486-1</f>
        <v>1967</v>
      </c>
      <c r="F1487" s="66">
        <v>1514</v>
      </c>
      <c r="G1487" s="66">
        <v>778</v>
      </c>
      <c r="H1487" s="66">
        <v>736</v>
      </c>
      <c r="I1487" s="166">
        <v>75</v>
      </c>
      <c r="J1487" s="158" t="s">
        <v>35</v>
      </c>
      <c r="K1487" s="157">
        <v>80</v>
      </c>
      <c r="L1487" s="38"/>
      <c r="M1487" s="67">
        <v>4856</v>
      </c>
      <c r="N1487" s="67">
        <v>1725</v>
      </c>
      <c r="O1487" s="67">
        <v>3131</v>
      </c>
    </row>
    <row r="1488" spans="1:15" ht="12" customHeight="1">
      <c r="A1488" s="3">
        <f>A1487+1</f>
        <v>38</v>
      </c>
      <c r="B1488" s="5" t="s">
        <v>35</v>
      </c>
      <c r="C1488" s="33">
        <f>C1487+1</f>
        <v>39</v>
      </c>
      <c r="D1488" s="156"/>
      <c r="E1488" s="38">
        <f>E1487-1</f>
        <v>1966</v>
      </c>
      <c r="F1488" s="66">
        <v>1653</v>
      </c>
      <c r="G1488" s="66">
        <v>836</v>
      </c>
      <c r="H1488" s="66">
        <v>817</v>
      </c>
      <c r="I1488" s="166">
        <v>80</v>
      </c>
      <c r="J1488" s="158" t="s">
        <v>35</v>
      </c>
      <c r="K1488" s="157">
        <v>85</v>
      </c>
      <c r="L1488" s="38"/>
      <c r="M1488" s="67">
        <v>3679</v>
      </c>
      <c r="N1488" s="67">
        <v>1022</v>
      </c>
      <c r="O1488" s="67">
        <v>2657</v>
      </c>
    </row>
    <row r="1489" spans="1:15" ht="12" customHeight="1">
      <c r="A1489" s="3">
        <f>A1488+1</f>
        <v>39</v>
      </c>
      <c r="B1489" s="5" t="s">
        <v>35</v>
      </c>
      <c r="C1489" s="33">
        <f>C1488+1</f>
        <v>40</v>
      </c>
      <c r="D1489" s="156"/>
      <c r="E1489" s="38">
        <f>E1488-1</f>
        <v>1965</v>
      </c>
      <c r="F1489" s="66">
        <v>1791</v>
      </c>
      <c r="G1489" s="66">
        <v>930</v>
      </c>
      <c r="H1489" s="66">
        <v>861</v>
      </c>
      <c r="I1489" s="170" t="s">
        <v>402</v>
      </c>
      <c r="J1489" s="6"/>
      <c r="K1489" s="6"/>
      <c r="L1489" s="38"/>
      <c r="M1489" s="67">
        <v>1956</v>
      </c>
      <c r="N1489" s="67">
        <v>413</v>
      </c>
      <c r="O1489" s="67">
        <v>1543</v>
      </c>
    </row>
    <row r="1490" spans="1:15" ht="12" customHeight="1">
      <c r="A1490" s="19">
        <v>35</v>
      </c>
      <c r="B1490" s="158" t="s">
        <v>35</v>
      </c>
      <c r="C1490" s="64">
        <v>40</v>
      </c>
      <c r="D1490" s="157"/>
      <c r="E1490" s="167"/>
      <c r="F1490" s="67">
        <v>7913</v>
      </c>
      <c r="G1490" s="67">
        <v>4048</v>
      </c>
      <c r="H1490" s="67">
        <v>3865</v>
      </c>
      <c r="I1490" s="170" t="s">
        <v>403</v>
      </c>
      <c r="J1490" s="10"/>
      <c r="K1490" s="3"/>
      <c r="L1490" s="38"/>
      <c r="M1490" s="67">
        <v>107893</v>
      </c>
      <c r="N1490" s="67">
        <v>52518</v>
      </c>
      <c r="O1490" s="67">
        <v>55375</v>
      </c>
    </row>
    <row r="1491" spans="6:15" ht="12" customHeight="1">
      <c r="F1491" s="196"/>
      <c r="G1491" s="196"/>
      <c r="H1491" s="196"/>
      <c r="M1491" s="196"/>
      <c r="N1491" s="196"/>
      <c r="O1491" s="196"/>
    </row>
  </sheetData>
  <mergeCells count="50">
    <mergeCell ref="F4:H5"/>
    <mergeCell ref="M4:O5"/>
    <mergeCell ref="F69:H70"/>
    <mergeCell ref="M69:O70"/>
    <mergeCell ref="I69:K69"/>
    <mergeCell ref="F134:H135"/>
    <mergeCell ref="M134:O135"/>
    <mergeCell ref="F199:H200"/>
    <mergeCell ref="M199:O200"/>
    <mergeCell ref="F264:H265"/>
    <mergeCell ref="M264:O265"/>
    <mergeCell ref="F329:H330"/>
    <mergeCell ref="M329:O330"/>
    <mergeCell ref="F394:H395"/>
    <mergeCell ref="M394:O395"/>
    <mergeCell ref="F459:H460"/>
    <mergeCell ref="M459:O460"/>
    <mergeCell ref="F524:H525"/>
    <mergeCell ref="M524:O525"/>
    <mergeCell ref="F589:H590"/>
    <mergeCell ref="M589:O590"/>
    <mergeCell ref="F654:H655"/>
    <mergeCell ref="M654:O655"/>
    <mergeCell ref="F719:H720"/>
    <mergeCell ref="M719:O720"/>
    <mergeCell ref="F784:H785"/>
    <mergeCell ref="M784:O785"/>
    <mergeCell ref="F849:H850"/>
    <mergeCell ref="M849:O850"/>
    <mergeCell ref="F914:H915"/>
    <mergeCell ref="M914:O915"/>
    <mergeCell ref="F979:H980"/>
    <mergeCell ref="M979:O980"/>
    <mergeCell ref="M1174:O1175"/>
    <mergeCell ref="F1239:H1240"/>
    <mergeCell ref="M1239:O1240"/>
    <mergeCell ref="F1044:H1045"/>
    <mergeCell ref="M1044:O1045"/>
    <mergeCell ref="F1109:H1110"/>
    <mergeCell ref="M1109:O1110"/>
    <mergeCell ref="I71:K71"/>
    <mergeCell ref="A66:O66"/>
    <mergeCell ref="A67:O67"/>
    <mergeCell ref="F1434:H1435"/>
    <mergeCell ref="M1434:O1435"/>
    <mergeCell ref="F1304:H1305"/>
    <mergeCell ref="M1304:O1305"/>
    <mergeCell ref="F1369:H1370"/>
    <mergeCell ref="M1369:O1370"/>
    <mergeCell ref="F1174:H1175"/>
  </mergeCells>
  <printOptions horizontalCentered="1"/>
  <pageMargins left="0.7874015748031497" right="0.5905511811023623" top="0.7874015748031497" bottom="0.1968503937007874" header="0.5118110236220472" footer="0.5118110236220472"/>
  <pageSetup firstPageNumber="24" useFirstPageNumber="1" horizontalDpi="600" verticalDpi="600" orientation="portrait" paperSize="9" r:id="rId1"/>
  <headerFooter alignWithMargins="0">
    <oddHeader>&amp;C&amp;8  - &amp;P -</oddHeader>
  </headerFooter>
</worksheet>
</file>

<file path=xl/worksheets/sheet2.xml><?xml version="1.0" encoding="utf-8"?>
<worksheet xmlns="http://schemas.openxmlformats.org/spreadsheetml/2006/main" xmlns:r="http://schemas.openxmlformats.org/officeDocument/2006/relationships">
  <dimension ref="A1:G54"/>
  <sheetViews>
    <sheetView workbookViewId="0" topLeftCell="A35">
      <selection activeCell="G56" sqref="G56"/>
    </sheetView>
  </sheetViews>
  <sheetFormatPr defaultColWidth="11.421875" defaultRowHeight="12.75"/>
  <cols>
    <col min="1" max="1" width="5.00390625" style="207" customWidth="1"/>
    <col min="2" max="2" width="15.28125" style="0" customWidth="1"/>
  </cols>
  <sheetData>
    <row r="1" ht="12.75">
      <c r="A1" s="205" t="s">
        <v>430</v>
      </c>
    </row>
    <row r="2" spans="1:7" ht="12.75">
      <c r="A2" s="205"/>
      <c r="D2" t="s">
        <v>354</v>
      </c>
      <c r="G2" s="206" t="s">
        <v>453</v>
      </c>
    </row>
    <row r="3" ht="12.75">
      <c r="A3" s="205"/>
    </row>
    <row r="4" spans="1:7" ht="12.75">
      <c r="A4" s="205" t="s">
        <v>431</v>
      </c>
      <c r="G4" s="12">
        <v>2</v>
      </c>
    </row>
    <row r="5" ht="12.75">
      <c r="A5" s="205"/>
    </row>
    <row r="6" spans="1:7" ht="12.75">
      <c r="A6" s="205" t="s">
        <v>432</v>
      </c>
      <c r="G6" s="12">
        <v>5</v>
      </c>
    </row>
    <row r="8" spans="1:7" ht="12.75">
      <c r="A8" s="207" t="s">
        <v>454</v>
      </c>
      <c r="B8" t="s">
        <v>433</v>
      </c>
      <c r="G8">
        <v>5</v>
      </c>
    </row>
    <row r="10" spans="1:7" ht="12.75">
      <c r="A10" s="207" t="s">
        <v>455</v>
      </c>
      <c r="B10" s="208" t="s">
        <v>693</v>
      </c>
      <c r="G10">
        <v>5</v>
      </c>
    </row>
    <row r="11" spans="1:7" ht="12.75">
      <c r="A11" s="207" t="s">
        <v>456</v>
      </c>
      <c r="B11" t="s">
        <v>694</v>
      </c>
      <c r="G11">
        <v>6</v>
      </c>
    </row>
    <row r="12" spans="1:2" ht="12.75">
      <c r="A12" s="207" t="s">
        <v>457</v>
      </c>
      <c r="B12" t="s">
        <v>695</v>
      </c>
    </row>
    <row r="13" spans="2:7" ht="12.75">
      <c r="B13" t="s">
        <v>458</v>
      </c>
      <c r="G13">
        <v>8</v>
      </c>
    </row>
    <row r="14" spans="1:2" ht="12.75">
      <c r="A14" s="207" t="s">
        <v>459</v>
      </c>
      <c r="B14" t="s">
        <v>696</v>
      </c>
    </row>
    <row r="15" spans="2:7" ht="12.75">
      <c r="B15" t="s">
        <v>458</v>
      </c>
      <c r="G15">
        <v>9</v>
      </c>
    </row>
    <row r="16" spans="1:2" ht="12.75">
      <c r="A16" s="207" t="s">
        <v>460</v>
      </c>
      <c r="B16" t="s">
        <v>697</v>
      </c>
    </row>
    <row r="17" spans="2:7" ht="12.75">
      <c r="B17" t="s">
        <v>458</v>
      </c>
      <c r="G17">
        <v>10</v>
      </c>
    </row>
    <row r="18" spans="1:7" ht="12.75">
      <c r="A18" s="207" t="s">
        <v>461</v>
      </c>
      <c r="B18" t="s">
        <v>698</v>
      </c>
      <c r="G18">
        <v>11</v>
      </c>
    </row>
    <row r="19" spans="1:2" ht="12.75">
      <c r="A19" s="207" t="s">
        <v>462</v>
      </c>
      <c r="B19" t="s">
        <v>699</v>
      </c>
    </row>
    <row r="20" spans="2:7" ht="12.75">
      <c r="B20" t="s">
        <v>463</v>
      </c>
      <c r="G20">
        <v>12</v>
      </c>
    </row>
    <row r="21" spans="1:2" ht="12.75">
      <c r="A21" s="207" t="s">
        <v>464</v>
      </c>
      <c r="B21" t="s">
        <v>700</v>
      </c>
    </row>
    <row r="22" spans="2:7" ht="12.75">
      <c r="B22" t="s">
        <v>465</v>
      </c>
      <c r="G22">
        <v>13</v>
      </c>
    </row>
    <row r="25" spans="1:7" ht="12.75">
      <c r="A25" s="207" t="s">
        <v>466</v>
      </c>
      <c r="B25" t="s">
        <v>434</v>
      </c>
      <c r="G25">
        <v>17</v>
      </c>
    </row>
    <row r="27" spans="1:7" ht="12.75">
      <c r="A27" s="207" t="s">
        <v>467</v>
      </c>
      <c r="B27" t="s">
        <v>701</v>
      </c>
      <c r="G27">
        <v>17</v>
      </c>
    </row>
    <row r="28" spans="1:7" ht="12.75">
      <c r="A28" s="207" t="s">
        <v>468</v>
      </c>
      <c r="B28" t="s">
        <v>702</v>
      </c>
      <c r="G28">
        <v>18</v>
      </c>
    </row>
    <row r="29" spans="1:2" ht="12.75">
      <c r="A29" s="207" t="s">
        <v>469</v>
      </c>
      <c r="B29" t="s">
        <v>703</v>
      </c>
    </row>
    <row r="30" spans="2:7" ht="12.75">
      <c r="B30" t="s">
        <v>470</v>
      </c>
      <c r="G30">
        <v>19</v>
      </c>
    </row>
    <row r="31" spans="1:7" ht="12.75">
      <c r="A31" s="207" t="s">
        <v>471</v>
      </c>
      <c r="B31" t="s">
        <v>704</v>
      </c>
      <c r="G31">
        <v>20</v>
      </c>
    </row>
    <row r="32" spans="1:7" ht="12.75">
      <c r="A32" s="207" t="s">
        <v>472</v>
      </c>
      <c r="B32" t="s">
        <v>705</v>
      </c>
      <c r="G32">
        <v>21</v>
      </c>
    </row>
    <row r="33" spans="1:2" ht="12.75">
      <c r="A33" s="207" t="s">
        <v>473</v>
      </c>
      <c r="B33" t="s">
        <v>706</v>
      </c>
    </row>
    <row r="34" spans="2:7" ht="12.75">
      <c r="B34" t="s">
        <v>474</v>
      </c>
      <c r="G34">
        <v>22</v>
      </c>
    </row>
    <row r="35" spans="1:2" ht="12.75">
      <c r="A35" s="207" t="s">
        <v>475</v>
      </c>
      <c r="B35" t="s">
        <v>707</v>
      </c>
    </row>
    <row r="36" spans="2:7" ht="12.75">
      <c r="B36" t="s">
        <v>476</v>
      </c>
      <c r="G36">
        <v>23</v>
      </c>
    </row>
    <row r="37" spans="1:2" ht="12.75">
      <c r="A37" s="207" t="s">
        <v>477</v>
      </c>
      <c r="B37" t="s">
        <v>707</v>
      </c>
    </row>
    <row r="38" ht="12.75">
      <c r="B38" t="s">
        <v>476</v>
      </c>
    </row>
    <row r="39" spans="2:7" ht="12.75">
      <c r="B39" t="s">
        <v>478</v>
      </c>
      <c r="G39">
        <v>24</v>
      </c>
    </row>
    <row r="40" spans="1:7" ht="12.75">
      <c r="A40" s="207" t="s">
        <v>479</v>
      </c>
      <c r="B40" t="s">
        <v>708</v>
      </c>
      <c r="G40">
        <v>47</v>
      </c>
    </row>
    <row r="41" spans="1:7" ht="12.75">
      <c r="A41" s="207" t="s">
        <v>480</v>
      </c>
      <c r="B41" t="s">
        <v>709</v>
      </c>
      <c r="G41">
        <v>48</v>
      </c>
    </row>
    <row r="42" spans="1:7" ht="12.75">
      <c r="A42" s="207" t="s">
        <v>481</v>
      </c>
      <c r="B42" t="s">
        <v>710</v>
      </c>
      <c r="G42">
        <v>49</v>
      </c>
    </row>
    <row r="45" spans="1:7" ht="12.75">
      <c r="A45" s="205" t="s">
        <v>482</v>
      </c>
      <c r="G45" s="12">
        <v>50</v>
      </c>
    </row>
    <row r="47" spans="1:7" ht="12.75">
      <c r="A47" s="207" t="s">
        <v>454</v>
      </c>
      <c r="B47" t="s">
        <v>711</v>
      </c>
      <c r="G47">
        <v>50</v>
      </c>
    </row>
    <row r="48" spans="1:7" ht="12.75">
      <c r="A48" s="207" t="s">
        <v>483</v>
      </c>
      <c r="B48" t="s">
        <v>712</v>
      </c>
      <c r="G48">
        <v>51</v>
      </c>
    </row>
    <row r="49" spans="1:2" ht="12.75">
      <c r="A49" s="207" t="s">
        <v>484</v>
      </c>
      <c r="B49" t="s">
        <v>713</v>
      </c>
    </row>
    <row r="50" spans="2:7" ht="12.75">
      <c r="B50" t="s">
        <v>485</v>
      </c>
      <c r="G50">
        <v>52</v>
      </c>
    </row>
    <row r="51" spans="1:2" ht="12.75">
      <c r="A51" s="207" t="s">
        <v>486</v>
      </c>
      <c r="B51" t="s">
        <v>714</v>
      </c>
    </row>
    <row r="52" spans="1:7" ht="12.75">
      <c r="A52"/>
      <c r="B52" t="s">
        <v>470</v>
      </c>
      <c r="G52">
        <v>53</v>
      </c>
    </row>
    <row r="53" spans="1:2" ht="12.75">
      <c r="A53" s="207" t="s">
        <v>487</v>
      </c>
      <c r="B53" t="s">
        <v>715</v>
      </c>
    </row>
    <row r="54" spans="2:7" ht="12.75">
      <c r="B54" t="s">
        <v>488</v>
      </c>
      <c r="G54">
        <v>54</v>
      </c>
    </row>
  </sheetData>
  <printOptions/>
  <pageMargins left="1.1811023622047245" right="0.5905511811023623" top="0.7874015748031497" bottom="0.1968503937007874"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75"/>
  <sheetViews>
    <sheetView workbookViewId="0" topLeftCell="A1">
      <selection activeCell="X32" sqref="X32"/>
    </sheetView>
  </sheetViews>
  <sheetFormatPr defaultColWidth="11.421875" defaultRowHeight="12.75"/>
  <cols>
    <col min="1" max="1" width="14.140625" style="5" customWidth="1"/>
    <col min="2" max="2" width="16.00390625" style="3" customWidth="1"/>
    <col min="3" max="3" width="17.00390625" style="3" customWidth="1"/>
    <col min="4" max="4" width="17.28125" style="3" customWidth="1"/>
  </cols>
  <sheetData>
    <row r="1" spans="1:5" ht="12.75">
      <c r="A1" s="1" t="s">
        <v>689</v>
      </c>
      <c r="B1" s="1"/>
      <c r="C1" s="1"/>
      <c r="D1" s="1"/>
      <c r="E1" s="122"/>
    </row>
    <row r="2" ht="12.75">
      <c r="E2" s="11"/>
    </row>
    <row r="3" spans="1:4" ht="16.5" customHeight="1">
      <c r="A3" s="420" t="s">
        <v>152</v>
      </c>
      <c r="B3" s="197" t="s">
        <v>426</v>
      </c>
      <c r="C3" s="198"/>
      <c r="D3" s="199"/>
    </row>
    <row r="4" spans="1:4" ht="16.5" customHeight="1">
      <c r="A4" s="330"/>
      <c r="B4" s="111" t="s">
        <v>19</v>
      </c>
      <c r="C4" s="112" t="s">
        <v>20</v>
      </c>
      <c r="D4" s="200" t="s">
        <v>21</v>
      </c>
    </row>
    <row r="5" spans="1:4" ht="12.75">
      <c r="A5" s="38"/>
      <c r="B5" s="2"/>
      <c r="C5" s="2"/>
      <c r="D5" s="2"/>
    </row>
    <row r="6" spans="1:7" ht="12.75">
      <c r="A6" s="38">
        <v>1965</v>
      </c>
      <c r="B6" s="62">
        <v>2745698</v>
      </c>
      <c r="C6" s="62">
        <v>1260221</v>
      </c>
      <c r="D6" s="62">
        <v>1485477</v>
      </c>
      <c r="E6" s="2"/>
      <c r="F6" s="3"/>
      <c r="G6" s="3"/>
    </row>
    <row r="7" spans="1:7" ht="12.75">
      <c r="A7" s="38">
        <v>1970</v>
      </c>
      <c r="B7" s="62">
        <v>2757141</v>
      </c>
      <c r="C7" s="62">
        <v>1277808</v>
      </c>
      <c r="D7" s="62">
        <v>1479333</v>
      </c>
      <c r="E7" s="2"/>
      <c r="F7" s="3"/>
      <c r="G7" s="3"/>
    </row>
    <row r="8" spans="1:7" ht="12.75">
      <c r="A8" s="38"/>
      <c r="B8" s="62"/>
      <c r="C8" s="62"/>
      <c r="D8" s="62"/>
      <c r="E8" s="2"/>
      <c r="F8" s="3"/>
      <c r="G8" s="3"/>
    </row>
    <row r="9" spans="1:7" ht="12.75">
      <c r="A9" s="38">
        <v>1971</v>
      </c>
      <c r="B9" s="62">
        <v>2758764</v>
      </c>
      <c r="C9" s="62">
        <v>1280966</v>
      </c>
      <c r="D9" s="62">
        <v>1477798</v>
      </c>
      <c r="E9" s="2"/>
      <c r="F9" s="3"/>
      <c r="G9" s="3"/>
    </row>
    <row r="10" spans="1:7" ht="12.75">
      <c r="A10" s="38">
        <v>1972</v>
      </c>
      <c r="B10" s="62">
        <v>2760754</v>
      </c>
      <c r="C10" s="62">
        <v>1284591</v>
      </c>
      <c r="D10" s="62">
        <v>1476163</v>
      </c>
      <c r="E10" s="2"/>
      <c r="F10" s="3"/>
      <c r="G10" s="3"/>
    </row>
    <row r="11" spans="1:7" ht="12.75">
      <c r="A11" s="38">
        <v>1973</v>
      </c>
      <c r="B11" s="62">
        <v>2754544</v>
      </c>
      <c r="C11" s="62">
        <v>1283652</v>
      </c>
      <c r="D11" s="62">
        <v>1470892</v>
      </c>
      <c r="E11" s="2"/>
      <c r="F11" s="3"/>
      <c r="G11" s="3"/>
    </row>
    <row r="12" spans="1:7" ht="12.75">
      <c r="A12" s="38">
        <v>1974</v>
      </c>
      <c r="B12" s="62">
        <v>2749402</v>
      </c>
      <c r="C12" s="62">
        <v>1282676</v>
      </c>
      <c r="D12" s="62">
        <v>1466726</v>
      </c>
      <c r="E12" s="2"/>
      <c r="F12" s="3"/>
      <c r="G12" s="3"/>
    </row>
    <row r="13" spans="1:7" ht="12.75">
      <c r="A13" s="38">
        <v>1975</v>
      </c>
      <c r="B13" s="62">
        <v>2740270</v>
      </c>
      <c r="C13" s="62">
        <v>1280386</v>
      </c>
      <c r="D13" s="62">
        <v>1459884</v>
      </c>
      <c r="E13" s="2"/>
      <c r="F13" s="3"/>
      <c r="G13" s="3"/>
    </row>
    <row r="14" spans="1:7" ht="12.75">
      <c r="A14" s="38"/>
      <c r="B14" s="62"/>
      <c r="C14" s="62"/>
      <c r="D14" s="62"/>
      <c r="E14" s="2"/>
      <c r="F14" s="3"/>
      <c r="G14" s="3"/>
    </row>
    <row r="15" spans="1:7" ht="12.75">
      <c r="A15" s="38">
        <v>1976</v>
      </c>
      <c r="B15" s="62">
        <v>2732207</v>
      </c>
      <c r="C15" s="62">
        <v>1278798</v>
      </c>
      <c r="D15" s="62">
        <v>1453409</v>
      </c>
      <c r="E15" s="2"/>
      <c r="F15" s="3"/>
      <c r="G15" s="3"/>
    </row>
    <row r="16" spans="1:7" ht="12.75">
      <c r="A16" s="38">
        <v>1977</v>
      </c>
      <c r="B16" s="62">
        <v>2728651</v>
      </c>
      <c r="C16" s="62">
        <v>1278885</v>
      </c>
      <c r="D16" s="62">
        <v>1449766</v>
      </c>
      <c r="E16" s="2"/>
      <c r="F16" s="3"/>
      <c r="G16" s="3"/>
    </row>
    <row r="17" spans="1:7" ht="12.75">
      <c r="A17" s="38">
        <v>1978</v>
      </c>
      <c r="B17" s="62">
        <v>2726342</v>
      </c>
      <c r="C17" s="62">
        <v>1279419</v>
      </c>
      <c r="D17" s="62">
        <v>1446923</v>
      </c>
      <c r="E17" s="2"/>
      <c r="F17" s="3"/>
      <c r="G17" s="3"/>
    </row>
    <row r="18" spans="1:7" ht="12.75">
      <c r="A18" s="38">
        <v>1979</v>
      </c>
      <c r="B18" s="62">
        <v>2725976</v>
      </c>
      <c r="C18" s="62">
        <v>1280888</v>
      </c>
      <c r="D18" s="62">
        <v>1445088</v>
      </c>
      <c r="E18" s="2"/>
      <c r="F18" s="3"/>
      <c r="G18" s="3"/>
    </row>
    <row r="19" spans="1:7" ht="12.75">
      <c r="A19" s="38">
        <v>1980</v>
      </c>
      <c r="B19" s="62">
        <v>2727375</v>
      </c>
      <c r="C19" s="62">
        <v>1283813</v>
      </c>
      <c r="D19" s="62">
        <v>1443562</v>
      </c>
      <c r="E19" s="2"/>
      <c r="F19" s="3"/>
      <c r="G19" s="3"/>
    </row>
    <row r="20" spans="1:7" ht="12.75">
      <c r="A20" s="38"/>
      <c r="B20" s="62"/>
      <c r="C20" s="62"/>
      <c r="D20" s="62"/>
      <c r="E20" s="2"/>
      <c r="F20" s="3"/>
      <c r="G20" s="3"/>
    </row>
    <row r="21" spans="1:7" ht="12.75">
      <c r="A21" s="38">
        <v>1981</v>
      </c>
      <c r="B21" s="62">
        <v>2730795</v>
      </c>
      <c r="C21" s="62">
        <v>1288214</v>
      </c>
      <c r="D21" s="62">
        <v>1442581</v>
      </c>
      <c r="E21" s="2"/>
      <c r="F21" s="3"/>
      <c r="G21" s="3"/>
    </row>
    <row r="22" spans="1:7" ht="12.75">
      <c r="A22" s="38">
        <v>1982</v>
      </c>
      <c r="B22" s="62">
        <v>2727715</v>
      </c>
      <c r="C22" s="62">
        <v>1287432</v>
      </c>
      <c r="D22" s="62">
        <v>1440283</v>
      </c>
      <c r="E22" s="2"/>
      <c r="F22" s="3"/>
      <c r="G22" s="3"/>
    </row>
    <row r="23" spans="1:7" ht="12.75">
      <c r="A23" s="38">
        <v>1983</v>
      </c>
      <c r="B23" s="62">
        <v>2728891</v>
      </c>
      <c r="C23" s="62">
        <v>1290461</v>
      </c>
      <c r="D23" s="62">
        <v>1438430</v>
      </c>
      <c r="E23" s="2"/>
      <c r="F23" s="3"/>
      <c r="G23" s="3"/>
    </row>
    <row r="24" spans="1:7" ht="12.75">
      <c r="A24" s="38">
        <v>1984</v>
      </c>
      <c r="B24" s="62">
        <v>2727001</v>
      </c>
      <c r="C24" s="62">
        <v>1291671</v>
      </c>
      <c r="D24" s="62">
        <v>1435330</v>
      </c>
      <c r="E24" s="2"/>
      <c r="F24" s="3"/>
      <c r="G24" s="3"/>
    </row>
    <row r="25" spans="1:7" ht="12.75">
      <c r="A25" s="38">
        <v>1985</v>
      </c>
      <c r="B25" s="62">
        <v>2723393</v>
      </c>
      <c r="C25" s="62">
        <v>1292111</v>
      </c>
      <c r="D25" s="62">
        <v>1431282</v>
      </c>
      <c r="E25" s="2"/>
      <c r="F25" s="3"/>
      <c r="G25" s="3"/>
    </row>
    <row r="26" spans="1:7" ht="12.75">
      <c r="A26" s="38"/>
      <c r="B26" s="62"/>
      <c r="C26" s="62"/>
      <c r="D26" s="62"/>
      <c r="E26" s="2"/>
      <c r="F26" s="3"/>
      <c r="G26" s="3"/>
    </row>
    <row r="27" spans="1:7" ht="12.75">
      <c r="A27" s="38">
        <v>1986</v>
      </c>
      <c r="B27" s="62">
        <v>2718752</v>
      </c>
      <c r="C27" s="62">
        <v>1291933</v>
      </c>
      <c r="D27" s="62">
        <v>1426819</v>
      </c>
      <c r="E27" s="2"/>
      <c r="F27" s="3"/>
      <c r="G27" s="3"/>
    </row>
    <row r="28" spans="1:7" ht="12.75">
      <c r="A28" s="38">
        <v>1987</v>
      </c>
      <c r="B28" s="62">
        <v>2718472</v>
      </c>
      <c r="C28" s="62">
        <v>1295023</v>
      </c>
      <c r="D28" s="62">
        <v>1423449</v>
      </c>
      <c r="E28" s="2"/>
      <c r="F28" s="3"/>
      <c r="G28" s="3"/>
    </row>
    <row r="29" spans="1:7" ht="12.75">
      <c r="A29" s="38">
        <v>1988</v>
      </c>
      <c r="B29" s="62">
        <v>2720648</v>
      </c>
      <c r="C29" s="62">
        <v>1299576</v>
      </c>
      <c r="D29" s="62">
        <v>1421072</v>
      </c>
      <c r="E29" s="2"/>
      <c r="F29" s="3"/>
      <c r="G29" s="3"/>
    </row>
    <row r="30" spans="1:7" ht="12.75">
      <c r="A30" s="38">
        <v>1989</v>
      </c>
      <c r="B30" s="62">
        <v>2713064</v>
      </c>
      <c r="C30" s="62">
        <v>1300189</v>
      </c>
      <c r="D30" s="62">
        <v>1412875</v>
      </c>
      <c r="E30" s="2"/>
      <c r="F30" s="3"/>
      <c r="G30" s="3"/>
    </row>
    <row r="31" spans="1:7" ht="12.75">
      <c r="A31" s="38">
        <v>1990</v>
      </c>
      <c r="B31" s="62">
        <v>2626490</v>
      </c>
      <c r="C31" s="62">
        <v>1254208</v>
      </c>
      <c r="D31" s="62">
        <v>1372282</v>
      </c>
      <c r="E31" s="2"/>
      <c r="F31" s="3"/>
      <c r="G31" s="3"/>
    </row>
    <row r="32" spans="1:7" ht="12.75">
      <c r="A32" s="38"/>
      <c r="B32" s="62"/>
      <c r="C32" s="62"/>
      <c r="D32" s="62"/>
      <c r="E32" s="2"/>
      <c r="F32" s="3"/>
      <c r="G32" s="3"/>
    </row>
    <row r="33" spans="1:7" ht="12.75">
      <c r="A33" s="38">
        <v>1991</v>
      </c>
      <c r="B33" s="62">
        <v>2591415</v>
      </c>
      <c r="C33" s="62">
        <v>1238461</v>
      </c>
      <c r="D33" s="62">
        <v>1352954</v>
      </c>
      <c r="E33" s="2"/>
      <c r="F33" s="3"/>
      <c r="G33" s="3"/>
    </row>
    <row r="34" spans="1:7" ht="12.75">
      <c r="A34" s="38">
        <v>1992</v>
      </c>
      <c r="B34" s="62">
        <v>2552137</v>
      </c>
      <c r="C34" s="62">
        <v>1224680</v>
      </c>
      <c r="D34" s="62">
        <v>1327457</v>
      </c>
      <c r="E34" s="2"/>
      <c r="F34" s="3"/>
      <c r="G34" s="3"/>
    </row>
    <row r="35" spans="1:7" ht="12.75">
      <c r="A35" s="38">
        <v>1993</v>
      </c>
      <c r="B35" s="62">
        <v>2537573</v>
      </c>
      <c r="C35" s="62">
        <v>1222493</v>
      </c>
      <c r="D35" s="62">
        <v>1315080</v>
      </c>
      <c r="E35" s="2"/>
      <c r="F35" s="3"/>
      <c r="G35" s="3"/>
    </row>
    <row r="36" spans="1:7" ht="12.75">
      <c r="A36" s="38">
        <v>1994</v>
      </c>
      <c r="B36" s="62">
        <v>2524555</v>
      </c>
      <c r="C36" s="62">
        <v>1219929</v>
      </c>
      <c r="D36" s="62">
        <v>1304626</v>
      </c>
      <c r="E36" s="2"/>
      <c r="F36" s="3"/>
      <c r="G36" s="3"/>
    </row>
    <row r="37" spans="1:7" ht="12.75">
      <c r="A37" s="38">
        <v>1995</v>
      </c>
      <c r="B37" s="62">
        <v>2510612</v>
      </c>
      <c r="C37" s="62">
        <v>1216001</v>
      </c>
      <c r="D37" s="62">
        <v>1294611</v>
      </c>
      <c r="E37" s="2"/>
      <c r="F37" s="3"/>
      <c r="G37" s="3"/>
    </row>
    <row r="38" spans="1:7" ht="12.75">
      <c r="A38" s="38"/>
      <c r="B38" s="2"/>
      <c r="C38" s="2"/>
      <c r="D38" s="2"/>
      <c r="E38" s="2"/>
      <c r="F38" s="3"/>
      <c r="G38" s="3"/>
    </row>
    <row r="39" spans="1:7" s="12" customFormat="1" ht="12.75">
      <c r="A39" s="118">
        <v>1996</v>
      </c>
      <c r="B39" s="117">
        <v>2496534</v>
      </c>
      <c r="C39" s="117">
        <v>1212153</v>
      </c>
      <c r="D39" s="117">
        <v>1284381</v>
      </c>
      <c r="E39" s="24"/>
      <c r="F39" s="11"/>
      <c r="G39" s="11"/>
    </row>
    <row r="40" spans="1:7" ht="12.75">
      <c r="A40" s="118">
        <v>1997</v>
      </c>
      <c r="B40" s="117">
        <v>2484538</v>
      </c>
      <c r="C40" s="117">
        <v>1208601</v>
      </c>
      <c r="D40" s="117">
        <v>1275937</v>
      </c>
      <c r="E40" s="3"/>
      <c r="F40" s="3"/>
      <c r="G40" s="3"/>
    </row>
    <row r="41" spans="1:7" ht="12.75">
      <c r="A41" s="116">
        <v>1998</v>
      </c>
      <c r="B41" s="68">
        <v>2470099</v>
      </c>
      <c r="C41" s="117">
        <v>1203800</v>
      </c>
      <c r="D41" s="117">
        <v>1266299</v>
      </c>
      <c r="E41" s="3"/>
      <c r="F41" s="3"/>
      <c r="G41" s="3"/>
    </row>
    <row r="42" spans="1:7" ht="12.75">
      <c r="A42" s="118">
        <v>1999</v>
      </c>
      <c r="B42" s="68">
        <v>2455608</v>
      </c>
      <c r="C42" s="117">
        <v>1199041</v>
      </c>
      <c r="D42" s="117">
        <v>1256567</v>
      </c>
      <c r="E42" s="3"/>
      <c r="F42" s="3"/>
      <c r="G42" s="3"/>
    </row>
    <row r="43" spans="1:7" ht="12.75">
      <c r="A43" s="116">
        <v>2000</v>
      </c>
      <c r="B43" s="68">
        <v>2440291</v>
      </c>
      <c r="C43" s="117">
        <v>1193554</v>
      </c>
      <c r="D43" s="117">
        <v>1246737</v>
      </c>
      <c r="E43" s="3"/>
      <c r="F43" s="3"/>
      <c r="G43" s="3"/>
    </row>
    <row r="44" spans="2:7" ht="12.75">
      <c r="B44" s="115"/>
      <c r="E44" s="3"/>
      <c r="F44" s="3"/>
      <c r="G44" s="3"/>
    </row>
    <row r="45" spans="1:7" s="120" customFormat="1" ht="12.75">
      <c r="A45" s="116">
        <v>2001</v>
      </c>
      <c r="B45" s="68">
        <v>2420983</v>
      </c>
      <c r="C45" s="117">
        <v>1185992</v>
      </c>
      <c r="D45" s="117">
        <v>1234991</v>
      </c>
      <c r="E45" s="83"/>
      <c r="F45" s="83"/>
      <c r="G45" s="83"/>
    </row>
    <row r="46" spans="1:7" s="120" customFormat="1" ht="12.75">
      <c r="A46" s="116">
        <v>2002</v>
      </c>
      <c r="B46" s="68">
        <v>2401786</v>
      </c>
      <c r="C46" s="117">
        <v>1178389</v>
      </c>
      <c r="D46" s="117">
        <v>1223397</v>
      </c>
      <c r="E46" s="83"/>
      <c r="F46" s="83"/>
      <c r="G46" s="83"/>
    </row>
    <row r="47" spans="1:7" s="12" customFormat="1" ht="12.75">
      <c r="A47" s="116">
        <v>2003</v>
      </c>
      <c r="B47" s="68">
        <v>2382421</v>
      </c>
      <c r="C47" s="117">
        <v>1170153</v>
      </c>
      <c r="D47" s="117">
        <v>1212268</v>
      </c>
      <c r="E47" s="11"/>
      <c r="F47" s="11"/>
      <c r="G47" s="11"/>
    </row>
    <row r="48" spans="1:7" ht="12.75">
      <c r="A48" s="100">
        <v>2004</v>
      </c>
      <c r="B48" s="160">
        <v>2364382</v>
      </c>
      <c r="C48" s="121">
        <v>1162553</v>
      </c>
      <c r="D48" s="121">
        <v>1201829</v>
      </c>
      <c r="E48" s="3"/>
      <c r="F48" s="3"/>
      <c r="G48" s="3"/>
    </row>
    <row r="49" spans="5:7" ht="12.75">
      <c r="E49" s="3"/>
      <c r="F49" s="3"/>
      <c r="G49" s="3"/>
    </row>
    <row r="50" spans="5:7" ht="12.75">
      <c r="E50" s="3"/>
      <c r="F50" s="3"/>
      <c r="G50" s="3"/>
    </row>
    <row r="51" spans="5:7" ht="12.75">
      <c r="E51" s="3"/>
      <c r="F51" s="3"/>
      <c r="G51" s="3"/>
    </row>
    <row r="52" spans="5:7" ht="12.75">
      <c r="E52" s="3"/>
      <c r="F52" s="3"/>
      <c r="G52" s="3"/>
    </row>
    <row r="53" spans="5:7" ht="12.75">
      <c r="E53" s="3"/>
      <c r="F53" s="3"/>
      <c r="G53" s="3"/>
    </row>
    <row r="54" spans="5:7" ht="12.75">
      <c r="E54" s="3"/>
      <c r="F54" s="3"/>
      <c r="G54" s="3"/>
    </row>
    <row r="55" spans="5:7" ht="12.75">
      <c r="E55" s="3"/>
      <c r="F55" s="3"/>
      <c r="G55" s="3"/>
    </row>
    <row r="56" spans="5:7" ht="12.75">
      <c r="E56" s="3"/>
      <c r="F56" s="3"/>
      <c r="G56" s="3"/>
    </row>
    <row r="57" spans="5:7" ht="12.75">
      <c r="E57" s="3"/>
      <c r="F57" s="3"/>
      <c r="G57" s="3"/>
    </row>
    <row r="58" spans="5:7" ht="12.75">
      <c r="E58" s="3"/>
      <c r="F58" s="3"/>
      <c r="G58" s="3"/>
    </row>
    <row r="59" spans="5:7" ht="12.75">
      <c r="E59" s="3"/>
      <c r="F59" s="3"/>
      <c r="G59" s="3"/>
    </row>
    <row r="60" spans="5:7" ht="12.75">
      <c r="E60" s="3"/>
      <c r="F60" s="3"/>
      <c r="G60" s="3"/>
    </row>
    <row r="61" spans="5:7" ht="12.75">
      <c r="E61" s="3"/>
      <c r="F61" s="3"/>
      <c r="G61" s="3"/>
    </row>
    <row r="62" spans="5:7" ht="12.75">
      <c r="E62" s="3"/>
      <c r="F62" s="3"/>
      <c r="G62" s="3"/>
    </row>
    <row r="63" spans="5:7" ht="12.75">
      <c r="E63" s="3"/>
      <c r="F63" s="3"/>
      <c r="G63" s="3"/>
    </row>
    <row r="64" spans="5:7" ht="12.75">
      <c r="E64" s="3"/>
      <c r="F64" s="3"/>
      <c r="G64" s="3"/>
    </row>
    <row r="65" spans="5:7" ht="12.75">
      <c r="E65" s="3"/>
      <c r="F65" s="3"/>
      <c r="G65" s="3"/>
    </row>
    <row r="66" spans="5:7" ht="12.75">
      <c r="E66" s="3"/>
      <c r="F66" s="3"/>
      <c r="G66" s="3"/>
    </row>
    <row r="67" spans="5:7" ht="12.75">
      <c r="E67" s="3"/>
      <c r="F67" s="3"/>
      <c r="G67" s="3"/>
    </row>
    <row r="68" spans="5:7" ht="12.75">
      <c r="E68" s="3"/>
      <c r="F68" s="3"/>
      <c r="G68" s="3"/>
    </row>
    <row r="69" spans="5:7" ht="12.75">
      <c r="E69" s="3"/>
      <c r="F69" s="3"/>
      <c r="G69" s="3"/>
    </row>
    <row r="70" spans="5:7" ht="12.75">
      <c r="E70" s="3"/>
      <c r="F70" s="3"/>
      <c r="G70" s="3"/>
    </row>
    <row r="71" spans="5:7" ht="12.75">
      <c r="E71" s="3"/>
      <c r="F71" s="3"/>
      <c r="G71" s="3"/>
    </row>
    <row r="72" spans="5:7" ht="12.75">
      <c r="E72" s="3"/>
      <c r="F72" s="3"/>
      <c r="G72" s="3"/>
    </row>
    <row r="73" spans="5:7" ht="12.75">
      <c r="E73" s="3"/>
      <c r="F73" s="3"/>
      <c r="G73" s="3"/>
    </row>
    <row r="74" spans="5:7" ht="12.75">
      <c r="E74" s="3"/>
      <c r="F74" s="3"/>
      <c r="G74" s="3"/>
    </row>
    <row r="75" spans="5:7" ht="12.75">
      <c r="E75" s="3"/>
      <c r="F75" s="3"/>
      <c r="G75" s="3"/>
    </row>
  </sheetData>
  <mergeCells count="1">
    <mergeCell ref="A3:A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&amp;C&amp;8- 47 -</oddHeader>
  </headerFooter>
</worksheet>
</file>

<file path=xl/worksheets/sheet21.xml><?xml version="1.0" encoding="utf-8"?>
<worksheet xmlns="http://schemas.openxmlformats.org/spreadsheetml/2006/main" xmlns:r="http://schemas.openxmlformats.org/officeDocument/2006/relationships">
  <dimension ref="A1:H100"/>
  <sheetViews>
    <sheetView workbookViewId="0" topLeftCell="A1">
      <selection activeCell="E61" sqref="E61"/>
    </sheetView>
  </sheetViews>
  <sheetFormatPr defaultColWidth="11.421875" defaultRowHeight="12.75"/>
  <cols>
    <col min="1" max="1" width="1.7109375" style="0" customWidth="1"/>
    <col min="2" max="2" width="24.28125" style="0" customWidth="1"/>
    <col min="3" max="3" width="16.00390625" style="3" customWidth="1"/>
    <col min="4" max="4" width="15.8515625" style="3" customWidth="1"/>
    <col min="5" max="5" width="16.28125" style="3" customWidth="1"/>
    <col min="6" max="8" width="11.421875" style="3" customWidth="1"/>
  </cols>
  <sheetData>
    <row r="1" spans="1:5" ht="12.75">
      <c r="A1" s="1" t="s">
        <v>690</v>
      </c>
      <c r="B1" s="14"/>
      <c r="C1" s="10"/>
      <c r="D1" s="10"/>
      <c r="E1" s="10"/>
    </row>
    <row r="3" spans="1:5" ht="12.75">
      <c r="A3" s="15" t="s">
        <v>25</v>
      </c>
      <c r="B3" s="123"/>
      <c r="C3" s="399" t="s">
        <v>429</v>
      </c>
      <c r="D3" s="372"/>
      <c r="E3" s="372"/>
    </row>
    <row r="4" spans="1:5" ht="12.75">
      <c r="A4" s="22" t="s">
        <v>27</v>
      </c>
      <c r="B4" s="124"/>
      <c r="C4" s="401"/>
      <c r="D4" s="373"/>
      <c r="E4" s="373"/>
    </row>
    <row r="5" spans="1:5" ht="12.75">
      <c r="A5" s="20" t="s">
        <v>30</v>
      </c>
      <c r="B5" s="125"/>
      <c r="C5" s="60" t="s">
        <v>19</v>
      </c>
      <c r="D5" s="55" t="s">
        <v>20</v>
      </c>
      <c r="E5" s="54" t="s">
        <v>21</v>
      </c>
    </row>
    <row r="6" spans="2:8" ht="10.5" customHeight="1">
      <c r="B6" s="35"/>
      <c r="F6"/>
      <c r="G6"/>
      <c r="H6"/>
    </row>
    <row r="7" spans="1:8" ht="10.5" customHeight="1">
      <c r="A7" s="2" t="s">
        <v>34</v>
      </c>
      <c r="B7" s="35"/>
      <c r="C7" s="117">
        <v>202012</v>
      </c>
      <c r="D7" s="117">
        <v>97680</v>
      </c>
      <c r="E7" s="117">
        <v>104332</v>
      </c>
      <c r="F7"/>
      <c r="G7"/>
      <c r="H7"/>
    </row>
    <row r="8" spans="1:8" ht="10.5" customHeight="1">
      <c r="A8" s="2"/>
      <c r="B8" s="35"/>
      <c r="C8" s="117"/>
      <c r="D8" s="117"/>
      <c r="E8" s="117"/>
      <c r="F8"/>
      <c r="G8"/>
      <c r="H8"/>
    </row>
    <row r="9" spans="1:8" ht="10.5" customHeight="1">
      <c r="A9" s="2" t="s">
        <v>36</v>
      </c>
      <c r="B9" s="35"/>
      <c r="C9" s="117">
        <v>105830</v>
      </c>
      <c r="D9" s="117">
        <v>51086</v>
      </c>
      <c r="E9" s="117">
        <v>54744</v>
      </c>
      <c r="F9"/>
      <c r="G9"/>
      <c r="H9"/>
    </row>
    <row r="10" spans="1:8" ht="10.5" customHeight="1">
      <c r="A10" s="2"/>
      <c r="B10" s="35"/>
      <c r="C10" s="117"/>
      <c r="D10" s="117"/>
      <c r="E10" s="117"/>
      <c r="F10"/>
      <c r="G10"/>
      <c r="H10"/>
    </row>
    <row r="11" spans="1:8" ht="10.5" customHeight="1">
      <c r="A11" s="2" t="s">
        <v>37</v>
      </c>
      <c r="B11" s="35"/>
      <c r="C11" s="117">
        <v>102199</v>
      </c>
      <c r="D11" s="117">
        <v>50114</v>
      </c>
      <c r="E11" s="117">
        <v>52085</v>
      </c>
      <c r="F11"/>
      <c r="G11"/>
      <c r="H11"/>
    </row>
    <row r="12" spans="1:8" ht="10.5" customHeight="1">
      <c r="A12" s="2"/>
      <c r="B12" s="35"/>
      <c r="C12" s="117"/>
      <c r="D12" s="117"/>
      <c r="E12" s="117"/>
      <c r="F12"/>
      <c r="G12"/>
      <c r="H12"/>
    </row>
    <row r="13" spans="1:8" ht="10.5" customHeight="1">
      <c r="A13" s="2" t="s">
        <v>38</v>
      </c>
      <c r="B13" s="35"/>
      <c r="C13" s="117">
        <v>44173</v>
      </c>
      <c r="D13" s="117">
        <v>21781</v>
      </c>
      <c r="E13" s="117">
        <v>22392</v>
      </c>
      <c r="F13"/>
      <c r="G13"/>
      <c r="H13"/>
    </row>
    <row r="14" spans="1:8" ht="10.5" customHeight="1">
      <c r="A14" s="2"/>
      <c r="B14" s="35"/>
      <c r="C14" s="117"/>
      <c r="D14" s="117"/>
      <c r="E14" s="117"/>
      <c r="F14"/>
      <c r="G14"/>
      <c r="H14"/>
    </row>
    <row r="15" spans="1:8" ht="10.5" customHeight="1">
      <c r="A15" s="2" t="s">
        <v>39</v>
      </c>
      <c r="B15" s="35"/>
      <c r="C15" s="117">
        <v>64439</v>
      </c>
      <c r="D15" s="117">
        <v>31089</v>
      </c>
      <c r="E15" s="117">
        <v>33350</v>
      </c>
      <c r="F15"/>
      <c r="G15"/>
      <c r="H15"/>
    </row>
    <row r="16" spans="1:8" ht="10.5" customHeight="1">
      <c r="A16" s="2"/>
      <c r="B16" s="35"/>
      <c r="C16" s="117"/>
      <c r="D16" s="117"/>
      <c r="E16" s="117"/>
      <c r="F16"/>
      <c r="G16"/>
      <c r="H16"/>
    </row>
    <row r="17" spans="1:8" ht="10.5" customHeight="1">
      <c r="A17" s="2" t="s">
        <v>40</v>
      </c>
      <c r="B17" s="35"/>
      <c r="C17" s="117">
        <v>44076</v>
      </c>
      <c r="D17" s="117">
        <v>21392</v>
      </c>
      <c r="E17" s="117">
        <v>22684</v>
      </c>
      <c r="F17"/>
      <c r="G17"/>
      <c r="H17"/>
    </row>
    <row r="18" spans="1:8" ht="10.5" customHeight="1">
      <c r="A18" s="2"/>
      <c r="B18" s="35"/>
      <c r="C18" s="117"/>
      <c r="D18" s="117"/>
      <c r="E18" s="117"/>
      <c r="F18"/>
      <c r="G18"/>
      <c r="H18"/>
    </row>
    <row r="19" spans="1:8" ht="10.5" customHeight="1">
      <c r="A19" s="2"/>
      <c r="B19" s="35"/>
      <c r="C19" s="117"/>
      <c r="D19" s="117"/>
      <c r="E19" s="117"/>
      <c r="F19"/>
      <c r="G19"/>
      <c r="H19"/>
    </row>
    <row r="20" spans="1:8" ht="10.5" customHeight="1">
      <c r="A20" s="2" t="s">
        <v>41</v>
      </c>
      <c r="B20" s="35"/>
      <c r="C20" s="117">
        <v>111226</v>
      </c>
      <c r="D20" s="117">
        <v>55558</v>
      </c>
      <c r="E20" s="117">
        <v>55668</v>
      </c>
      <c r="F20"/>
      <c r="G20"/>
      <c r="H20"/>
    </row>
    <row r="21" spans="1:8" ht="10.5" customHeight="1">
      <c r="A21" s="2"/>
      <c r="B21" s="35"/>
      <c r="C21" s="117"/>
      <c r="D21" s="117"/>
      <c r="E21" s="117"/>
      <c r="F21"/>
      <c r="G21"/>
      <c r="H21"/>
    </row>
    <row r="22" spans="1:8" ht="10.5" customHeight="1">
      <c r="A22" s="2" t="s">
        <v>42</v>
      </c>
      <c r="B22" s="35"/>
      <c r="C22" s="117">
        <v>95077</v>
      </c>
      <c r="D22" s="117">
        <v>46790</v>
      </c>
      <c r="E22" s="117">
        <v>48288</v>
      </c>
      <c r="F22"/>
      <c r="G22"/>
      <c r="H22"/>
    </row>
    <row r="23" spans="1:8" ht="10.5" customHeight="1">
      <c r="A23" s="2"/>
      <c r="B23" s="35"/>
      <c r="C23" s="117"/>
      <c r="D23" s="117"/>
      <c r="E23" s="117"/>
      <c r="F23"/>
      <c r="G23"/>
      <c r="H23"/>
    </row>
    <row r="24" spans="1:8" ht="10.5" customHeight="1">
      <c r="A24" s="2" t="s">
        <v>43</v>
      </c>
      <c r="B24" s="35"/>
      <c r="C24" s="117">
        <v>140360</v>
      </c>
      <c r="D24" s="117">
        <v>70040</v>
      </c>
      <c r="E24" s="117">
        <v>70320</v>
      </c>
      <c r="F24"/>
      <c r="G24"/>
      <c r="H24"/>
    </row>
    <row r="25" spans="1:8" ht="10.5" customHeight="1">
      <c r="A25" s="2"/>
      <c r="B25" s="35"/>
      <c r="C25" s="117"/>
      <c r="D25" s="117"/>
      <c r="E25" s="117"/>
      <c r="F25"/>
      <c r="G25"/>
      <c r="H25"/>
    </row>
    <row r="26" spans="1:8" ht="10.5" customHeight="1">
      <c r="A26" s="2" t="s">
        <v>44</v>
      </c>
      <c r="B26" s="35"/>
      <c r="C26" s="117">
        <v>115613</v>
      </c>
      <c r="D26" s="117">
        <v>57414</v>
      </c>
      <c r="E26" s="117">
        <v>58199</v>
      </c>
      <c r="F26"/>
      <c r="G26"/>
      <c r="H26"/>
    </row>
    <row r="27" spans="1:8" ht="10.5" customHeight="1">
      <c r="A27" s="2"/>
      <c r="B27" s="35"/>
      <c r="C27" s="117"/>
      <c r="D27" s="117"/>
      <c r="E27" s="117"/>
      <c r="F27"/>
      <c r="G27"/>
      <c r="H27"/>
    </row>
    <row r="28" spans="1:8" ht="10.5" customHeight="1">
      <c r="A28" s="2" t="s">
        <v>45</v>
      </c>
      <c r="B28" s="35"/>
      <c r="C28" s="117">
        <v>90185</v>
      </c>
      <c r="D28" s="117">
        <v>44588</v>
      </c>
      <c r="E28" s="117">
        <v>45597</v>
      </c>
      <c r="F28"/>
      <c r="G28"/>
      <c r="H28"/>
    </row>
    <row r="29" spans="1:8" ht="10.5" customHeight="1">
      <c r="A29" s="2"/>
      <c r="B29" s="35"/>
      <c r="C29" s="117"/>
      <c r="D29" s="117"/>
      <c r="E29" s="117"/>
      <c r="F29"/>
      <c r="G29"/>
      <c r="H29"/>
    </row>
    <row r="30" spans="1:8" ht="10.5" customHeight="1">
      <c r="A30" s="2" t="s">
        <v>46</v>
      </c>
      <c r="B30" s="35"/>
      <c r="C30" s="117">
        <v>139157</v>
      </c>
      <c r="D30" s="117">
        <v>68718</v>
      </c>
      <c r="E30" s="117">
        <v>70439</v>
      </c>
      <c r="F30"/>
      <c r="G30"/>
      <c r="H30"/>
    </row>
    <row r="31" spans="1:8" ht="10.5" customHeight="1">
      <c r="A31" s="2"/>
      <c r="B31" s="35"/>
      <c r="C31" s="117"/>
      <c r="D31" s="117"/>
      <c r="E31" s="117"/>
      <c r="F31"/>
      <c r="G31"/>
      <c r="H31"/>
    </row>
    <row r="32" spans="1:8" ht="10.5" customHeight="1">
      <c r="A32" s="2"/>
      <c r="B32" s="35"/>
      <c r="C32" s="117"/>
      <c r="D32" s="117"/>
      <c r="E32" s="117"/>
      <c r="F32"/>
      <c r="G32"/>
      <c r="H32"/>
    </row>
    <row r="33" spans="1:8" ht="10.5" customHeight="1">
      <c r="A33" s="2" t="s">
        <v>47</v>
      </c>
      <c r="B33" s="35"/>
      <c r="C33" s="117">
        <v>145050</v>
      </c>
      <c r="D33" s="117">
        <v>71398</v>
      </c>
      <c r="E33" s="117">
        <v>73652</v>
      </c>
      <c r="F33"/>
      <c r="G33"/>
      <c r="H33"/>
    </row>
    <row r="34" spans="1:8" ht="10.5" customHeight="1">
      <c r="A34" s="2"/>
      <c r="B34" s="35"/>
      <c r="C34" s="117"/>
      <c r="D34" s="117"/>
      <c r="E34" s="117"/>
      <c r="F34"/>
      <c r="G34"/>
      <c r="H34"/>
    </row>
    <row r="35" spans="1:8" ht="10.5" customHeight="1">
      <c r="A35" s="2" t="s">
        <v>48</v>
      </c>
      <c r="B35" s="35"/>
      <c r="C35" s="117">
        <v>78263</v>
      </c>
      <c r="D35" s="117">
        <v>38866</v>
      </c>
      <c r="E35" s="117">
        <v>39397</v>
      </c>
      <c r="F35"/>
      <c r="G35"/>
      <c r="H35"/>
    </row>
    <row r="36" spans="1:8" ht="10.5" customHeight="1">
      <c r="A36" s="2"/>
      <c r="B36" s="35"/>
      <c r="C36" s="117"/>
      <c r="D36" s="117"/>
      <c r="E36" s="117"/>
      <c r="F36"/>
      <c r="G36"/>
      <c r="H36"/>
    </row>
    <row r="37" spans="1:8" ht="10.5" customHeight="1">
      <c r="A37" s="2" t="s">
        <v>49</v>
      </c>
      <c r="B37" s="35"/>
      <c r="C37" s="117">
        <v>71773</v>
      </c>
      <c r="D37" s="117">
        <v>35553</v>
      </c>
      <c r="E37" s="117">
        <v>36221</v>
      </c>
      <c r="F37"/>
      <c r="G37"/>
      <c r="H37"/>
    </row>
    <row r="38" spans="1:8" ht="10.5" customHeight="1">
      <c r="A38" s="2"/>
      <c r="B38" s="35"/>
      <c r="C38" s="117"/>
      <c r="D38" s="117"/>
      <c r="E38" s="117"/>
      <c r="F38"/>
      <c r="G38"/>
      <c r="H38"/>
    </row>
    <row r="39" spans="1:8" ht="10.5" customHeight="1">
      <c r="A39" s="2" t="s">
        <v>50</v>
      </c>
      <c r="B39" s="35"/>
      <c r="C39" s="117">
        <v>118787</v>
      </c>
      <c r="D39" s="117">
        <v>58752</v>
      </c>
      <c r="E39" s="117">
        <v>60035</v>
      </c>
      <c r="F39"/>
      <c r="G39"/>
      <c r="H39"/>
    </row>
    <row r="40" spans="1:8" ht="10.5" customHeight="1">
      <c r="A40" s="2"/>
      <c r="B40" s="35"/>
      <c r="C40" s="117"/>
      <c r="D40" s="117"/>
      <c r="E40" s="117"/>
      <c r="F40"/>
      <c r="G40"/>
      <c r="H40"/>
    </row>
    <row r="41" spans="1:8" ht="10.5" customHeight="1">
      <c r="A41" s="2" t="s">
        <v>51</v>
      </c>
      <c r="B41" s="35"/>
      <c r="C41" s="117">
        <v>89171</v>
      </c>
      <c r="D41" s="117">
        <v>44190</v>
      </c>
      <c r="E41" s="117">
        <v>44981</v>
      </c>
      <c r="F41"/>
      <c r="G41"/>
      <c r="H41"/>
    </row>
    <row r="42" spans="1:8" ht="10.5" customHeight="1">
      <c r="A42" s="2"/>
      <c r="B42" s="35"/>
      <c r="C42" s="117"/>
      <c r="D42" s="117"/>
      <c r="E42" s="117"/>
      <c r="F42"/>
      <c r="G42"/>
      <c r="H42"/>
    </row>
    <row r="43" spans="1:8" ht="10.5" customHeight="1">
      <c r="A43" s="2" t="s">
        <v>52</v>
      </c>
      <c r="B43" s="35"/>
      <c r="C43" s="117">
        <v>65344</v>
      </c>
      <c r="D43" s="117">
        <v>31887</v>
      </c>
      <c r="E43" s="117">
        <v>33457</v>
      </c>
      <c r="F43"/>
      <c r="G43"/>
      <c r="H43"/>
    </row>
    <row r="44" spans="1:8" ht="10.5" customHeight="1">
      <c r="A44" s="2"/>
      <c r="B44" s="35"/>
      <c r="C44" s="117"/>
      <c r="D44" s="117"/>
      <c r="E44" s="117"/>
      <c r="F44"/>
      <c r="G44"/>
      <c r="H44"/>
    </row>
    <row r="45" spans="1:8" ht="10.5" customHeight="1">
      <c r="A45" s="2"/>
      <c r="B45" s="35"/>
      <c r="C45" s="117"/>
      <c r="D45" s="117"/>
      <c r="E45" s="117"/>
      <c r="F45"/>
      <c r="G45"/>
      <c r="H45"/>
    </row>
    <row r="46" spans="1:8" ht="10.5" customHeight="1">
      <c r="A46" s="2" t="s">
        <v>53</v>
      </c>
      <c r="B46" s="35"/>
      <c r="C46" s="117">
        <v>127315</v>
      </c>
      <c r="D46" s="117">
        <v>62471</v>
      </c>
      <c r="E46" s="117">
        <v>64843</v>
      </c>
      <c r="F46"/>
      <c r="G46"/>
      <c r="H46"/>
    </row>
    <row r="47" spans="1:8" ht="10.5" customHeight="1">
      <c r="A47" s="2"/>
      <c r="B47" s="35"/>
      <c r="C47" s="117"/>
      <c r="D47" s="117"/>
      <c r="E47" s="117"/>
      <c r="F47"/>
      <c r="G47"/>
      <c r="H47"/>
    </row>
    <row r="48" spans="1:8" ht="10.5" customHeight="1">
      <c r="A48" s="2" t="s">
        <v>54</v>
      </c>
      <c r="B48" s="35"/>
      <c r="C48" s="117">
        <v>91953</v>
      </c>
      <c r="D48" s="117">
        <v>45768</v>
      </c>
      <c r="E48" s="117">
        <v>46185</v>
      </c>
      <c r="F48"/>
      <c r="G48"/>
      <c r="H48"/>
    </row>
    <row r="49" spans="1:8" ht="10.5" customHeight="1">
      <c r="A49" s="2"/>
      <c r="B49" s="35"/>
      <c r="C49" s="117"/>
      <c r="D49" s="117"/>
      <c r="E49" s="117"/>
      <c r="F49"/>
      <c r="G49"/>
      <c r="H49"/>
    </row>
    <row r="50" spans="1:8" ht="10.5" customHeight="1">
      <c r="A50" s="2" t="s">
        <v>55</v>
      </c>
      <c r="B50" s="35"/>
      <c r="C50" s="117">
        <v>94984</v>
      </c>
      <c r="D50" s="117">
        <v>46419</v>
      </c>
      <c r="E50" s="117">
        <v>48565</v>
      </c>
      <c r="F50"/>
      <c r="G50"/>
      <c r="H50"/>
    </row>
    <row r="51" spans="1:8" ht="10.5" customHeight="1">
      <c r="A51" s="2"/>
      <c r="B51" s="35"/>
      <c r="C51" s="117"/>
      <c r="D51" s="117"/>
      <c r="E51" s="117"/>
      <c r="F51"/>
      <c r="G51"/>
      <c r="H51"/>
    </row>
    <row r="52" spans="1:8" ht="10.5" customHeight="1">
      <c r="A52" s="2" t="s">
        <v>56</v>
      </c>
      <c r="B52" s="35"/>
      <c r="C52" s="117">
        <v>118832</v>
      </c>
      <c r="D52" s="117">
        <v>58126</v>
      </c>
      <c r="E52" s="117">
        <v>60706</v>
      </c>
      <c r="F52"/>
      <c r="G52"/>
      <c r="H52"/>
    </row>
    <row r="53" spans="1:8" ht="10.5" customHeight="1">
      <c r="A53" s="2"/>
      <c r="B53" s="35"/>
      <c r="C53" s="117"/>
      <c r="D53" s="117"/>
      <c r="E53" s="117"/>
      <c r="F53"/>
      <c r="G53"/>
      <c r="H53"/>
    </row>
    <row r="54" spans="1:8" ht="10.5" customHeight="1">
      <c r="A54" s="2" t="s">
        <v>57</v>
      </c>
      <c r="B54" s="35"/>
      <c r="C54" s="117">
        <v>108563</v>
      </c>
      <c r="D54" s="117">
        <v>52874</v>
      </c>
      <c r="E54" s="117">
        <v>55689</v>
      </c>
      <c r="F54"/>
      <c r="G54"/>
      <c r="H54"/>
    </row>
    <row r="55" spans="1:8" ht="10.5" customHeight="1">
      <c r="A55" s="2"/>
      <c r="B55" s="35"/>
      <c r="C55" s="62"/>
      <c r="D55" s="62"/>
      <c r="E55" s="62"/>
      <c r="F55"/>
      <c r="G55"/>
      <c r="H55"/>
    </row>
    <row r="56" spans="1:8" ht="10.5" customHeight="1">
      <c r="A56" s="2"/>
      <c r="B56" s="35"/>
      <c r="C56" s="62"/>
      <c r="D56" s="121"/>
      <c r="E56" s="62"/>
      <c r="F56"/>
      <c r="G56"/>
      <c r="H56"/>
    </row>
    <row r="57" spans="1:5" s="12" customFormat="1" ht="10.5" customHeight="1">
      <c r="A57" s="25" t="s">
        <v>58</v>
      </c>
      <c r="B57" s="127"/>
      <c r="C57" s="121">
        <v>2364382</v>
      </c>
      <c r="D57" s="121">
        <v>1162553</v>
      </c>
      <c r="E57" s="121">
        <v>1201829</v>
      </c>
    </row>
    <row r="58" spans="2:8" ht="3.75" customHeight="1">
      <c r="B58" s="35"/>
      <c r="C58" s="117"/>
      <c r="D58" s="117"/>
      <c r="E58" s="117"/>
      <c r="F58"/>
      <c r="G58"/>
      <c r="H58" s="117"/>
    </row>
    <row r="59" spans="2:8" ht="10.5" customHeight="1">
      <c r="B59" s="9" t="s">
        <v>22</v>
      </c>
      <c r="C59" s="117"/>
      <c r="D59" s="117"/>
      <c r="E59" s="117"/>
      <c r="F59"/>
      <c r="G59"/>
      <c r="H59"/>
    </row>
    <row r="60" spans="2:8" ht="10.5" customHeight="1">
      <c r="B60" s="9"/>
      <c r="C60" s="117"/>
      <c r="D60" s="117"/>
      <c r="E60" s="117"/>
      <c r="F60"/>
      <c r="G60"/>
      <c r="H60"/>
    </row>
    <row r="61" spans="2:8" ht="10.5" customHeight="1">
      <c r="B61" s="9" t="s">
        <v>59</v>
      </c>
      <c r="C61" s="117">
        <v>562729</v>
      </c>
      <c r="D61" s="117">
        <v>273142</v>
      </c>
      <c r="E61" s="117">
        <v>289587</v>
      </c>
      <c r="F61"/>
      <c r="G61"/>
      <c r="H61"/>
    </row>
    <row r="62" spans="2:8" ht="10.5" customHeight="1">
      <c r="B62" s="9"/>
      <c r="C62" s="117"/>
      <c r="D62" s="117"/>
      <c r="E62" s="117"/>
      <c r="F62"/>
      <c r="G62"/>
      <c r="H62"/>
    </row>
    <row r="63" spans="2:5" ht="10.5" customHeight="1">
      <c r="B63" s="9" t="s">
        <v>31</v>
      </c>
      <c r="C63" s="117">
        <v>1801653</v>
      </c>
      <c r="D63" s="117">
        <v>889412</v>
      </c>
      <c r="E63" s="117">
        <v>912242</v>
      </c>
    </row>
    <row r="64" spans="3:5" ht="10.5" customHeight="1">
      <c r="C64" s="62"/>
      <c r="D64" s="62"/>
      <c r="E64" s="62"/>
    </row>
    <row r="65" spans="1:3" ht="9" customHeight="1">
      <c r="A65" s="3"/>
      <c r="C65" s="2"/>
    </row>
    <row r="66" spans="1:5" ht="12.75">
      <c r="A66" s="3" t="s">
        <v>428</v>
      </c>
      <c r="C66" s="62"/>
      <c r="D66" s="62"/>
      <c r="E66" s="62"/>
    </row>
    <row r="67" ht="10.5" customHeight="1"/>
    <row r="69" ht="12.75">
      <c r="A69" s="3"/>
    </row>
    <row r="100" spans="3:5" ht="12.75">
      <c r="C100" s="19"/>
      <c r="D100" s="19"/>
      <c r="E100" s="19"/>
    </row>
  </sheetData>
  <mergeCells count="1">
    <mergeCell ref="C3:E4"/>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&amp;C&amp;8- 48 -</oddHeader>
  </headerFooter>
  <drawing r:id="rId1"/>
</worksheet>
</file>

<file path=xl/worksheets/sheet22.xml><?xml version="1.0" encoding="utf-8"?>
<worksheet xmlns="http://schemas.openxmlformats.org/spreadsheetml/2006/main" xmlns:r="http://schemas.openxmlformats.org/officeDocument/2006/relationships">
  <dimension ref="A1:O94"/>
  <sheetViews>
    <sheetView workbookViewId="0" topLeftCell="A1">
      <selection activeCell="E12" sqref="E12"/>
    </sheetView>
  </sheetViews>
  <sheetFormatPr defaultColWidth="11.421875" defaultRowHeight="12.75"/>
  <cols>
    <col min="1" max="1" width="4.140625" style="261" customWidth="1"/>
    <col min="2" max="2" width="1.57421875" style="261" customWidth="1"/>
    <col min="3" max="3" width="2.7109375" style="266" customWidth="1"/>
    <col min="4" max="4" width="4.28125" style="261" customWidth="1"/>
    <col min="5" max="5" width="10.140625" style="261" customWidth="1"/>
    <col min="6" max="6" width="9.7109375" style="261" customWidth="1"/>
    <col min="7" max="7" width="9.57421875" style="261" customWidth="1"/>
    <col min="8" max="8" width="1.8515625" style="261" customWidth="1"/>
    <col min="9" max="9" width="5.421875" style="261" customWidth="1"/>
    <col min="10" max="10" width="1.57421875" style="261" customWidth="1"/>
    <col min="11" max="11" width="5.57421875" style="261" customWidth="1"/>
    <col min="12" max="12" width="10.421875" style="261" customWidth="1"/>
    <col min="13" max="13" width="9.8515625" style="261" customWidth="1"/>
    <col min="14" max="14" width="10.00390625" style="261" customWidth="1"/>
    <col min="15" max="16384" width="11.421875" style="265" customWidth="1"/>
  </cols>
  <sheetData>
    <row r="1" spans="1:14" ht="10.5" customHeight="1">
      <c r="A1" s="263" t="s">
        <v>691</v>
      </c>
      <c r="B1" s="264"/>
      <c r="C1" s="264"/>
      <c r="D1" s="264"/>
      <c r="E1" s="264"/>
      <c r="F1" s="264"/>
      <c r="G1" s="264"/>
      <c r="H1" s="264"/>
      <c r="I1" s="264"/>
      <c r="J1" s="264"/>
      <c r="K1" s="264"/>
      <c r="L1" s="264"/>
      <c r="M1" s="264"/>
      <c r="N1" s="264"/>
    </row>
    <row r="2" ht="10.5" customHeight="1"/>
    <row r="3" spans="1:14" ht="10.5" customHeight="1">
      <c r="A3" s="267" t="s">
        <v>65</v>
      </c>
      <c r="B3" s="267"/>
      <c r="C3" s="267"/>
      <c r="D3" s="267"/>
      <c r="E3" s="438" t="s">
        <v>427</v>
      </c>
      <c r="F3" s="439"/>
      <c r="G3" s="439"/>
      <c r="H3" s="268"/>
      <c r="I3" s="267" t="s">
        <v>65</v>
      </c>
      <c r="J3" s="267"/>
      <c r="K3" s="267"/>
      <c r="L3" s="438" t="s">
        <v>427</v>
      </c>
      <c r="M3" s="439"/>
      <c r="N3" s="439"/>
    </row>
    <row r="4" spans="1:14" ht="10.5" customHeight="1">
      <c r="A4" s="264" t="s">
        <v>67</v>
      </c>
      <c r="B4" s="264"/>
      <c r="C4" s="264"/>
      <c r="D4" s="264"/>
      <c r="E4" s="440"/>
      <c r="F4" s="441"/>
      <c r="G4" s="441"/>
      <c r="I4" s="264" t="s">
        <v>67</v>
      </c>
      <c r="J4" s="264"/>
      <c r="K4" s="264"/>
      <c r="L4" s="440"/>
      <c r="M4" s="441"/>
      <c r="N4" s="441"/>
    </row>
    <row r="5" spans="1:14" ht="10.5" customHeight="1">
      <c r="A5" s="269" t="s">
        <v>68</v>
      </c>
      <c r="B5" s="269"/>
      <c r="C5" s="269"/>
      <c r="D5" s="269"/>
      <c r="E5" s="270" t="s">
        <v>19</v>
      </c>
      <c r="F5" s="271" t="s">
        <v>20</v>
      </c>
      <c r="G5" s="272" t="s">
        <v>21</v>
      </c>
      <c r="H5" s="273"/>
      <c r="I5" s="269" t="s">
        <v>68</v>
      </c>
      <c r="J5" s="269"/>
      <c r="K5" s="274"/>
      <c r="L5" s="275" t="s">
        <v>19</v>
      </c>
      <c r="M5" s="276" t="s">
        <v>20</v>
      </c>
      <c r="N5" s="272" t="s">
        <v>21</v>
      </c>
    </row>
    <row r="6" spans="3:11" ht="7.5" customHeight="1">
      <c r="C6" s="277"/>
      <c r="D6" s="278"/>
      <c r="K6" s="278"/>
    </row>
    <row r="7" spans="1:14" ht="9.75" customHeight="1">
      <c r="A7" s="261" t="s">
        <v>73</v>
      </c>
      <c r="B7" s="279"/>
      <c r="C7" s="277">
        <v>1</v>
      </c>
      <c r="D7" s="280"/>
      <c r="E7" s="259">
        <v>17042</v>
      </c>
      <c r="F7" s="259">
        <v>8652</v>
      </c>
      <c r="G7" s="259">
        <v>8390</v>
      </c>
      <c r="I7" s="261">
        <f>A74+1</f>
        <v>50</v>
      </c>
      <c r="J7" s="279" t="s">
        <v>35</v>
      </c>
      <c r="K7" s="281">
        <f>C74+1</f>
        <v>51</v>
      </c>
      <c r="L7" s="282">
        <v>37853</v>
      </c>
      <c r="M7" s="259">
        <v>19213</v>
      </c>
      <c r="N7" s="259">
        <v>18640</v>
      </c>
    </row>
    <row r="8" spans="1:14" ht="9.75" customHeight="1">
      <c r="A8" s="261">
        <v>1</v>
      </c>
      <c r="B8" s="279" t="s">
        <v>35</v>
      </c>
      <c r="C8" s="277">
        <f>C7+1</f>
        <v>2</v>
      </c>
      <c r="D8" s="280"/>
      <c r="E8" s="259">
        <v>16936</v>
      </c>
      <c r="F8" s="259">
        <v>8602</v>
      </c>
      <c r="G8" s="259">
        <v>8334</v>
      </c>
      <c r="I8" s="261">
        <f>I7+1</f>
        <v>51</v>
      </c>
      <c r="J8" s="279" t="s">
        <v>35</v>
      </c>
      <c r="K8" s="281">
        <f>K7+1</f>
        <v>52</v>
      </c>
      <c r="L8" s="282">
        <v>37571</v>
      </c>
      <c r="M8" s="259">
        <v>19119</v>
      </c>
      <c r="N8" s="259">
        <v>18452</v>
      </c>
    </row>
    <row r="9" spans="1:14" ht="9.75" customHeight="1">
      <c r="A9" s="261">
        <f>A8+1</f>
        <v>2</v>
      </c>
      <c r="B9" s="279" t="s">
        <v>35</v>
      </c>
      <c r="C9" s="277">
        <f>C8+1</f>
        <v>3</v>
      </c>
      <c r="D9" s="280"/>
      <c r="E9" s="259">
        <v>17150</v>
      </c>
      <c r="F9" s="259">
        <v>8777</v>
      </c>
      <c r="G9" s="259">
        <v>8373</v>
      </c>
      <c r="I9" s="261">
        <f>I8+1</f>
        <v>52</v>
      </c>
      <c r="J9" s="279" t="s">
        <v>35</v>
      </c>
      <c r="K9" s="281">
        <f>K8+1</f>
        <v>53</v>
      </c>
      <c r="L9" s="282">
        <v>37318</v>
      </c>
      <c r="M9" s="259">
        <v>18962</v>
      </c>
      <c r="N9" s="259">
        <v>18356</v>
      </c>
    </row>
    <row r="10" spans="1:14" ht="9.75" customHeight="1">
      <c r="A10" s="261">
        <f>A9+1</f>
        <v>3</v>
      </c>
      <c r="B10" s="279" t="s">
        <v>35</v>
      </c>
      <c r="C10" s="277">
        <f>C9+1</f>
        <v>4</v>
      </c>
      <c r="D10" s="280"/>
      <c r="E10" s="259">
        <v>17264</v>
      </c>
      <c r="F10" s="259">
        <v>8817</v>
      </c>
      <c r="G10" s="259">
        <v>8447</v>
      </c>
      <c r="I10" s="261">
        <f>I9+1</f>
        <v>53</v>
      </c>
      <c r="J10" s="279" t="s">
        <v>35</v>
      </c>
      <c r="K10" s="281">
        <f>K9+1</f>
        <v>54</v>
      </c>
      <c r="L10" s="282">
        <v>36440</v>
      </c>
      <c r="M10" s="259">
        <v>18406</v>
      </c>
      <c r="N10" s="259">
        <v>18034</v>
      </c>
    </row>
    <row r="11" spans="1:14" ht="9.75" customHeight="1">
      <c r="A11" s="261">
        <f>A10+1</f>
        <v>4</v>
      </c>
      <c r="B11" s="279" t="s">
        <v>35</v>
      </c>
      <c r="C11" s="277">
        <f>C10+1</f>
        <v>5</v>
      </c>
      <c r="D11" s="280"/>
      <c r="E11" s="259">
        <v>16974</v>
      </c>
      <c r="F11" s="259">
        <v>8726</v>
      </c>
      <c r="G11" s="259">
        <v>8249</v>
      </c>
      <c r="I11" s="261">
        <f>I10+1</f>
        <v>54</v>
      </c>
      <c r="J11" s="279" t="s">
        <v>35</v>
      </c>
      <c r="K11" s="281">
        <f>K10+1</f>
        <v>55</v>
      </c>
      <c r="L11" s="282">
        <v>33617</v>
      </c>
      <c r="M11" s="259">
        <v>16972</v>
      </c>
      <c r="N11" s="259">
        <v>16646</v>
      </c>
    </row>
    <row r="12" spans="1:14" s="289" customFormat="1" ht="9.75" customHeight="1">
      <c r="A12" s="283" t="s">
        <v>75</v>
      </c>
      <c r="B12" s="284"/>
      <c r="C12" s="285"/>
      <c r="D12" s="286"/>
      <c r="E12" s="287">
        <v>85367</v>
      </c>
      <c r="F12" s="287">
        <v>43574</v>
      </c>
      <c r="G12" s="287">
        <v>41793</v>
      </c>
      <c r="H12" s="283"/>
      <c r="I12" s="283" t="s">
        <v>75</v>
      </c>
      <c r="J12" s="284"/>
      <c r="K12" s="285"/>
      <c r="L12" s="288">
        <v>182800</v>
      </c>
      <c r="M12" s="287">
        <v>92672</v>
      </c>
      <c r="N12" s="287">
        <v>90127</v>
      </c>
    </row>
    <row r="13" spans="1:14" ht="7.5" customHeight="1">
      <c r="A13" s="283"/>
      <c r="B13" s="284"/>
      <c r="C13" s="285"/>
      <c r="D13" s="286"/>
      <c r="E13" s="287"/>
      <c r="F13" s="287"/>
      <c r="G13" s="290"/>
      <c r="H13" s="283"/>
      <c r="I13" s="283"/>
      <c r="J13" s="284"/>
      <c r="K13" s="285"/>
      <c r="L13" s="291"/>
      <c r="M13" s="290"/>
      <c r="N13" s="290"/>
    </row>
    <row r="14" spans="1:14" ht="9.75" customHeight="1">
      <c r="A14" s="261">
        <f>A11+1</f>
        <v>5</v>
      </c>
      <c r="B14" s="279" t="s">
        <v>35</v>
      </c>
      <c r="C14" s="277">
        <f>C11+1</f>
        <v>6</v>
      </c>
      <c r="D14" s="280"/>
      <c r="E14" s="259">
        <v>16498</v>
      </c>
      <c r="F14" s="259">
        <v>8498</v>
      </c>
      <c r="G14" s="259">
        <v>8000</v>
      </c>
      <c r="I14" s="261">
        <f>I11+1</f>
        <v>55</v>
      </c>
      <c r="J14" s="279" t="s">
        <v>35</v>
      </c>
      <c r="K14" s="280">
        <v>56</v>
      </c>
      <c r="L14" s="259">
        <v>29606</v>
      </c>
      <c r="M14" s="259">
        <v>14965</v>
      </c>
      <c r="N14" s="259">
        <v>14642</v>
      </c>
    </row>
    <row r="15" spans="1:14" ht="9.75" customHeight="1">
      <c r="A15" s="261">
        <f>A14+1</f>
        <v>6</v>
      </c>
      <c r="B15" s="279" t="s">
        <v>35</v>
      </c>
      <c r="C15" s="277">
        <f>C14+1</f>
        <v>7</v>
      </c>
      <c r="D15" s="280"/>
      <c r="E15" s="259">
        <v>16393</v>
      </c>
      <c r="F15" s="259">
        <v>8385</v>
      </c>
      <c r="G15" s="259">
        <v>8007</v>
      </c>
      <c r="I15" s="261">
        <f>I14+1</f>
        <v>56</v>
      </c>
      <c r="J15" s="279" t="s">
        <v>35</v>
      </c>
      <c r="K15" s="280">
        <f>K14+1</f>
        <v>57</v>
      </c>
      <c r="L15" s="259">
        <v>26864</v>
      </c>
      <c r="M15" s="259">
        <v>13452</v>
      </c>
      <c r="N15" s="259">
        <v>13411</v>
      </c>
    </row>
    <row r="16" spans="1:14" ht="9.75" customHeight="1">
      <c r="A16" s="261">
        <f>A15+1</f>
        <v>7</v>
      </c>
      <c r="B16" s="279" t="s">
        <v>35</v>
      </c>
      <c r="C16" s="277">
        <f>C15+1</f>
        <v>8</v>
      </c>
      <c r="D16" s="280"/>
      <c r="E16" s="259">
        <v>15677</v>
      </c>
      <c r="F16" s="259">
        <v>8000</v>
      </c>
      <c r="G16" s="259">
        <v>7677</v>
      </c>
      <c r="I16" s="261">
        <f>I15+1</f>
        <v>57</v>
      </c>
      <c r="J16" s="279" t="s">
        <v>35</v>
      </c>
      <c r="K16" s="280">
        <f>K15+1</f>
        <v>58</v>
      </c>
      <c r="L16" s="259">
        <v>24028</v>
      </c>
      <c r="M16" s="259">
        <v>11894</v>
      </c>
      <c r="N16" s="259">
        <v>12134</v>
      </c>
    </row>
    <row r="17" spans="1:14" ht="9.75" customHeight="1">
      <c r="A17" s="261">
        <f>A16+1</f>
        <v>8</v>
      </c>
      <c r="B17" s="279" t="s">
        <v>35</v>
      </c>
      <c r="C17" s="277">
        <f>C16+1</f>
        <v>9</v>
      </c>
      <c r="D17" s="280"/>
      <c r="E17" s="259">
        <v>14388</v>
      </c>
      <c r="F17" s="259">
        <v>7409</v>
      </c>
      <c r="G17" s="259">
        <v>6979</v>
      </c>
      <c r="I17" s="261">
        <f>I16+1</f>
        <v>58</v>
      </c>
      <c r="J17" s="279" t="s">
        <v>35</v>
      </c>
      <c r="K17" s="280">
        <f>K16+1</f>
        <v>59</v>
      </c>
      <c r="L17" s="259">
        <v>21180</v>
      </c>
      <c r="M17" s="259">
        <v>10358</v>
      </c>
      <c r="N17" s="259">
        <v>10821</v>
      </c>
    </row>
    <row r="18" spans="1:15" ht="9.75" customHeight="1">
      <c r="A18" s="261">
        <f>A17+1</f>
        <v>9</v>
      </c>
      <c r="B18" s="279" t="s">
        <v>35</v>
      </c>
      <c r="C18" s="277">
        <f>C17+1</f>
        <v>10</v>
      </c>
      <c r="D18" s="280"/>
      <c r="E18" s="259">
        <v>13301</v>
      </c>
      <c r="F18" s="259">
        <v>6859</v>
      </c>
      <c r="G18" s="259">
        <v>6442</v>
      </c>
      <c r="I18" s="261">
        <f>I17+1</f>
        <v>59</v>
      </c>
      <c r="J18" s="279" t="s">
        <v>35</v>
      </c>
      <c r="K18" s="280">
        <f>K17+1</f>
        <v>60</v>
      </c>
      <c r="L18" s="259">
        <v>25247</v>
      </c>
      <c r="M18" s="259">
        <v>12371</v>
      </c>
      <c r="N18" s="259">
        <v>12875</v>
      </c>
      <c r="O18" s="289"/>
    </row>
    <row r="19" spans="1:15" s="289" customFormat="1" ht="9.75" customHeight="1">
      <c r="A19" s="283" t="s">
        <v>75</v>
      </c>
      <c r="B19" s="284"/>
      <c r="C19" s="285"/>
      <c r="D19" s="286"/>
      <c r="E19" s="287">
        <v>76256</v>
      </c>
      <c r="F19" s="287">
        <v>39151</v>
      </c>
      <c r="G19" s="287">
        <v>37105</v>
      </c>
      <c r="H19" s="283"/>
      <c r="I19" s="283" t="s">
        <v>75</v>
      </c>
      <c r="J19" s="284"/>
      <c r="K19" s="286"/>
      <c r="L19" s="287">
        <v>126924</v>
      </c>
      <c r="M19" s="287">
        <v>63040</v>
      </c>
      <c r="N19" s="287">
        <v>63883</v>
      </c>
      <c r="O19" s="265"/>
    </row>
    <row r="20" spans="1:14" ht="7.5" customHeight="1">
      <c r="A20" s="283"/>
      <c r="B20" s="279"/>
      <c r="C20" s="277"/>
      <c r="D20" s="280"/>
      <c r="E20" s="287"/>
      <c r="F20" s="290"/>
      <c r="G20" s="290"/>
      <c r="I20" s="283"/>
      <c r="J20" s="279"/>
      <c r="K20" s="280"/>
      <c r="L20" s="287"/>
      <c r="M20" s="287"/>
      <c r="N20" s="287"/>
    </row>
    <row r="21" spans="1:14" ht="9.75" customHeight="1">
      <c r="A21" s="261">
        <f>A18+1</f>
        <v>10</v>
      </c>
      <c r="B21" s="279" t="s">
        <v>35</v>
      </c>
      <c r="C21" s="277">
        <f>C18+1</f>
        <v>11</v>
      </c>
      <c r="D21" s="280"/>
      <c r="E21" s="259">
        <v>13145</v>
      </c>
      <c r="F21" s="259">
        <v>6711</v>
      </c>
      <c r="G21" s="259">
        <v>6434</v>
      </c>
      <c r="I21" s="261">
        <f>I18+1</f>
        <v>60</v>
      </c>
      <c r="J21" s="279" t="s">
        <v>35</v>
      </c>
      <c r="K21" s="280">
        <f>K18+1</f>
        <v>61</v>
      </c>
      <c r="L21" s="259">
        <v>30130</v>
      </c>
      <c r="M21" s="259">
        <v>14825</v>
      </c>
      <c r="N21" s="259">
        <v>15304</v>
      </c>
    </row>
    <row r="22" spans="1:14" ht="9.75" customHeight="1">
      <c r="A22" s="261">
        <f>A21+1</f>
        <v>11</v>
      </c>
      <c r="B22" s="279" t="s">
        <v>35</v>
      </c>
      <c r="C22" s="277">
        <f>C21+1</f>
        <v>12</v>
      </c>
      <c r="D22" s="280"/>
      <c r="E22" s="259">
        <v>14151</v>
      </c>
      <c r="F22" s="259">
        <v>7205</v>
      </c>
      <c r="G22" s="259">
        <v>6945</v>
      </c>
      <c r="I22" s="261">
        <f>I21+1</f>
        <v>61</v>
      </c>
      <c r="J22" s="279" t="s">
        <v>35</v>
      </c>
      <c r="K22" s="280">
        <f>K21+1</f>
        <v>62</v>
      </c>
      <c r="L22" s="259">
        <v>29421</v>
      </c>
      <c r="M22" s="259">
        <v>14370</v>
      </c>
      <c r="N22" s="259">
        <v>15051</v>
      </c>
    </row>
    <row r="23" spans="1:14" ht="9.75" customHeight="1">
      <c r="A23" s="261">
        <f>A22+1</f>
        <v>12</v>
      </c>
      <c r="B23" s="279" t="s">
        <v>35</v>
      </c>
      <c r="C23" s="277">
        <f>C22+1</f>
        <v>13</v>
      </c>
      <c r="D23" s="280"/>
      <c r="E23" s="259">
        <v>16155</v>
      </c>
      <c r="F23" s="259">
        <v>8206</v>
      </c>
      <c r="G23" s="259">
        <v>7949</v>
      </c>
      <c r="I23" s="261">
        <f>I22+1</f>
        <v>62</v>
      </c>
      <c r="J23" s="279" t="s">
        <v>35</v>
      </c>
      <c r="K23" s="280">
        <f>K22+1</f>
        <v>63</v>
      </c>
      <c r="L23" s="259">
        <v>32652</v>
      </c>
      <c r="M23" s="259">
        <v>15752</v>
      </c>
      <c r="N23" s="259">
        <v>16900</v>
      </c>
    </row>
    <row r="24" spans="1:14" ht="9.75" customHeight="1">
      <c r="A24" s="261">
        <f>A23+1</f>
        <v>13</v>
      </c>
      <c r="B24" s="279" t="s">
        <v>35</v>
      </c>
      <c r="C24" s="277">
        <f>C23+1</f>
        <v>14</v>
      </c>
      <c r="D24" s="280"/>
      <c r="E24" s="259">
        <v>22528</v>
      </c>
      <c r="F24" s="259">
        <v>11495</v>
      </c>
      <c r="G24" s="259">
        <v>11032</v>
      </c>
      <c r="I24" s="261">
        <f>I23+1</f>
        <v>63</v>
      </c>
      <c r="J24" s="279" t="s">
        <v>35</v>
      </c>
      <c r="K24" s="280">
        <f>K23+1</f>
        <v>64</v>
      </c>
      <c r="L24" s="259">
        <v>38275</v>
      </c>
      <c r="M24" s="259">
        <v>18325</v>
      </c>
      <c r="N24" s="259">
        <v>19950</v>
      </c>
    </row>
    <row r="25" spans="1:15" ht="9.75" customHeight="1">
      <c r="A25" s="261">
        <f>A24+1</f>
        <v>14</v>
      </c>
      <c r="B25" s="279" t="s">
        <v>35</v>
      </c>
      <c r="C25" s="277">
        <f>C24+1</f>
        <v>15</v>
      </c>
      <c r="D25" s="280"/>
      <c r="E25" s="259">
        <v>28408</v>
      </c>
      <c r="F25" s="259">
        <v>14520</v>
      </c>
      <c r="G25" s="259">
        <v>13888</v>
      </c>
      <c r="I25" s="261">
        <f>I24+1</f>
        <v>64</v>
      </c>
      <c r="J25" s="279" t="s">
        <v>35</v>
      </c>
      <c r="K25" s="280">
        <f>K24+1</f>
        <v>65</v>
      </c>
      <c r="L25" s="259">
        <v>39296</v>
      </c>
      <c r="M25" s="259">
        <v>18754</v>
      </c>
      <c r="N25" s="259">
        <v>20542</v>
      </c>
      <c r="O25" s="289"/>
    </row>
    <row r="26" spans="1:14" ht="9.75" customHeight="1">
      <c r="A26" s="283" t="s">
        <v>75</v>
      </c>
      <c r="B26" s="284"/>
      <c r="C26" s="285"/>
      <c r="D26" s="286"/>
      <c r="E26" s="287">
        <v>94386</v>
      </c>
      <c r="F26" s="287">
        <v>48138</v>
      </c>
      <c r="G26" s="287">
        <v>46248</v>
      </c>
      <c r="H26" s="283"/>
      <c r="I26" s="283" t="s">
        <v>75</v>
      </c>
      <c r="J26" s="284"/>
      <c r="K26" s="286"/>
      <c r="L26" s="287">
        <v>169773</v>
      </c>
      <c r="M26" s="287">
        <v>82026</v>
      </c>
      <c r="N26" s="287">
        <v>87746</v>
      </c>
    </row>
    <row r="27" spans="1:15" s="289" customFormat="1" ht="7.5" customHeight="1">
      <c r="A27" s="283"/>
      <c r="B27" s="284"/>
      <c r="C27" s="285"/>
      <c r="D27" s="286"/>
      <c r="E27" s="287"/>
      <c r="F27" s="290"/>
      <c r="G27" s="290"/>
      <c r="H27" s="261"/>
      <c r="I27" s="283"/>
      <c r="J27" s="279"/>
      <c r="K27" s="280"/>
      <c r="L27" s="292"/>
      <c r="M27" s="292"/>
      <c r="N27" s="292"/>
      <c r="O27" s="265"/>
    </row>
    <row r="28" spans="1:14" ht="9.75" customHeight="1">
      <c r="A28" s="261">
        <f>A25+1</f>
        <v>15</v>
      </c>
      <c r="B28" s="279" t="s">
        <v>35</v>
      </c>
      <c r="C28" s="277">
        <f>C25+1</f>
        <v>16</v>
      </c>
      <c r="D28" s="280"/>
      <c r="E28" s="259">
        <v>30622</v>
      </c>
      <c r="F28" s="259">
        <v>15631</v>
      </c>
      <c r="G28" s="259">
        <v>14991</v>
      </c>
      <c r="I28" s="261">
        <f>I25+1</f>
        <v>65</v>
      </c>
      <c r="J28" s="279" t="s">
        <v>35</v>
      </c>
      <c r="K28" s="280">
        <f>K25+1</f>
        <v>66</v>
      </c>
      <c r="L28" s="259">
        <v>36491</v>
      </c>
      <c r="M28" s="259">
        <v>17434</v>
      </c>
      <c r="N28" s="259">
        <v>19057</v>
      </c>
    </row>
    <row r="29" spans="1:14" ht="9.75" customHeight="1">
      <c r="A29" s="261">
        <f>A28+1</f>
        <v>16</v>
      </c>
      <c r="B29" s="279" t="s">
        <v>35</v>
      </c>
      <c r="C29" s="277">
        <f>C28+1</f>
        <v>17</v>
      </c>
      <c r="D29" s="280"/>
      <c r="E29" s="259">
        <v>32594</v>
      </c>
      <c r="F29" s="259">
        <v>16707</v>
      </c>
      <c r="G29" s="259">
        <v>15887</v>
      </c>
      <c r="I29" s="261">
        <f>I28+1</f>
        <v>66</v>
      </c>
      <c r="J29" s="279" t="s">
        <v>35</v>
      </c>
      <c r="K29" s="280">
        <f>K28+1</f>
        <v>67</v>
      </c>
      <c r="L29" s="259">
        <v>32854</v>
      </c>
      <c r="M29" s="259">
        <v>15518</v>
      </c>
      <c r="N29" s="259">
        <v>17336</v>
      </c>
    </row>
    <row r="30" spans="1:14" ht="9.75" customHeight="1">
      <c r="A30" s="261">
        <f>A29+1</f>
        <v>17</v>
      </c>
      <c r="B30" s="279" t="s">
        <v>35</v>
      </c>
      <c r="C30" s="277">
        <f>C29+1</f>
        <v>18</v>
      </c>
      <c r="D30" s="280"/>
      <c r="E30" s="259">
        <v>33004</v>
      </c>
      <c r="F30" s="259">
        <v>17047</v>
      </c>
      <c r="G30" s="259">
        <v>15957</v>
      </c>
      <c r="I30" s="261">
        <f>I29+1</f>
        <v>67</v>
      </c>
      <c r="J30" s="279" t="s">
        <v>35</v>
      </c>
      <c r="K30" s="280">
        <f>K29+1</f>
        <v>68</v>
      </c>
      <c r="L30" s="259">
        <v>31109</v>
      </c>
      <c r="M30" s="259">
        <v>14422</v>
      </c>
      <c r="N30" s="259">
        <v>16687</v>
      </c>
    </row>
    <row r="31" spans="1:14" ht="9.75" customHeight="1">
      <c r="A31" s="261">
        <f>A30+1</f>
        <v>18</v>
      </c>
      <c r="B31" s="279" t="s">
        <v>35</v>
      </c>
      <c r="C31" s="277">
        <f>C30+1</f>
        <v>19</v>
      </c>
      <c r="D31" s="280"/>
      <c r="E31" s="259">
        <v>32584</v>
      </c>
      <c r="F31" s="259">
        <v>17030</v>
      </c>
      <c r="G31" s="259">
        <v>15555</v>
      </c>
      <c r="I31" s="261">
        <f>I30+1</f>
        <v>68</v>
      </c>
      <c r="J31" s="279" t="s">
        <v>35</v>
      </c>
      <c r="K31" s="280">
        <f>K30+1</f>
        <v>69</v>
      </c>
      <c r="L31" s="259">
        <v>30212</v>
      </c>
      <c r="M31" s="259">
        <v>13841</v>
      </c>
      <c r="N31" s="259">
        <v>16371</v>
      </c>
    </row>
    <row r="32" spans="1:14" ht="9.75" customHeight="1">
      <c r="A32" s="261">
        <f>A31+1</f>
        <v>19</v>
      </c>
      <c r="B32" s="279" t="s">
        <v>35</v>
      </c>
      <c r="C32" s="277">
        <f>C31+1</f>
        <v>20</v>
      </c>
      <c r="D32" s="280"/>
      <c r="E32" s="259">
        <v>32317</v>
      </c>
      <c r="F32" s="259">
        <v>17071</v>
      </c>
      <c r="G32" s="259">
        <v>15246</v>
      </c>
      <c r="I32" s="261">
        <f>I31+1</f>
        <v>69</v>
      </c>
      <c r="J32" s="279" t="s">
        <v>35</v>
      </c>
      <c r="K32" s="280">
        <f>K31+1</f>
        <v>70</v>
      </c>
      <c r="L32" s="259">
        <v>28553</v>
      </c>
      <c r="M32" s="259">
        <v>12941</v>
      </c>
      <c r="N32" s="259">
        <v>15612</v>
      </c>
    </row>
    <row r="33" spans="1:15" ht="9.75" customHeight="1">
      <c r="A33" s="283" t="s">
        <v>75</v>
      </c>
      <c r="B33" s="284"/>
      <c r="C33" s="285"/>
      <c r="D33" s="286"/>
      <c r="E33" s="287">
        <v>161121</v>
      </c>
      <c r="F33" s="287">
        <v>83485</v>
      </c>
      <c r="G33" s="287">
        <v>77636</v>
      </c>
      <c r="H33" s="283"/>
      <c r="I33" s="283" t="s">
        <v>75</v>
      </c>
      <c r="J33" s="283"/>
      <c r="K33" s="293"/>
      <c r="L33" s="287">
        <v>159220</v>
      </c>
      <c r="M33" s="287">
        <v>74156</v>
      </c>
      <c r="N33" s="287">
        <v>85064</v>
      </c>
      <c r="O33" s="289"/>
    </row>
    <row r="34" spans="1:15" s="289" customFormat="1" ht="7.5" customHeight="1">
      <c r="A34" s="283"/>
      <c r="B34" s="279"/>
      <c r="C34" s="277"/>
      <c r="D34" s="280"/>
      <c r="E34" s="287"/>
      <c r="F34" s="290"/>
      <c r="G34" s="290"/>
      <c r="H34" s="261"/>
      <c r="I34" s="283"/>
      <c r="J34" s="261"/>
      <c r="K34" s="278"/>
      <c r="L34" s="292"/>
      <c r="M34" s="292"/>
      <c r="N34" s="292"/>
      <c r="O34" s="265"/>
    </row>
    <row r="35" spans="1:14" ht="9.75" customHeight="1">
      <c r="A35" s="261">
        <f>A32+1</f>
        <v>20</v>
      </c>
      <c r="B35" s="279" t="s">
        <v>35</v>
      </c>
      <c r="C35" s="277">
        <f>C32+1</f>
        <v>21</v>
      </c>
      <c r="D35" s="280"/>
      <c r="E35" s="259">
        <v>32398</v>
      </c>
      <c r="F35" s="259">
        <v>17118</v>
      </c>
      <c r="G35" s="259">
        <v>15279</v>
      </c>
      <c r="I35" s="261">
        <f>I32+1</f>
        <v>70</v>
      </c>
      <c r="J35" s="279" t="s">
        <v>35</v>
      </c>
      <c r="K35" s="280">
        <f>K32+1</f>
        <v>71</v>
      </c>
      <c r="L35" s="259">
        <v>24502</v>
      </c>
      <c r="M35" s="259">
        <v>11033</v>
      </c>
      <c r="N35" s="259">
        <v>13469</v>
      </c>
    </row>
    <row r="36" spans="1:14" ht="9.75" customHeight="1">
      <c r="A36" s="261">
        <f>A35+1</f>
        <v>21</v>
      </c>
      <c r="B36" s="279" t="s">
        <v>35</v>
      </c>
      <c r="C36" s="277">
        <f>C35+1</f>
        <v>22</v>
      </c>
      <c r="D36" s="280"/>
      <c r="E36" s="259">
        <v>32988</v>
      </c>
      <c r="F36" s="259">
        <v>17629</v>
      </c>
      <c r="G36" s="259">
        <v>15359</v>
      </c>
      <c r="I36" s="261">
        <f>I35+1</f>
        <v>71</v>
      </c>
      <c r="J36" s="279" t="s">
        <v>35</v>
      </c>
      <c r="K36" s="280">
        <f>K35+1</f>
        <v>72</v>
      </c>
      <c r="L36" s="259">
        <v>21579</v>
      </c>
      <c r="M36" s="259">
        <v>9584</v>
      </c>
      <c r="N36" s="259">
        <v>11995</v>
      </c>
    </row>
    <row r="37" spans="1:14" ht="9.75" customHeight="1">
      <c r="A37" s="261">
        <f>A36+1</f>
        <v>22</v>
      </c>
      <c r="B37" s="279" t="s">
        <v>35</v>
      </c>
      <c r="C37" s="277">
        <f>C36+1</f>
        <v>23</v>
      </c>
      <c r="D37" s="280"/>
      <c r="E37" s="259">
        <v>32885</v>
      </c>
      <c r="F37" s="259">
        <v>17603</v>
      </c>
      <c r="G37" s="259">
        <v>15282</v>
      </c>
      <c r="I37" s="261">
        <f>I36+1</f>
        <v>72</v>
      </c>
      <c r="J37" s="279" t="s">
        <v>35</v>
      </c>
      <c r="K37" s="280">
        <f>K36+1</f>
        <v>73</v>
      </c>
      <c r="L37" s="259">
        <v>21557</v>
      </c>
      <c r="M37" s="259">
        <v>9344</v>
      </c>
      <c r="N37" s="259">
        <v>12213</v>
      </c>
    </row>
    <row r="38" spans="1:14" ht="9.75" customHeight="1">
      <c r="A38" s="261">
        <f>A37+1</f>
        <v>23</v>
      </c>
      <c r="B38" s="279" t="s">
        <v>35</v>
      </c>
      <c r="C38" s="277">
        <f>C37+1</f>
        <v>24</v>
      </c>
      <c r="D38" s="280"/>
      <c r="E38" s="259">
        <v>32351</v>
      </c>
      <c r="F38" s="259">
        <v>17441</v>
      </c>
      <c r="G38" s="259">
        <v>14910</v>
      </c>
      <c r="I38" s="261">
        <f>I37+1</f>
        <v>73</v>
      </c>
      <c r="J38" s="279" t="s">
        <v>35</v>
      </c>
      <c r="K38" s="280">
        <f>K37+1</f>
        <v>74</v>
      </c>
      <c r="L38" s="259">
        <v>22010</v>
      </c>
      <c r="M38" s="259">
        <v>9234</v>
      </c>
      <c r="N38" s="259">
        <v>12776</v>
      </c>
    </row>
    <row r="39" spans="1:14" ht="9.75" customHeight="1">
      <c r="A39" s="261">
        <f>A38+1</f>
        <v>24</v>
      </c>
      <c r="B39" s="279" t="s">
        <v>35</v>
      </c>
      <c r="C39" s="277">
        <f>C38+1</f>
        <v>25</v>
      </c>
      <c r="D39" s="280"/>
      <c r="E39" s="259">
        <v>31553</v>
      </c>
      <c r="F39" s="259">
        <v>17186</v>
      </c>
      <c r="G39" s="259">
        <v>14367</v>
      </c>
      <c r="I39" s="261">
        <f>I38+1</f>
        <v>74</v>
      </c>
      <c r="J39" s="279" t="s">
        <v>35</v>
      </c>
      <c r="K39" s="280">
        <f>K38+1</f>
        <v>75</v>
      </c>
      <c r="L39" s="292">
        <v>21854</v>
      </c>
      <c r="M39" s="292">
        <v>8904</v>
      </c>
      <c r="N39" s="292">
        <v>12950</v>
      </c>
    </row>
    <row r="40" spans="1:15" ht="9.75" customHeight="1">
      <c r="A40" s="283" t="s">
        <v>75</v>
      </c>
      <c r="B40" s="279"/>
      <c r="C40" s="277"/>
      <c r="D40" s="280"/>
      <c r="E40" s="287">
        <v>162174</v>
      </c>
      <c r="F40" s="287">
        <v>86977</v>
      </c>
      <c r="G40" s="287">
        <v>75198</v>
      </c>
      <c r="I40" s="283" t="s">
        <v>75</v>
      </c>
      <c r="J40" s="284"/>
      <c r="K40" s="286"/>
      <c r="L40" s="287">
        <v>111502</v>
      </c>
      <c r="M40" s="287">
        <v>48099</v>
      </c>
      <c r="N40" s="287">
        <v>63403</v>
      </c>
      <c r="O40" s="289"/>
    </row>
    <row r="41" spans="3:14" ht="7.5" customHeight="1">
      <c r="C41" s="277"/>
      <c r="D41" s="278"/>
      <c r="E41" s="287"/>
      <c r="F41" s="290"/>
      <c r="G41" s="290"/>
      <c r="I41" s="283"/>
      <c r="J41" s="279"/>
      <c r="K41" s="280"/>
      <c r="L41" s="292"/>
      <c r="M41" s="292"/>
      <c r="N41" s="292"/>
    </row>
    <row r="42" spans="1:14" ht="9.75" customHeight="1">
      <c r="A42" s="261">
        <f>SUM(C39)</f>
        <v>25</v>
      </c>
      <c r="B42" s="279" t="s">
        <v>35</v>
      </c>
      <c r="C42" s="277">
        <f>SUM(A42+1)</f>
        <v>26</v>
      </c>
      <c r="D42" s="280"/>
      <c r="E42" s="259">
        <v>29770</v>
      </c>
      <c r="F42" s="259">
        <v>16216</v>
      </c>
      <c r="G42" s="259">
        <v>13554</v>
      </c>
      <c r="I42" s="261">
        <f>I39+1</f>
        <v>75</v>
      </c>
      <c r="J42" s="279" t="s">
        <v>35</v>
      </c>
      <c r="K42" s="280">
        <f>K39+1</f>
        <v>76</v>
      </c>
      <c r="L42" s="259">
        <v>20868</v>
      </c>
      <c r="M42" s="259">
        <v>8256</v>
      </c>
      <c r="N42" s="259">
        <v>12612</v>
      </c>
    </row>
    <row r="43" spans="1:14" ht="9.75" customHeight="1">
      <c r="A43" s="261">
        <f>A42+1</f>
        <v>26</v>
      </c>
      <c r="B43" s="279" t="s">
        <v>35</v>
      </c>
      <c r="C43" s="277">
        <f>C42+1</f>
        <v>27</v>
      </c>
      <c r="D43" s="280"/>
      <c r="E43" s="259">
        <v>28405</v>
      </c>
      <c r="F43" s="259">
        <v>15509</v>
      </c>
      <c r="G43" s="259">
        <v>12896</v>
      </c>
      <c r="I43" s="261">
        <f>I42+1</f>
        <v>76</v>
      </c>
      <c r="J43" s="279" t="s">
        <v>35</v>
      </c>
      <c r="K43" s="280">
        <f>K42+1</f>
        <v>77</v>
      </c>
      <c r="L43" s="259">
        <v>19391</v>
      </c>
      <c r="M43" s="259">
        <v>7362</v>
      </c>
      <c r="N43" s="259">
        <v>12029</v>
      </c>
    </row>
    <row r="44" spans="1:14" ht="9.75" customHeight="1">
      <c r="A44" s="261">
        <f>A43+1</f>
        <v>27</v>
      </c>
      <c r="B44" s="279" t="s">
        <v>35</v>
      </c>
      <c r="C44" s="277">
        <f>C43+1</f>
        <v>28</v>
      </c>
      <c r="D44" s="280"/>
      <c r="E44" s="259">
        <v>26322</v>
      </c>
      <c r="F44" s="259">
        <v>14366</v>
      </c>
      <c r="G44" s="259">
        <v>11956</v>
      </c>
      <c r="I44" s="261">
        <f>I43+1</f>
        <v>77</v>
      </c>
      <c r="J44" s="279" t="s">
        <v>35</v>
      </c>
      <c r="K44" s="280">
        <f>K43+1</f>
        <v>78</v>
      </c>
      <c r="L44" s="259">
        <v>17898</v>
      </c>
      <c r="M44" s="259">
        <v>6271</v>
      </c>
      <c r="N44" s="259">
        <v>11627</v>
      </c>
    </row>
    <row r="45" spans="1:14" ht="9.75" customHeight="1">
      <c r="A45" s="261">
        <f>A44+1</f>
        <v>28</v>
      </c>
      <c r="B45" s="279" t="s">
        <v>35</v>
      </c>
      <c r="C45" s="277">
        <f>C44+1</f>
        <v>29</v>
      </c>
      <c r="D45" s="280"/>
      <c r="E45" s="259">
        <v>23921</v>
      </c>
      <c r="F45" s="259">
        <v>13120</v>
      </c>
      <c r="G45" s="259">
        <v>10801</v>
      </c>
      <c r="I45" s="261">
        <f>I44+1</f>
        <v>78</v>
      </c>
      <c r="J45" s="279" t="s">
        <v>35</v>
      </c>
      <c r="K45" s="280">
        <f>K44+1</f>
        <v>79</v>
      </c>
      <c r="L45" s="259">
        <v>16845</v>
      </c>
      <c r="M45" s="259">
        <v>5515</v>
      </c>
      <c r="N45" s="259">
        <v>11330</v>
      </c>
    </row>
    <row r="46" spans="1:14" ht="9.75" customHeight="1">
      <c r="A46" s="261">
        <f>A45+1</f>
        <v>29</v>
      </c>
      <c r="B46" s="279" t="s">
        <v>35</v>
      </c>
      <c r="C46" s="277">
        <f>C45+1</f>
        <v>30</v>
      </c>
      <c r="D46" s="280"/>
      <c r="E46" s="259">
        <v>23450</v>
      </c>
      <c r="F46" s="259">
        <v>12949</v>
      </c>
      <c r="G46" s="259">
        <v>10501</v>
      </c>
      <c r="I46" s="261">
        <f>I45+1</f>
        <v>79</v>
      </c>
      <c r="J46" s="279" t="s">
        <v>35</v>
      </c>
      <c r="K46" s="280">
        <f>K45+1</f>
        <v>80</v>
      </c>
      <c r="L46" s="259">
        <v>15279</v>
      </c>
      <c r="M46" s="259">
        <v>4677</v>
      </c>
      <c r="N46" s="259">
        <v>10602</v>
      </c>
    </row>
    <row r="47" spans="1:14" ht="9.75" customHeight="1">
      <c r="A47" s="283" t="s">
        <v>75</v>
      </c>
      <c r="B47" s="284"/>
      <c r="C47" s="285"/>
      <c r="D47" s="286"/>
      <c r="E47" s="287">
        <v>131868</v>
      </c>
      <c r="F47" s="287">
        <v>72160</v>
      </c>
      <c r="G47" s="287">
        <v>59708</v>
      </c>
      <c r="H47" s="283"/>
      <c r="I47" s="283" t="s">
        <v>75</v>
      </c>
      <c r="K47" s="278"/>
      <c r="L47" s="287">
        <v>90281</v>
      </c>
      <c r="M47" s="287">
        <v>32081</v>
      </c>
      <c r="N47" s="287">
        <v>58200</v>
      </c>
    </row>
    <row r="48" spans="1:15" s="289" customFormat="1" ht="7.5" customHeight="1">
      <c r="A48" s="261"/>
      <c r="B48" s="279"/>
      <c r="C48" s="277"/>
      <c r="D48" s="280"/>
      <c r="E48" s="287"/>
      <c r="F48" s="290"/>
      <c r="G48" s="290"/>
      <c r="H48" s="261"/>
      <c r="I48" s="261"/>
      <c r="J48" s="261"/>
      <c r="K48" s="261"/>
      <c r="L48" s="294"/>
      <c r="M48" s="292"/>
      <c r="N48" s="292"/>
      <c r="O48" s="265"/>
    </row>
    <row r="49" spans="1:14" ht="9.75" customHeight="1">
      <c r="A49" s="261">
        <f>A46+1</f>
        <v>30</v>
      </c>
      <c r="B49" s="279" t="s">
        <v>35</v>
      </c>
      <c r="C49" s="277">
        <f>C46+1</f>
        <v>31</v>
      </c>
      <c r="D49" s="280"/>
      <c r="E49" s="259">
        <v>24033</v>
      </c>
      <c r="F49" s="259">
        <v>13135</v>
      </c>
      <c r="G49" s="259">
        <v>10898</v>
      </c>
      <c r="I49" s="261">
        <f>SUM(K46)</f>
        <v>80</v>
      </c>
      <c r="J49" s="279" t="s">
        <v>35</v>
      </c>
      <c r="K49" s="280">
        <f>SUM(I49+1)</f>
        <v>81</v>
      </c>
      <c r="L49" s="259">
        <v>13914</v>
      </c>
      <c r="M49" s="259">
        <v>4030</v>
      </c>
      <c r="N49" s="259">
        <v>9884</v>
      </c>
    </row>
    <row r="50" spans="1:14" ht="9.75" customHeight="1">
      <c r="A50" s="261">
        <f>A49+1</f>
        <v>31</v>
      </c>
      <c r="B50" s="279" t="s">
        <v>35</v>
      </c>
      <c r="C50" s="277">
        <f>C49+1</f>
        <v>32</v>
      </c>
      <c r="D50" s="280"/>
      <c r="E50" s="259">
        <v>25837</v>
      </c>
      <c r="F50" s="259">
        <v>14151</v>
      </c>
      <c r="G50" s="259">
        <v>11686</v>
      </c>
      <c r="I50" s="261">
        <f>SUM(I49+1)</f>
        <v>81</v>
      </c>
      <c r="J50" s="279" t="s">
        <v>35</v>
      </c>
      <c r="K50" s="280">
        <f>SUM(I50+1)</f>
        <v>82</v>
      </c>
      <c r="L50" s="259">
        <v>13241</v>
      </c>
      <c r="M50" s="259">
        <v>3768</v>
      </c>
      <c r="N50" s="259">
        <v>9474</v>
      </c>
    </row>
    <row r="51" spans="1:14" ht="9.75" customHeight="1">
      <c r="A51" s="261">
        <f>A50+1</f>
        <v>32</v>
      </c>
      <c r="B51" s="279" t="s">
        <v>35</v>
      </c>
      <c r="C51" s="277">
        <f>C50+1</f>
        <v>33</v>
      </c>
      <c r="D51" s="280"/>
      <c r="E51" s="259">
        <v>29190</v>
      </c>
      <c r="F51" s="259">
        <v>15917</v>
      </c>
      <c r="G51" s="259">
        <v>13273</v>
      </c>
      <c r="I51" s="261">
        <f>I50+1</f>
        <v>82</v>
      </c>
      <c r="J51" s="279" t="s">
        <v>35</v>
      </c>
      <c r="K51" s="280">
        <f>SUM(I51+1)</f>
        <v>83</v>
      </c>
      <c r="L51" s="259">
        <v>12990</v>
      </c>
      <c r="M51" s="259">
        <v>3580</v>
      </c>
      <c r="N51" s="259">
        <v>9410</v>
      </c>
    </row>
    <row r="52" spans="1:14" ht="9.75" customHeight="1">
      <c r="A52" s="261">
        <f>A51+1</f>
        <v>33</v>
      </c>
      <c r="B52" s="279" t="s">
        <v>35</v>
      </c>
      <c r="C52" s="277">
        <f>C51+1</f>
        <v>34</v>
      </c>
      <c r="D52" s="280"/>
      <c r="E52" s="259">
        <v>31640</v>
      </c>
      <c r="F52" s="259">
        <v>16962</v>
      </c>
      <c r="G52" s="259">
        <v>14678</v>
      </c>
      <c r="I52" s="261">
        <f>I51+1</f>
        <v>83</v>
      </c>
      <c r="J52" s="279" t="s">
        <v>35</v>
      </c>
      <c r="K52" s="280">
        <f>K51+1</f>
        <v>84</v>
      </c>
      <c r="L52" s="259">
        <v>12166</v>
      </c>
      <c r="M52" s="259">
        <v>3213</v>
      </c>
      <c r="N52" s="259">
        <v>8954</v>
      </c>
    </row>
    <row r="53" spans="1:14" ht="9.75" customHeight="1">
      <c r="A53" s="261">
        <f>A52+1</f>
        <v>34</v>
      </c>
      <c r="B53" s="279" t="s">
        <v>35</v>
      </c>
      <c r="C53" s="277">
        <f>C52+1</f>
        <v>35</v>
      </c>
      <c r="D53" s="280"/>
      <c r="E53" s="259">
        <v>32374</v>
      </c>
      <c r="F53" s="259">
        <v>17171</v>
      </c>
      <c r="G53" s="259">
        <v>15203</v>
      </c>
      <c r="I53" s="261">
        <f>I52+1</f>
        <v>84</v>
      </c>
      <c r="J53" s="279" t="s">
        <v>35</v>
      </c>
      <c r="K53" s="280">
        <f>K52+1</f>
        <v>85</v>
      </c>
      <c r="L53" s="259">
        <v>9330</v>
      </c>
      <c r="M53" s="259">
        <v>2386</v>
      </c>
      <c r="N53" s="259">
        <v>6944</v>
      </c>
    </row>
    <row r="54" spans="1:15" ht="9.75" customHeight="1">
      <c r="A54" s="283" t="s">
        <v>75</v>
      </c>
      <c r="B54" s="284"/>
      <c r="C54" s="285"/>
      <c r="D54" s="286"/>
      <c r="E54" s="287">
        <v>143073</v>
      </c>
      <c r="F54" s="287">
        <v>77336</v>
      </c>
      <c r="G54" s="287">
        <v>65737</v>
      </c>
      <c r="H54" s="283"/>
      <c r="I54" s="283" t="s">
        <v>75</v>
      </c>
      <c r="J54" s="283"/>
      <c r="K54" s="293"/>
      <c r="L54" s="287">
        <v>61642</v>
      </c>
      <c r="M54" s="287">
        <v>16976</v>
      </c>
      <c r="N54" s="287">
        <v>44665</v>
      </c>
      <c r="O54" s="289"/>
    </row>
    <row r="55" spans="1:15" s="289" customFormat="1" ht="7.5" customHeight="1">
      <c r="A55" s="261"/>
      <c r="B55" s="279"/>
      <c r="C55" s="277"/>
      <c r="D55" s="280"/>
      <c r="E55" s="287"/>
      <c r="F55" s="290"/>
      <c r="G55" s="290"/>
      <c r="H55" s="261"/>
      <c r="I55" s="261"/>
      <c r="J55" s="261"/>
      <c r="K55" s="278"/>
      <c r="L55" s="292"/>
      <c r="M55" s="292"/>
      <c r="N55" s="292"/>
      <c r="O55" s="265"/>
    </row>
    <row r="56" spans="1:14" ht="9.75" customHeight="1">
      <c r="A56" s="261">
        <f>A53+1</f>
        <v>35</v>
      </c>
      <c r="B56" s="279" t="s">
        <v>35</v>
      </c>
      <c r="C56" s="277">
        <f>C53+1</f>
        <v>36</v>
      </c>
      <c r="D56" s="280"/>
      <c r="E56" s="259">
        <v>32949</v>
      </c>
      <c r="F56" s="259">
        <v>17359</v>
      </c>
      <c r="G56" s="259">
        <v>15590</v>
      </c>
      <c r="I56" s="261">
        <f>I53+1</f>
        <v>85</v>
      </c>
      <c r="J56" s="295" t="s">
        <v>35</v>
      </c>
      <c r="K56" s="280">
        <f>K53+1</f>
        <v>86</v>
      </c>
      <c r="L56" s="259">
        <v>5540</v>
      </c>
      <c r="M56" s="259">
        <v>1407</v>
      </c>
      <c r="N56" s="259">
        <v>4133</v>
      </c>
    </row>
    <row r="57" spans="1:14" ht="9.75" customHeight="1">
      <c r="A57" s="261">
        <f>A56+1</f>
        <v>36</v>
      </c>
      <c r="B57" s="279" t="s">
        <v>35</v>
      </c>
      <c r="C57" s="277">
        <f>C56+1</f>
        <v>37</v>
      </c>
      <c r="D57" s="280"/>
      <c r="E57" s="259">
        <v>33741</v>
      </c>
      <c r="F57" s="259">
        <v>17637</v>
      </c>
      <c r="G57" s="259">
        <v>16103</v>
      </c>
      <c r="I57" s="261">
        <f>K56</f>
        <v>86</v>
      </c>
      <c r="J57" s="295" t="s">
        <v>35</v>
      </c>
      <c r="K57" s="280">
        <f>I57+1</f>
        <v>87</v>
      </c>
      <c r="L57" s="259">
        <v>3507</v>
      </c>
      <c r="M57" s="259">
        <v>844</v>
      </c>
      <c r="N57" s="259">
        <v>2662</v>
      </c>
    </row>
    <row r="58" spans="1:14" ht="9.75" customHeight="1">
      <c r="A58" s="261">
        <f>A57+1</f>
        <v>37</v>
      </c>
      <c r="B58" s="279" t="s">
        <v>35</v>
      </c>
      <c r="C58" s="277">
        <f>C57+1</f>
        <v>38</v>
      </c>
      <c r="D58" s="280"/>
      <c r="E58" s="259">
        <v>35523</v>
      </c>
      <c r="F58" s="259">
        <v>18490</v>
      </c>
      <c r="G58" s="259">
        <v>17034</v>
      </c>
      <c r="I58" s="261">
        <f>K57</f>
        <v>87</v>
      </c>
      <c r="J58" s="261" t="s">
        <v>35</v>
      </c>
      <c r="K58" s="280">
        <f>I58+1</f>
        <v>88</v>
      </c>
      <c r="L58" s="259">
        <v>3191</v>
      </c>
      <c r="M58" s="259">
        <v>736</v>
      </c>
      <c r="N58" s="259">
        <v>2455</v>
      </c>
    </row>
    <row r="59" spans="1:14" ht="9.75" customHeight="1">
      <c r="A59" s="261">
        <f>A58+1</f>
        <v>38</v>
      </c>
      <c r="B59" s="279" t="s">
        <v>35</v>
      </c>
      <c r="C59" s="277">
        <f>C58+1</f>
        <v>39</v>
      </c>
      <c r="D59" s="280"/>
      <c r="E59" s="259">
        <v>37457</v>
      </c>
      <c r="F59" s="259">
        <v>19449</v>
      </c>
      <c r="G59" s="259">
        <v>18008</v>
      </c>
      <c r="I59" s="261">
        <f>K58</f>
        <v>88</v>
      </c>
      <c r="J59" s="261" t="s">
        <v>35</v>
      </c>
      <c r="K59" s="280">
        <f>I59+1</f>
        <v>89</v>
      </c>
      <c r="L59" s="259">
        <v>3452</v>
      </c>
      <c r="M59" s="259">
        <v>779</v>
      </c>
      <c r="N59" s="259">
        <v>2673</v>
      </c>
    </row>
    <row r="60" spans="1:14" ht="9.75" customHeight="1">
      <c r="A60" s="261">
        <f>A59+1</f>
        <v>39</v>
      </c>
      <c r="B60" s="279" t="s">
        <v>35</v>
      </c>
      <c r="C60" s="277">
        <f>C59+1</f>
        <v>40</v>
      </c>
      <c r="D60" s="280"/>
      <c r="E60" s="259">
        <v>39145</v>
      </c>
      <c r="F60" s="259">
        <v>20241</v>
      </c>
      <c r="G60" s="259">
        <v>18903</v>
      </c>
      <c r="I60" s="261">
        <f>K59</f>
        <v>89</v>
      </c>
      <c r="J60" s="279" t="s">
        <v>35</v>
      </c>
      <c r="K60" s="280">
        <f>K59+1</f>
        <v>90</v>
      </c>
      <c r="L60" s="259">
        <v>3950</v>
      </c>
      <c r="M60" s="259">
        <v>841</v>
      </c>
      <c r="N60" s="259">
        <v>3108</v>
      </c>
    </row>
    <row r="61" spans="1:15" ht="9.75" customHeight="1">
      <c r="A61" s="283" t="s">
        <v>75</v>
      </c>
      <c r="B61" s="284"/>
      <c r="C61" s="285"/>
      <c r="D61" s="286"/>
      <c r="E61" s="287">
        <v>178815</v>
      </c>
      <c r="F61" s="287">
        <v>93177</v>
      </c>
      <c r="G61" s="287">
        <v>85638</v>
      </c>
      <c r="H61" s="283"/>
      <c r="I61" s="283" t="s">
        <v>75</v>
      </c>
      <c r="J61" s="284"/>
      <c r="K61" s="286"/>
      <c r="L61" s="287">
        <v>19639</v>
      </c>
      <c r="M61" s="287">
        <v>4607</v>
      </c>
      <c r="N61" s="287">
        <v>15032</v>
      </c>
      <c r="O61" s="289"/>
    </row>
    <row r="62" spans="1:14" ht="7.5" customHeight="1">
      <c r="A62" s="283"/>
      <c r="B62" s="284"/>
      <c r="C62" s="285"/>
      <c r="D62" s="286"/>
      <c r="E62" s="287"/>
      <c r="F62" s="290"/>
      <c r="G62" s="290"/>
      <c r="H62" s="283"/>
      <c r="I62" s="263"/>
      <c r="J62" s="264"/>
      <c r="K62" s="296"/>
      <c r="L62" s="287"/>
      <c r="M62" s="287"/>
      <c r="N62" s="287"/>
    </row>
    <row r="63" spans="1:15" s="289" customFormat="1" ht="9.75" customHeight="1">
      <c r="A63" s="261">
        <v>40</v>
      </c>
      <c r="B63" s="297" t="s">
        <v>35</v>
      </c>
      <c r="C63" s="277">
        <v>41</v>
      </c>
      <c r="D63" s="280"/>
      <c r="E63" s="259">
        <v>40673</v>
      </c>
      <c r="F63" s="259">
        <v>20963</v>
      </c>
      <c r="G63" s="259">
        <v>19710</v>
      </c>
      <c r="H63" s="261"/>
      <c r="I63" s="298"/>
      <c r="J63" s="299"/>
      <c r="K63" s="300"/>
      <c r="L63" s="301"/>
      <c r="M63" s="301"/>
      <c r="N63" s="301"/>
      <c r="O63" s="265"/>
    </row>
    <row r="64" spans="1:14" ht="9.75" customHeight="1">
      <c r="A64" s="261">
        <v>41</v>
      </c>
      <c r="B64" s="297" t="s">
        <v>35</v>
      </c>
      <c r="C64" s="277">
        <v>42</v>
      </c>
      <c r="D64" s="280"/>
      <c r="E64" s="259">
        <v>41042</v>
      </c>
      <c r="F64" s="259">
        <v>21109</v>
      </c>
      <c r="G64" s="259">
        <v>19933</v>
      </c>
      <c r="I64" s="266"/>
      <c r="J64" s="299"/>
      <c r="K64" s="280"/>
      <c r="L64" s="301"/>
      <c r="M64" s="301"/>
      <c r="N64" s="301"/>
    </row>
    <row r="65" spans="1:14" ht="9.75" customHeight="1">
      <c r="A65" s="261">
        <f>A64+1</f>
        <v>42</v>
      </c>
      <c r="B65" s="279" t="s">
        <v>35</v>
      </c>
      <c r="C65" s="277">
        <f>C64+1</f>
        <v>43</v>
      </c>
      <c r="D65" s="280"/>
      <c r="E65" s="259">
        <v>41476</v>
      </c>
      <c r="F65" s="259">
        <v>21292</v>
      </c>
      <c r="G65" s="259">
        <v>20184</v>
      </c>
      <c r="J65" s="284" t="s">
        <v>692</v>
      </c>
      <c r="K65" s="280"/>
      <c r="L65" s="301">
        <v>14706</v>
      </c>
      <c r="M65" s="301">
        <v>2849</v>
      </c>
      <c r="N65" s="301">
        <v>11858</v>
      </c>
    </row>
    <row r="66" spans="1:14" ht="9.75" customHeight="1">
      <c r="A66" s="261">
        <f>A65+1</f>
        <v>43</v>
      </c>
      <c r="B66" s="279" t="s">
        <v>35</v>
      </c>
      <c r="C66" s="277">
        <f>C65+1</f>
        <v>44</v>
      </c>
      <c r="D66" s="280"/>
      <c r="E66" s="259">
        <v>41175</v>
      </c>
      <c r="F66" s="259">
        <v>21104</v>
      </c>
      <c r="G66" s="259">
        <v>20072</v>
      </c>
      <c r="K66" s="280"/>
      <c r="L66" s="260"/>
      <c r="M66" s="260"/>
      <c r="N66" s="260"/>
    </row>
    <row r="67" spans="1:14" ht="9.75" customHeight="1">
      <c r="A67" s="261">
        <f>A66+1</f>
        <v>44</v>
      </c>
      <c r="B67" s="279" t="s">
        <v>35</v>
      </c>
      <c r="C67" s="277">
        <f>C66+1</f>
        <v>45</v>
      </c>
      <c r="D67" s="280"/>
      <c r="E67" s="259">
        <v>40183</v>
      </c>
      <c r="F67" s="259">
        <v>20564</v>
      </c>
      <c r="G67" s="259">
        <v>19619</v>
      </c>
      <c r="I67" s="283" t="s">
        <v>66</v>
      </c>
      <c r="K67" s="280"/>
      <c r="L67" s="301">
        <v>2364382</v>
      </c>
      <c r="M67" s="301">
        <v>1162553</v>
      </c>
      <c r="N67" s="301">
        <v>1201829</v>
      </c>
    </row>
    <row r="68" spans="1:14" ht="9.75" customHeight="1">
      <c r="A68" s="283" t="s">
        <v>75</v>
      </c>
      <c r="B68" s="284"/>
      <c r="C68" s="285"/>
      <c r="D68" s="286"/>
      <c r="E68" s="287">
        <v>204549</v>
      </c>
      <c r="F68" s="287">
        <v>105031</v>
      </c>
      <c r="G68" s="287">
        <v>99518</v>
      </c>
      <c r="H68" s="283"/>
      <c r="I68" s="283"/>
      <c r="J68" s="283"/>
      <c r="K68" s="302"/>
      <c r="L68" s="258"/>
      <c r="M68" s="258"/>
      <c r="N68" s="258"/>
    </row>
    <row r="69" spans="1:14" s="289" customFormat="1" ht="7.5" customHeight="1">
      <c r="A69" s="261"/>
      <c r="B69" s="279"/>
      <c r="C69" s="277"/>
      <c r="D69" s="280"/>
      <c r="E69" s="287"/>
      <c r="F69" s="290"/>
      <c r="G69" s="290"/>
      <c r="H69" s="261"/>
      <c r="I69" s="283"/>
      <c r="J69" s="283"/>
      <c r="K69" s="302"/>
      <c r="L69" s="258"/>
      <c r="M69" s="258"/>
      <c r="N69" s="258"/>
    </row>
    <row r="70" spans="1:14" ht="9.75" customHeight="1">
      <c r="A70" s="261">
        <f>SUM(C67)</f>
        <v>45</v>
      </c>
      <c r="B70" s="279" t="s">
        <v>35</v>
      </c>
      <c r="C70" s="277">
        <f>C67+1</f>
        <v>46</v>
      </c>
      <c r="D70" s="280"/>
      <c r="E70" s="259">
        <v>38712</v>
      </c>
      <c r="F70" s="259">
        <v>19801</v>
      </c>
      <c r="G70" s="259">
        <v>18911</v>
      </c>
      <c r="K70" s="281"/>
      <c r="L70" s="258"/>
      <c r="M70" s="258"/>
      <c r="N70" s="258"/>
    </row>
    <row r="71" spans="1:14" ht="9.75" customHeight="1">
      <c r="A71" s="261">
        <f>A70+1</f>
        <v>46</v>
      </c>
      <c r="B71" s="279" t="s">
        <v>35</v>
      </c>
      <c r="C71" s="277">
        <f>C70+1</f>
        <v>47</v>
      </c>
      <c r="D71" s="280"/>
      <c r="E71" s="259">
        <v>37365</v>
      </c>
      <c r="F71" s="259">
        <v>19101</v>
      </c>
      <c r="G71" s="259">
        <v>18264</v>
      </c>
      <c r="K71" s="281"/>
      <c r="L71" s="303"/>
      <c r="M71" s="303"/>
      <c r="N71" s="303"/>
    </row>
    <row r="72" spans="1:14" ht="9.75" customHeight="1">
      <c r="A72" s="261">
        <f>A71+1</f>
        <v>47</v>
      </c>
      <c r="B72" s="279" t="s">
        <v>35</v>
      </c>
      <c r="C72" s="277">
        <f>C71+1</f>
        <v>48</v>
      </c>
      <c r="D72" s="280"/>
      <c r="E72" s="259">
        <v>37739</v>
      </c>
      <c r="F72" s="259">
        <v>19258</v>
      </c>
      <c r="G72" s="259">
        <v>18480</v>
      </c>
      <c r="K72" s="281"/>
      <c r="L72" s="304"/>
      <c r="M72" s="304"/>
      <c r="N72" s="304"/>
    </row>
    <row r="73" spans="1:14" ht="9.75" customHeight="1">
      <c r="A73" s="261">
        <f>A72+1</f>
        <v>48</v>
      </c>
      <c r="B73" s="279" t="s">
        <v>35</v>
      </c>
      <c r="C73" s="277">
        <f>C72+1</f>
        <v>49</v>
      </c>
      <c r="D73" s="280"/>
      <c r="E73" s="259">
        <v>38276</v>
      </c>
      <c r="F73" s="259">
        <v>19478</v>
      </c>
      <c r="G73" s="259">
        <v>18798</v>
      </c>
      <c r="K73" s="281"/>
      <c r="L73" s="305"/>
      <c r="M73" s="305"/>
      <c r="N73" s="305"/>
    </row>
    <row r="74" spans="1:14" ht="9.75" customHeight="1">
      <c r="A74" s="261">
        <f>A73+1</f>
        <v>49</v>
      </c>
      <c r="B74" s="279" t="s">
        <v>35</v>
      </c>
      <c r="C74" s="277">
        <f>C73+1</f>
        <v>50</v>
      </c>
      <c r="D74" s="280"/>
      <c r="E74" s="259">
        <v>38193</v>
      </c>
      <c r="F74" s="259">
        <v>19378</v>
      </c>
      <c r="G74" s="259">
        <v>18815</v>
      </c>
      <c r="K74" s="281"/>
      <c r="L74" s="305"/>
      <c r="M74" s="305"/>
      <c r="N74" s="305"/>
    </row>
    <row r="75" spans="1:15" ht="9.75" customHeight="1">
      <c r="A75" s="283" t="s">
        <v>75</v>
      </c>
      <c r="B75" s="284"/>
      <c r="C75" s="285"/>
      <c r="D75" s="286"/>
      <c r="E75" s="287">
        <v>190285</v>
      </c>
      <c r="F75" s="287">
        <v>97016</v>
      </c>
      <c r="G75" s="287">
        <v>93269</v>
      </c>
      <c r="I75" s="298"/>
      <c r="K75" s="268"/>
      <c r="O75" s="289"/>
    </row>
    <row r="76" spans="2:11" ht="9.75" customHeight="1">
      <c r="B76" s="279"/>
      <c r="C76" s="277"/>
      <c r="D76" s="281"/>
      <c r="E76" s="258"/>
      <c r="F76" s="258"/>
      <c r="G76" s="258"/>
      <c r="I76" s="283"/>
      <c r="J76" s="283"/>
      <c r="K76" s="306"/>
    </row>
    <row r="77" spans="2:14" ht="9.75" customHeight="1">
      <c r="B77" s="283"/>
      <c r="C77" s="283"/>
      <c r="D77" s="306"/>
      <c r="E77" s="307"/>
      <c r="F77" s="307"/>
      <c r="G77" s="307"/>
      <c r="H77" s="265"/>
      <c r="I77" s="265"/>
      <c r="J77" s="265"/>
      <c r="K77" s="265"/>
      <c r="L77" s="305"/>
      <c r="M77" s="305"/>
      <c r="N77" s="305"/>
    </row>
    <row r="78" spans="1:14" ht="12.75">
      <c r="A78" s="261" t="s">
        <v>428</v>
      </c>
      <c r="B78" s="308"/>
      <c r="C78" s="263"/>
      <c r="D78" s="309"/>
      <c r="E78" s="304"/>
      <c r="F78" s="304"/>
      <c r="G78" s="304"/>
      <c r="H78" s="265"/>
      <c r="I78" s="265"/>
      <c r="J78" s="265"/>
      <c r="K78" s="265"/>
      <c r="L78" s="310"/>
      <c r="M78" s="310"/>
      <c r="N78" s="310"/>
    </row>
    <row r="79" spans="2:14" ht="9.75" customHeight="1">
      <c r="B79" s="283"/>
      <c r="C79" s="283"/>
      <c r="D79" s="302"/>
      <c r="E79" s="258"/>
      <c r="F79" s="258"/>
      <c r="G79" s="258"/>
      <c r="H79" s="265"/>
      <c r="I79" s="265"/>
      <c r="J79" s="265"/>
      <c r="K79" s="265"/>
      <c r="L79" s="310"/>
      <c r="M79" s="310"/>
      <c r="N79" s="310"/>
    </row>
    <row r="80" spans="3:14" ht="9.75" customHeight="1">
      <c r="C80" s="261"/>
      <c r="E80" s="258"/>
      <c r="F80" s="258"/>
      <c r="G80" s="258"/>
      <c r="H80" s="265"/>
      <c r="I80" s="265"/>
      <c r="J80" s="265"/>
      <c r="K80" s="265"/>
      <c r="L80" s="304"/>
      <c r="M80" s="304"/>
      <c r="N80" s="304"/>
    </row>
    <row r="81" spans="3:14" ht="9.75" customHeight="1">
      <c r="C81" s="261"/>
      <c r="E81" s="258"/>
      <c r="F81" s="258"/>
      <c r="G81" s="258"/>
      <c r="H81" s="265"/>
      <c r="I81" s="265"/>
      <c r="J81" s="265"/>
      <c r="K81" s="265"/>
      <c r="L81" s="304"/>
      <c r="M81" s="304"/>
      <c r="N81" s="304"/>
    </row>
    <row r="82" spans="3:14" ht="9" customHeight="1">
      <c r="C82" s="261"/>
      <c r="E82" s="258"/>
      <c r="F82" s="258"/>
      <c r="G82" s="258"/>
      <c r="H82" s="265"/>
      <c r="I82" s="265"/>
      <c r="J82" s="265"/>
      <c r="K82" s="265"/>
      <c r="L82" s="304"/>
      <c r="M82" s="304"/>
      <c r="N82" s="304"/>
    </row>
    <row r="83" spans="3:14" ht="12.75">
      <c r="C83" s="261"/>
      <c r="E83" s="258"/>
      <c r="F83" s="258"/>
      <c r="G83" s="258"/>
      <c r="H83" s="265"/>
      <c r="I83" s="265"/>
      <c r="J83" s="265"/>
      <c r="K83" s="265"/>
      <c r="L83" s="304"/>
      <c r="M83" s="304"/>
      <c r="N83" s="304"/>
    </row>
    <row r="84" spans="3:14" ht="12.75">
      <c r="C84" s="261"/>
      <c r="E84" s="303"/>
      <c r="F84" s="303"/>
      <c r="G84" s="303"/>
      <c r="H84" s="265"/>
      <c r="I84" s="265"/>
      <c r="J84" s="265"/>
      <c r="K84" s="265"/>
      <c r="L84" s="304"/>
      <c r="M84" s="304"/>
      <c r="N84" s="304"/>
    </row>
    <row r="85" spans="5:14" ht="12.75">
      <c r="E85" s="304"/>
      <c r="F85" s="304"/>
      <c r="G85" s="304"/>
      <c r="L85" s="310"/>
      <c r="M85" s="310"/>
      <c r="N85" s="310"/>
    </row>
    <row r="86" spans="5:14" ht="12.75">
      <c r="E86" s="310"/>
      <c r="F86" s="310"/>
      <c r="G86" s="310"/>
      <c r="L86" s="310"/>
      <c r="M86" s="310"/>
      <c r="N86" s="310"/>
    </row>
    <row r="87" spans="5:14" ht="12.75">
      <c r="E87" s="304"/>
      <c r="F87" s="304"/>
      <c r="G87" s="304"/>
      <c r="L87" s="265"/>
      <c r="M87" s="265"/>
      <c r="N87" s="265"/>
    </row>
    <row r="88" spans="5:14" ht="12.75">
      <c r="E88" s="310"/>
      <c r="F88" s="310"/>
      <c r="G88" s="310"/>
      <c r="L88" s="265"/>
      <c r="M88" s="265"/>
      <c r="N88" s="265"/>
    </row>
    <row r="89" spans="12:14" ht="12.75">
      <c r="L89" s="265"/>
      <c r="M89" s="265"/>
      <c r="N89" s="265"/>
    </row>
    <row r="90" spans="12:14" ht="12.75">
      <c r="L90" s="265"/>
      <c r="M90" s="265"/>
      <c r="N90" s="265"/>
    </row>
    <row r="91" spans="12:14" ht="12.75">
      <c r="L91" s="265"/>
      <c r="M91" s="265"/>
      <c r="N91" s="265"/>
    </row>
    <row r="92" spans="12:14" ht="12.75">
      <c r="L92" s="265"/>
      <c r="M92" s="265"/>
      <c r="N92" s="265"/>
    </row>
    <row r="93" spans="12:14" ht="12.75">
      <c r="L93" s="265"/>
      <c r="M93" s="265"/>
      <c r="N93" s="265"/>
    </row>
    <row r="94" spans="12:14" ht="12.75">
      <c r="L94" s="265"/>
      <c r="M94" s="265"/>
      <c r="N94" s="265"/>
    </row>
  </sheetData>
  <mergeCells count="2">
    <mergeCell ref="E3:G4"/>
    <mergeCell ref="L3:N4"/>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&amp;C&amp;8- 49 -</oddHeader>
  </headerFooter>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05" sqref="A205"/>
    </sheetView>
  </sheetViews>
  <sheetFormatPr defaultColWidth="11.421875" defaultRowHeight="12.75"/>
  <sheetData/>
  <printOptions/>
  <pageMargins left="0.75" right="0.75" top="0.65" bottom="0.56" header="0.48"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A67"/>
  <sheetViews>
    <sheetView workbookViewId="0" topLeftCell="A11">
      <selection activeCell="C13" sqref="C13"/>
    </sheetView>
  </sheetViews>
  <sheetFormatPr defaultColWidth="11.421875" defaultRowHeight="12.75"/>
  <cols>
    <col min="1" max="1" width="80.00390625" style="0" customWidth="1"/>
  </cols>
  <sheetData>
    <row r="2" ht="12.75">
      <c r="A2" s="12" t="s">
        <v>431</v>
      </c>
    </row>
    <row r="3" ht="12.75">
      <c r="A3" s="201"/>
    </row>
    <row r="4" ht="12.75">
      <c r="A4" s="201"/>
    </row>
    <row r="5" ht="12.75">
      <c r="A5" s="201"/>
    </row>
    <row r="6" ht="114.75">
      <c r="A6" s="202" t="s">
        <v>435</v>
      </c>
    </row>
    <row r="7" ht="12.75">
      <c r="A7" s="201"/>
    </row>
    <row r="8" ht="12.75">
      <c r="A8" s="201"/>
    </row>
    <row r="9" ht="12.75">
      <c r="A9" s="201"/>
    </row>
    <row r="10" ht="12.75">
      <c r="A10" s="203" t="s">
        <v>436</v>
      </c>
    </row>
    <row r="11" ht="76.5">
      <c r="A11" s="202" t="s">
        <v>716</v>
      </c>
    </row>
    <row r="12" ht="12.75">
      <c r="A12" s="201"/>
    </row>
    <row r="13" ht="76.5">
      <c r="A13" s="202" t="s">
        <v>437</v>
      </c>
    </row>
    <row r="14" ht="12.75">
      <c r="A14" s="203"/>
    </row>
    <row r="15" ht="12.75">
      <c r="A15" s="203"/>
    </row>
    <row r="16" ht="12.75">
      <c r="A16" s="203"/>
    </row>
    <row r="17" ht="12.75">
      <c r="A17" s="203" t="s">
        <v>438</v>
      </c>
    </row>
    <row r="18" ht="51">
      <c r="A18" s="202" t="s">
        <v>439</v>
      </c>
    </row>
    <row r="19" ht="12.75">
      <c r="A19" s="201"/>
    </row>
    <row r="20" ht="51">
      <c r="A20" s="202" t="s">
        <v>440</v>
      </c>
    </row>
    <row r="21" ht="12.75">
      <c r="A21" s="201"/>
    </row>
    <row r="22" ht="12.75">
      <c r="A22" s="201"/>
    </row>
    <row r="23" ht="12.75">
      <c r="A23" s="201"/>
    </row>
    <row r="24" ht="12.75">
      <c r="A24" s="201"/>
    </row>
    <row r="25" ht="12.75">
      <c r="A25" s="201"/>
    </row>
    <row r="26" ht="12.75">
      <c r="A26" s="201"/>
    </row>
    <row r="27" ht="12.75">
      <c r="A27" s="201"/>
    </row>
    <row r="28" ht="12.75">
      <c r="A28" s="201"/>
    </row>
    <row r="29" ht="12.75">
      <c r="A29" s="201"/>
    </row>
    <row r="30" ht="12.75">
      <c r="A30" s="201"/>
    </row>
    <row r="31" ht="12.75">
      <c r="A31" s="201"/>
    </row>
    <row r="32" ht="12.75">
      <c r="A32" s="201"/>
    </row>
    <row r="33" ht="12.75">
      <c r="A33" s="203" t="s">
        <v>441</v>
      </c>
    </row>
    <row r="34" ht="12.75">
      <c r="A34" s="203"/>
    </row>
    <row r="35" ht="12.75">
      <c r="A35" s="203"/>
    </row>
    <row r="36" ht="12.75">
      <c r="A36" s="203" t="s">
        <v>145</v>
      </c>
    </row>
    <row r="37" ht="12.75">
      <c r="A37" s="202" t="s">
        <v>442</v>
      </c>
    </row>
    <row r="38" ht="12.75">
      <c r="A38" s="201"/>
    </row>
    <row r="39" ht="12.75">
      <c r="A39" s="201"/>
    </row>
    <row r="40" ht="12.75">
      <c r="A40" s="203" t="s">
        <v>4</v>
      </c>
    </row>
    <row r="41" ht="51">
      <c r="A41" s="202" t="s">
        <v>443</v>
      </c>
    </row>
    <row r="42" ht="76.5">
      <c r="A42" s="202" t="s">
        <v>444</v>
      </c>
    </row>
    <row r="43" ht="12.75">
      <c r="A43" s="203"/>
    </row>
    <row r="44" ht="12.75">
      <c r="A44" s="203"/>
    </row>
    <row r="45" ht="12.75">
      <c r="A45" s="203" t="s">
        <v>445</v>
      </c>
    </row>
    <row r="46" ht="51">
      <c r="A46" s="202" t="s">
        <v>446</v>
      </c>
    </row>
    <row r="47" ht="12.75">
      <c r="A47" s="201"/>
    </row>
    <row r="48" ht="63.75">
      <c r="A48" s="202" t="s">
        <v>447</v>
      </c>
    </row>
    <row r="49" ht="12.75">
      <c r="A49" s="201"/>
    </row>
    <row r="50" ht="12.75">
      <c r="A50" s="201"/>
    </row>
    <row r="51" ht="12.75">
      <c r="A51" s="203" t="s">
        <v>107</v>
      </c>
    </row>
    <row r="52" ht="63.75">
      <c r="A52" s="202" t="s">
        <v>448</v>
      </c>
    </row>
    <row r="53" ht="12.75">
      <c r="A53" s="201"/>
    </row>
    <row r="54" ht="12.75">
      <c r="A54" s="201"/>
    </row>
    <row r="55" ht="12.75">
      <c r="A55" s="203" t="s">
        <v>108</v>
      </c>
    </row>
    <row r="56" ht="66" customHeight="1">
      <c r="A56" s="202" t="s">
        <v>449</v>
      </c>
    </row>
    <row r="57" ht="12.75">
      <c r="A57" s="203"/>
    </row>
    <row r="58" ht="12.75">
      <c r="A58" s="203"/>
    </row>
    <row r="59" ht="12.75">
      <c r="A59" s="203"/>
    </row>
    <row r="60" ht="12.75">
      <c r="A60" s="203"/>
    </row>
    <row r="61" ht="12.75">
      <c r="A61" s="203"/>
    </row>
    <row r="62" ht="12.75">
      <c r="A62" s="203"/>
    </row>
    <row r="63" ht="12.75">
      <c r="A63" s="203" t="s">
        <v>450</v>
      </c>
    </row>
    <row r="64" ht="12.75">
      <c r="A64" s="202" t="s">
        <v>451</v>
      </c>
    </row>
    <row r="65" ht="12.75">
      <c r="A65" s="12" t="s">
        <v>452</v>
      </c>
    </row>
    <row r="66" ht="12.75">
      <c r="A66" s="204"/>
    </row>
    <row r="67" ht="12.75">
      <c r="A67" s="20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95"/>
  <sheetViews>
    <sheetView workbookViewId="0" topLeftCell="A1">
      <selection activeCell="X32" sqref="X32"/>
    </sheetView>
  </sheetViews>
  <sheetFormatPr defaultColWidth="11.421875" defaultRowHeight="12.75"/>
  <cols>
    <col min="1" max="1" width="2.28125" style="5" customWidth="1"/>
    <col min="2" max="2" width="8.140625" style="5" customWidth="1"/>
    <col min="3" max="11" width="3.421875" style="3" customWidth="1"/>
    <col min="12" max="14" width="3.421875" style="0" customWidth="1"/>
    <col min="15" max="15" width="2.421875" style="0" customWidth="1"/>
    <col min="16" max="16" width="3.00390625" style="0" customWidth="1"/>
    <col min="17" max="18" width="3.421875" style="0" customWidth="1"/>
    <col min="19" max="19" width="2.57421875" style="0" customWidth="1"/>
    <col min="20" max="22" width="3.421875" style="0" customWidth="1"/>
  </cols>
  <sheetData>
    <row r="1" spans="1:22" ht="12.75">
      <c r="A1" s="345" t="s">
        <v>0</v>
      </c>
      <c r="B1" s="345"/>
      <c r="C1" s="345"/>
      <c r="D1" s="345"/>
      <c r="E1" s="345"/>
      <c r="F1" s="345"/>
      <c r="G1" s="345"/>
      <c r="H1" s="345"/>
      <c r="I1" s="345"/>
      <c r="J1" s="345"/>
      <c r="K1" s="345"/>
      <c r="L1" s="345"/>
      <c r="M1" s="345"/>
      <c r="N1" s="345"/>
      <c r="O1" s="345"/>
      <c r="P1" s="345"/>
      <c r="Q1" s="345"/>
      <c r="R1" s="345"/>
      <c r="S1" s="345"/>
      <c r="T1" s="345"/>
      <c r="U1" s="345"/>
      <c r="V1" s="345"/>
    </row>
    <row r="2" spans="1:22" ht="12.75">
      <c r="A2" s="345" t="s">
        <v>490</v>
      </c>
      <c r="B2" s="345"/>
      <c r="C2" s="345"/>
      <c r="D2" s="345"/>
      <c r="E2" s="345"/>
      <c r="F2" s="345"/>
      <c r="G2" s="345"/>
      <c r="H2" s="345"/>
      <c r="I2" s="345"/>
      <c r="J2" s="345"/>
      <c r="K2" s="345"/>
      <c r="L2" s="345"/>
      <c r="M2" s="345"/>
      <c r="N2" s="345"/>
      <c r="O2" s="345"/>
      <c r="P2" s="345"/>
      <c r="Q2" s="345"/>
      <c r="R2" s="345"/>
      <c r="S2" s="345"/>
      <c r="T2" s="345"/>
      <c r="U2" s="345"/>
      <c r="V2" s="345"/>
    </row>
    <row r="3" spans="1:11" ht="12" customHeight="1">
      <c r="A3" s="3"/>
      <c r="B3" s="3"/>
      <c r="J3"/>
      <c r="K3"/>
    </row>
    <row r="4" spans="1:22" ht="12.75">
      <c r="A4" s="325" t="s">
        <v>152</v>
      </c>
      <c r="B4" s="326"/>
      <c r="C4" s="331" t="s">
        <v>1</v>
      </c>
      <c r="D4" s="332"/>
      <c r="E4" s="332"/>
      <c r="F4" s="332"/>
      <c r="G4" s="332"/>
      <c r="H4" s="332"/>
      <c r="I4" s="332"/>
      <c r="J4" s="332"/>
      <c r="K4" s="332"/>
      <c r="L4" s="332"/>
      <c r="M4" s="332"/>
      <c r="N4" s="332"/>
      <c r="O4" s="332"/>
      <c r="P4" s="332"/>
      <c r="Q4" s="332"/>
      <c r="R4" s="332"/>
      <c r="S4" s="332"/>
      <c r="T4" s="332"/>
      <c r="U4" s="332"/>
      <c r="V4" s="332"/>
    </row>
    <row r="5" spans="1:22" ht="12.75">
      <c r="A5" s="327"/>
      <c r="B5" s="328"/>
      <c r="C5" s="333" t="s">
        <v>2</v>
      </c>
      <c r="D5" s="334"/>
      <c r="E5" s="334"/>
      <c r="F5" s="334"/>
      <c r="G5" s="335"/>
      <c r="H5" s="319" t="s">
        <v>3</v>
      </c>
      <c r="I5" s="334"/>
      <c r="J5" s="334"/>
      <c r="K5" s="334"/>
      <c r="L5" s="335"/>
      <c r="M5" s="315" t="s">
        <v>145</v>
      </c>
      <c r="N5" s="316"/>
      <c r="O5" s="316"/>
      <c r="P5" s="316"/>
      <c r="Q5" s="316"/>
      <c r="R5" s="316"/>
      <c r="S5" s="316"/>
      <c r="T5" s="316"/>
      <c r="U5" s="316"/>
      <c r="V5" s="316"/>
    </row>
    <row r="6" spans="1:22" ht="12.75">
      <c r="A6" s="327"/>
      <c r="B6" s="328"/>
      <c r="C6" s="336"/>
      <c r="D6" s="337"/>
      <c r="E6" s="337"/>
      <c r="F6" s="337"/>
      <c r="G6" s="321"/>
      <c r="H6" s="320"/>
      <c r="I6" s="337"/>
      <c r="J6" s="337"/>
      <c r="K6" s="337"/>
      <c r="L6" s="321"/>
      <c r="M6" s="319" t="s">
        <v>19</v>
      </c>
      <c r="N6" s="334"/>
      <c r="O6" s="334"/>
      <c r="P6" s="334"/>
      <c r="Q6" s="335"/>
      <c r="R6" s="338" t="s">
        <v>491</v>
      </c>
      <c r="S6" s="339"/>
      <c r="T6" s="339"/>
      <c r="U6" s="339"/>
      <c r="V6" s="339"/>
    </row>
    <row r="7" spans="1:22" ht="12.75">
      <c r="A7" s="329"/>
      <c r="B7" s="330"/>
      <c r="C7" s="322"/>
      <c r="D7" s="317"/>
      <c r="E7" s="317"/>
      <c r="F7" s="317"/>
      <c r="G7" s="318"/>
      <c r="H7" s="314"/>
      <c r="I7" s="317"/>
      <c r="J7" s="317"/>
      <c r="K7" s="317"/>
      <c r="L7" s="318"/>
      <c r="M7" s="314"/>
      <c r="N7" s="317"/>
      <c r="O7" s="317"/>
      <c r="P7" s="317"/>
      <c r="Q7" s="318"/>
      <c r="R7" s="343" t="s">
        <v>4</v>
      </c>
      <c r="S7" s="344"/>
      <c r="T7" s="344"/>
      <c r="U7" s="344"/>
      <c r="V7" s="344"/>
    </row>
    <row r="8" spans="1:11" ht="6" customHeight="1">
      <c r="A8" s="28"/>
      <c r="B8" s="9"/>
      <c r="C8"/>
      <c r="D8"/>
      <c r="E8"/>
      <c r="F8"/>
      <c r="G8"/>
      <c r="H8"/>
      <c r="I8"/>
      <c r="J8"/>
      <c r="K8"/>
    </row>
    <row r="9" spans="1:22" ht="12" customHeight="1">
      <c r="A9" s="29" t="s">
        <v>5</v>
      </c>
      <c r="B9" s="21"/>
      <c r="C9" s="29"/>
      <c r="D9" s="29"/>
      <c r="E9" s="29"/>
      <c r="F9" s="89" t="s">
        <v>160</v>
      </c>
      <c r="G9" s="29"/>
      <c r="H9" s="29"/>
      <c r="I9" s="29"/>
      <c r="J9" s="29"/>
      <c r="K9" s="89" t="s">
        <v>176</v>
      </c>
      <c r="L9" s="29"/>
      <c r="M9" s="29"/>
      <c r="N9" s="89" t="s">
        <v>35</v>
      </c>
      <c r="O9" s="29"/>
      <c r="P9" s="89" t="s">
        <v>192</v>
      </c>
      <c r="Q9" s="29"/>
      <c r="R9" s="29"/>
      <c r="S9" s="89" t="s">
        <v>35</v>
      </c>
      <c r="T9" s="89" t="s">
        <v>208</v>
      </c>
      <c r="U9" s="89"/>
      <c r="V9" s="29"/>
    </row>
    <row r="10" spans="1:22" ht="12" customHeight="1">
      <c r="A10" s="29" t="s">
        <v>6</v>
      </c>
      <c r="B10" s="21"/>
      <c r="C10" s="29"/>
      <c r="D10" s="29"/>
      <c r="E10" s="29"/>
      <c r="F10" s="89" t="s">
        <v>161</v>
      </c>
      <c r="G10" s="29"/>
      <c r="H10" s="29"/>
      <c r="I10" s="29"/>
      <c r="J10" s="29"/>
      <c r="K10" s="89" t="s">
        <v>177</v>
      </c>
      <c r="L10" s="29"/>
      <c r="M10" s="29"/>
      <c r="N10" s="89" t="s">
        <v>35</v>
      </c>
      <c r="O10" s="29"/>
      <c r="P10" s="89" t="s">
        <v>193</v>
      </c>
      <c r="Q10" s="29"/>
      <c r="R10" s="29"/>
      <c r="S10" s="89" t="s">
        <v>35</v>
      </c>
      <c r="T10" s="89" t="s">
        <v>209</v>
      </c>
      <c r="U10" s="89"/>
      <c r="V10" s="29"/>
    </row>
    <row r="11" spans="1:22" ht="12" customHeight="1">
      <c r="A11" s="29" t="s">
        <v>7</v>
      </c>
      <c r="B11" s="21"/>
      <c r="C11" s="29"/>
      <c r="D11" s="29"/>
      <c r="E11" s="29"/>
      <c r="F11" s="89" t="s">
        <v>162</v>
      </c>
      <c r="G11" s="29"/>
      <c r="H11" s="29"/>
      <c r="I11" s="29"/>
      <c r="J11" s="29"/>
      <c r="K11" s="89" t="s">
        <v>178</v>
      </c>
      <c r="L11" s="29"/>
      <c r="M11" s="29"/>
      <c r="N11" s="89" t="s">
        <v>35</v>
      </c>
      <c r="O11" s="29"/>
      <c r="P11" s="89" t="s">
        <v>194</v>
      </c>
      <c r="Q11" s="29"/>
      <c r="R11" s="29"/>
      <c r="S11" s="89" t="s">
        <v>35</v>
      </c>
      <c r="T11" s="89" t="s">
        <v>210</v>
      </c>
      <c r="U11" s="89"/>
      <c r="V11" s="29"/>
    </row>
    <row r="12" spans="1:22" ht="12" customHeight="1">
      <c r="A12" s="29" t="s">
        <v>8</v>
      </c>
      <c r="B12" s="21"/>
      <c r="C12" s="29"/>
      <c r="D12" s="29"/>
      <c r="E12" s="29"/>
      <c r="F12" s="89" t="s">
        <v>163</v>
      </c>
      <c r="G12" s="29"/>
      <c r="H12" s="29"/>
      <c r="I12" s="29"/>
      <c r="J12" s="29"/>
      <c r="K12" s="89" t="s">
        <v>179</v>
      </c>
      <c r="L12" s="29"/>
      <c r="M12" s="29"/>
      <c r="N12" s="89" t="s">
        <v>35</v>
      </c>
      <c r="O12" s="29"/>
      <c r="P12" s="89" t="s">
        <v>195</v>
      </c>
      <c r="Q12" s="29"/>
      <c r="R12" s="29"/>
      <c r="S12" s="89" t="s">
        <v>35</v>
      </c>
      <c r="T12" s="89" t="s">
        <v>210</v>
      </c>
      <c r="U12" s="89"/>
      <c r="V12" s="29"/>
    </row>
    <row r="13" spans="1:22" ht="12" customHeight="1">
      <c r="A13" s="29" t="s">
        <v>9</v>
      </c>
      <c r="B13" s="21"/>
      <c r="C13" s="29"/>
      <c r="D13" s="29"/>
      <c r="E13" s="29"/>
      <c r="F13" s="89" t="s">
        <v>164</v>
      </c>
      <c r="G13" s="29"/>
      <c r="H13" s="29"/>
      <c r="I13" s="29"/>
      <c r="J13" s="29"/>
      <c r="K13" s="89" t="s">
        <v>180</v>
      </c>
      <c r="L13" s="29"/>
      <c r="M13" s="29"/>
      <c r="N13" s="89" t="s">
        <v>35</v>
      </c>
      <c r="O13" s="29"/>
      <c r="P13" s="89" t="s">
        <v>196</v>
      </c>
      <c r="Q13" s="29"/>
      <c r="R13" s="29"/>
      <c r="S13" s="89" t="s">
        <v>35</v>
      </c>
      <c r="T13" s="89" t="s">
        <v>211</v>
      </c>
      <c r="U13" s="89"/>
      <c r="V13" s="29"/>
    </row>
    <row r="14" spans="1:22" ht="12" customHeight="1">
      <c r="A14" s="29" t="s">
        <v>10</v>
      </c>
      <c r="B14" s="21"/>
      <c r="C14" s="29"/>
      <c r="D14" s="29"/>
      <c r="E14" s="29"/>
      <c r="F14" s="89" t="s">
        <v>165</v>
      </c>
      <c r="G14" s="29"/>
      <c r="H14" s="29"/>
      <c r="I14" s="29"/>
      <c r="J14" s="29"/>
      <c r="K14" s="89" t="s">
        <v>181</v>
      </c>
      <c r="L14" s="29"/>
      <c r="M14" s="29"/>
      <c r="N14" s="89" t="s">
        <v>35</v>
      </c>
      <c r="O14" s="29"/>
      <c r="P14" s="89" t="s">
        <v>197</v>
      </c>
      <c r="Q14" s="29"/>
      <c r="R14" s="29"/>
      <c r="S14" s="89" t="s">
        <v>35</v>
      </c>
      <c r="T14" s="89" t="s">
        <v>212</v>
      </c>
      <c r="U14" s="89"/>
      <c r="V14" s="29"/>
    </row>
    <row r="15" spans="1:22" ht="12" customHeight="1">
      <c r="A15" s="29" t="s">
        <v>11</v>
      </c>
      <c r="B15" s="21"/>
      <c r="C15" s="29"/>
      <c r="D15" s="29"/>
      <c r="E15" s="29"/>
      <c r="F15" s="89" t="s">
        <v>166</v>
      </c>
      <c r="G15" s="29"/>
      <c r="H15" s="29"/>
      <c r="I15" s="29"/>
      <c r="J15" s="29"/>
      <c r="K15" s="89" t="s">
        <v>182</v>
      </c>
      <c r="L15" s="29"/>
      <c r="M15" s="29"/>
      <c r="N15" s="89" t="s">
        <v>35</v>
      </c>
      <c r="O15" s="29"/>
      <c r="P15" s="89" t="s">
        <v>198</v>
      </c>
      <c r="Q15" s="29"/>
      <c r="R15" s="29"/>
      <c r="S15" s="89" t="s">
        <v>35</v>
      </c>
      <c r="T15" s="89" t="s">
        <v>213</v>
      </c>
      <c r="U15" s="89"/>
      <c r="V15" s="29"/>
    </row>
    <row r="16" spans="1:22" ht="12" customHeight="1">
      <c r="A16" s="29" t="s">
        <v>12</v>
      </c>
      <c r="B16" s="21"/>
      <c r="C16" s="29"/>
      <c r="D16" s="29"/>
      <c r="E16" s="29"/>
      <c r="F16" s="89" t="s">
        <v>167</v>
      </c>
      <c r="G16" s="29"/>
      <c r="H16" s="29"/>
      <c r="I16" s="29"/>
      <c r="J16" s="29"/>
      <c r="K16" s="89" t="s">
        <v>183</v>
      </c>
      <c r="L16" s="29"/>
      <c r="M16" s="29"/>
      <c r="N16" s="89"/>
      <c r="O16" s="29"/>
      <c r="P16" s="89" t="s">
        <v>199</v>
      </c>
      <c r="Q16" s="29"/>
      <c r="R16" s="29"/>
      <c r="S16" s="89"/>
      <c r="T16" s="89" t="s">
        <v>210</v>
      </c>
      <c r="U16" s="89"/>
      <c r="V16" s="29"/>
    </row>
    <row r="17" spans="1:22" ht="12" customHeight="1">
      <c r="A17" s="29" t="s">
        <v>13</v>
      </c>
      <c r="B17" s="21"/>
      <c r="C17" s="29"/>
      <c r="D17" s="29"/>
      <c r="E17" s="29"/>
      <c r="F17" s="89" t="s">
        <v>168</v>
      </c>
      <c r="G17" s="29"/>
      <c r="H17" s="29"/>
      <c r="I17" s="29"/>
      <c r="J17" s="29"/>
      <c r="K17" s="89" t="s">
        <v>184</v>
      </c>
      <c r="L17" s="29"/>
      <c r="M17" s="29"/>
      <c r="N17" s="89"/>
      <c r="O17" s="29"/>
      <c r="P17" s="89" t="s">
        <v>200</v>
      </c>
      <c r="Q17" s="29"/>
      <c r="R17" s="29"/>
      <c r="S17" s="89"/>
      <c r="T17" s="89" t="s">
        <v>214</v>
      </c>
      <c r="U17" s="89"/>
      <c r="V17" s="29"/>
    </row>
    <row r="18" spans="1:22" ht="12" customHeight="1">
      <c r="A18" s="29" t="s">
        <v>14</v>
      </c>
      <c r="B18" s="21"/>
      <c r="C18" s="29"/>
      <c r="D18" s="29"/>
      <c r="E18" s="29"/>
      <c r="F18" s="89" t="s">
        <v>169</v>
      </c>
      <c r="G18" s="29"/>
      <c r="H18" s="29"/>
      <c r="I18" s="29"/>
      <c r="J18" s="29"/>
      <c r="K18" s="89" t="s">
        <v>185</v>
      </c>
      <c r="L18" s="29"/>
      <c r="M18" s="29"/>
      <c r="N18" s="89"/>
      <c r="O18" s="29"/>
      <c r="P18" s="89" t="s">
        <v>201</v>
      </c>
      <c r="Q18" s="29"/>
      <c r="R18" s="29"/>
      <c r="S18" s="89"/>
      <c r="T18" s="89" t="s">
        <v>215</v>
      </c>
      <c r="U18" s="89"/>
      <c r="V18" s="29"/>
    </row>
    <row r="19" spans="1:22" ht="12" customHeight="1">
      <c r="A19" s="29" t="s">
        <v>15</v>
      </c>
      <c r="B19" s="21"/>
      <c r="C19" s="29"/>
      <c r="D19" s="29"/>
      <c r="E19" s="29"/>
      <c r="F19" s="89" t="s">
        <v>170</v>
      </c>
      <c r="G19" s="29"/>
      <c r="H19" s="29"/>
      <c r="I19" s="29"/>
      <c r="J19" s="29"/>
      <c r="K19" s="89" t="s">
        <v>186</v>
      </c>
      <c r="L19" s="29"/>
      <c r="M19" s="29"/>
      <c r="N19" s="89"/>
      <c r="O19" s="29"/>
      <c r="P19" s="89" t="s">
        <v>202</v>
      </c>
      <c r="Q19" s="29"/>
      <c r="R19" s="29"/>
      <c r="S19" s="89"/>
      <c r="T19" s="89" t="s">
        <v>215</v>
      </c>
      <c r="U19" s="89"/>
      <c r="V19" s="29"/>
    </row>
    <row r="20" spans="1:22" ht="12" customHeight="1">
      <c r="A20" s="29" t="s">
        <v>16</v>
      </c>
      <c r="B20" s="21"/>
      <c r="C20" s="29"/>
      <c r="D20" s="29"/>
      <c r="E20" s="29"/>
      <c r="F20" s="89" t="s">
        <v>171</v>
      </c>
      <c r="G20" s="29"/>
      <c r="H20" s="29"/>
      <c r="I20" s="29"/>
      <c r="J20" s="29"/>
      <c r="K20" s="89" t="s">
        <v>187</v>
      </c>
      <c r="L20" s="29"/>
      <c r="M20" s="29"/>
      <c r="N20" s="89"/>
      <c r="O20" s="29"/>
      <c r="P20" s="89" t="s">
        <v>203</v>
      </c>
      <c r="Q20" s="29"/>
      <c r="R20" s="29"/>
      <c r="S20" s="89"/>
      <c r="T20" s="89" t="s">
        <v>210</v>
      </c>
      <c r="U20" s="89"/>
      <c r="V20" s="29"/>
    </row>
    <row r="21" spans="1:22" ht="12" customHeight="1">
      <c r="A21" s="29" t="s">
        <v>17</v>
      </c>
      <c r="B21" s="21"/>
      <c r="C21" s="29"/>
      <c r="D21" s="29"/>
      <c r="E21" s="29"/>
      <c r="F21" s="89" t="s">
        <v>172</v>
      </c>
      <c r="G21" s="29"/>
      <c r="H21" s="29"/>
      <c r="I21" s="29"/>
      <c r="J21" s="29"/>
      <c r="K21" s="89" t="s">
        <v>188</v>
      </c>
      <c r="L21" s="29"/>
      <c r="M21" s="29"/>
      <c r="N21" s="89" t="s">
        <v>35</v>
      </c>
      <c r="O21" s="29"/>
      <c r="P21" s="89" t="s">
        <v>204</v>
      </c>
      <c r="Q21" s="29"/>
      <c r="R21" s="29"/>
      <c r="S21" s="89" t="s">
        <v>35</v>
      </c>
      <c r="T21" s="89" t="s">
        <v>216</v>
      </c>
      <c r="U21" s="89"/>
      <c r="V21" s="29"/>
    </row>
    <row r="22" spans="1:22" ht="12" customHeight="1">
      <c r="A22" s="29" t="s">
        <v>18</v>
      </c>
      <c r="B22" s="21"/>
      <c r="C22" s="29"/>
      <c r="D22" s="29"/>
      <c r="E22" s="29"/>
      <c r="F22" s="89" t="s">
        <v>173</v>
      </c>
      <c r="G22" s="29"/>
      <c r="H22" s="29"/>
      <c r="I22" s="29"/>
      <c r="J22" s="29"/>
      <c r="K22" s="89" t="s">
        <v>189</v>
      </c>
      <c r="L22" s="29"/>
      <c r="M22" s="29"/>
      <c r="N22" s="89" t="s">
        <v>35</v>
      </c>
      <c r="O22" s="29"/>
      <c r="P22" s="89" t="s">
        <v>205</v>
      </c>
      <c r="Q22" s="29"/>
      <c r="R22" s="29"/>
      <c r="S22" s="89" t="s">
        <v>35</v>
      </c>
      <c r="T22" s="89" t="s">
        <v>217</v>
      </c>
      <c r="U22" s="89"/>
      <c r="V22" s="29"/>
    </row>
    <row r="23" spans="1:22" ht="12" customHeight="1">
      <c r="A23" s="29" t="s">
        <v>144</v>
      </c>
      <c r="B23" s="21"/>
      <c r="C23" s="29"/>
      <c r="D23" s="29"/>
      <c r="E23" s="29"/>
      <c r="F23" s="89" t="s">
        <v>174</v>
      </c>
      <c r="G23" s="29"/>
      <c r="H23" s="29"/>
      <c r="I23" s="29"/>
      <c r="J23" s="29"/>
      <c r="K23" s="89" t="s">
        <v>190</v>
      </c>
      <c r="L23" s="29"/>
      <c r="M23" s="29"/>
      <c r="N23" s="89" t="s">
        <v>35</v>
      </c>
      <c r="O23" s="29"/>
      <c r="P23" s="89" t="s">
        <v>206</v>
      </c>
      <c r="Q23" s="29"/>
      <c r="R23" s="29"/>
      <c r="S23" s="89" t="s">
        <v>35</v>
      </c>
      <c r="T23" s="89" t="s">
        <v>208</v>
      </c>
      <c r="U23" s="89"/>
      <c r="V23" s="29"/>
    </row>
    <row r="24" spans="1:22" ht="12" customHeight="1">
      <c r="A24" s="29" t="s">
        <v>147</v>
      </c>
      <c r="B24" s="21"/>
      <c r="C24" s="29"/>
      <c r="D24" s="29"/>
      <c r="E24" s="29"/>
      <c r="F24" s="89" t="s">
        <v>175</v>
      </c>
      <c r="G24" s="29"/>
      <c r="H24" s="29"/>
      <c r="I24" s="29"/>
      <c r="J24" s="29"/>
      <c r="K24" s="89" t="s">
        <v>191</v>
      </c>
      <c r="L24" s="29"/>
      <c r="M24" s="29"/>
      <c r="N24" s="89" t="s">
        <v>35</v>
      </c>
      <c r="O24" s="29"/>
      <c r="P24" s="89" t="s">
        <v>207</v>
      </c>
      <c r="Q24" s="29"/>
      <c r="R24" s="29"/>
      <c r="S24" s="89" t="s">
        <v>35</v>
      </c>
      <c r="T24" s="89" t="s">
        <v>218</v>
      </c>
      <c r="U24" s="89"/>
      <c r="V24" s="29"/>
    </row>
    <row r="25" spans="1:22" ht="12" customHeight="1">
      <c r="A25" s="29" t="s">
        <v>159</v>
      </c>
      <c r="B25" s="21"/>
      <c r="C25" s="29"/>
      <c r="D25" s="29"/>
      <c r="E25" s="29"/>
      <c r="F25" s="92" t="s">
        <v>303</v>
      </c>
      <c r="G25" s="93"/>
      <c r="H25" s="93"/>
      <c r="I25" s="93"/>
      <c r="J25" s="93"/>
      <c r="K25" s="92" t="s">
        <v>304</v>
      </c>
      <c r="L25" s="93"/>
      <c r="M25" s="93"/>
      <c r="N25" s="92" t="s">
        <v>35</v>
      </c>
      <c r="O25" s="93"/>
      <c r="P25" s="92" t="s">
        <v>305</v>
      </c>
      <c r="Q25" s="93"/>
      <c r="R25" s="93"/>
      <c r="S25" s="92" t="s">
        <v>35</v>
      </c>
      <c r="T25" s="92" t="s">
        <v>306</v>
      </c>
      <c r="U25" s="89"/>
      <c r="V25" s="29"/>
    </row>
    <row r="26" spans="1:22" ht="12" customHeight="1">
      <c r="A26" s="29" t="s">
        <v>319</v>
      </c>
      <c r="B26" s="21"/>
      <c r="C26" s="29"/>
      <c r="D26" s="29"/>
      <c r="E26" s="29"/>
      <c r="F26" s="92" t="s">
        <v>320</v>
      </c>
      <c r="G26" s="93"/>
      <c r="H26" s="93"/>
      <c r="I26" s="93"/>
      <c r="J26" s="93"/>
      <c r="K26" s="92" t="s">
        <v>321</v>
      </c>
      <c r="L26" s="93"/>
      <c r="M26" s="93"/>
      <c r="N26" s="92" t="s">
        <v>35</v>
      </c>
      <c r="O26" s="93"/>
      <c r="P26" s="92" t="s">
        <v>322</v>
      </c>
      <c r="Q26" s="93"/>
      <c r="R26" s="93"/>
      <c r="S26" s="92" t="s">
        <v>35</v>
      </c>
      <c r="T26" s="94">
        <v>4.3</v>
      </c>
      <c r="U26" s="89"/>
      <c r="V26" s="29"/>
    </row>
    <row r="27" spans="1:22" ht="12" customHeight="1">
      <c r="A27" s="93" t="s">
        <v>328</v>
      </c>
      <c r="C27" s="115"/>
      <c r="D27" s="29"/>
      <c r="E27" s="29"/>
      <c r="F27" s="95" t="s">
        <v>329</v>
      </c>
      <c r="G27" s="93"/>
      <c r="H27" s="93"/>
      <c r="I27" s="93"/>
      <c r="J27" s="93"/>
      <c r="K27" s="95" t="s">
        <v>330</v>
      </c>
      <c r="L27" s="93"/>
      <c r="M27" s="93"/>
      <c r="N27" s="92" t="s">
        <v>35</v>
      </c>
      <c r="O27" s="93"/>
      <c r="P27" s="95" t="s">
        <v>331</v>
      </c>
      <c r="Q27" s="93"/>
      <c r="R27" s="93"/>
      <c r="S27" s="92" t="s">
        <v>35</v>
      </c>
      <c r="T27" s="99">
        <v>4</v>
      </c>
      <c r="V27" s="29"/>
    </row>
    <row r="28" spans="1:22" ht="6" customHeight="1">
      <c r="A28" s="29"/>
      <c r="B28" s="21"/>
      <c r="C28" s="29"/>
      <c r="D28" s="29"/>
      <c r="E28" s="29"/>
      <c r="F28" s="92"/>
      <c r="G28" s="93"/>
      <c r="H28" s="93"/>
      <c r="I28" s="93"/>
      <c r="J28" s="93"/>
      <c r="K28" s="92"/>
      <c r="L28" s="93"/>
      <c r="M28" s="93"/>
      <c r="N28" s="92"/>
      <c r="O28" s="93"/>
      <c r="P28" s="92"/>
      <c r="Q28" s="93"/>
      <c r="R28" s="93"/>
      <c r="S28" s="92"/>
      <c r="T28" s="94"/>
      <c r="U28" s="89"/>
      <c r="V28" s="29"/>
    </row>
    <row r="29" spans="1:22" ht="12.75">
      <c r="A29" s="30" t="s">
        <v>492</v>
      </c>
      <c r="B29" s="31"/>
      <c r="C29" s="29"/>
      <c r="D29" s="29"/>
      <c r="E29" s="29"/>
      <c r="G29" s="29"/>
      <c r="H29" s="29"/>
      <c r="I29" s="29"/>
      <c r="J29" s="29"/>
      <c r="L29" s="29"/>
      <c r="M29" s="29"/>
      <c r="N29" s="29"/>
      <c r="O29" s="29"/>
      <c r="P29" s="89"/>
      <c r="Q29" s="29"/>
      <c r="R29" s="29"/>
      <c r="S29" s="89"/>
      <c r="T29" s="29"/>
      <c r="U29" s="89"/>
      <c r="V29" s="29"/>
    </row>
    <row r="30" spans="1:22" ht="12" customHeight="1">
      <c r="A30"/>
      <c r="B30" s="31" t="s">
        <v>19</v>
      </c>
      <c r="C30" s="29"/>
      <c r="F30" s="209" t="s">
        <v>493</v>
      </c>
      <c r="K30" s="96" t="s">
        <v>494</v>
      </c>
      <c r="N30" s="92" t="s">
        <v>35</v>
      </c>
      <c r="P30" s="96" t="s">
        <v>495</v>
      </c>
      <c r="S30" s="89" t="s">
        <v>35</v>
      </c>
      <c r="T30" s="98">
        <v>4.2</v>
      </c>
      <c r="U30" s="89"/>
      <c r="V30" s="29"/>
    </row>
    <row r="31" spans="1:22" ht="12" customHeight="1">
      <c r="A31"/>
      <c r="B31" s="21" t="s">
        <v>20</v>
      </c>
      <c r="C31" s="29"/>
      <c r="D31" s="29"/>
      <c r="E31" s="29"/>
      <c r="F31" s="97" t="s">
        <v>496</v>
      </c>
      <c r="G31" s="29"/>
      <c r="H31" s="29"/>
      <c r="I31" s="29"/>
      <c r="J31" s="29"/>
      <c r="K31" s="95" t="s">
        <v>497</v>
      </c>
      <c r="L31" s="29"/>
      <c r="M31" s="29"/>
      <c r="N31" s="89" t="s">
        <v>35</v>
      </c>
      <c r="O31" s="29"/>
      <c r="P31" s="95" t="s">
        <v>498</v>
      </c>
      <c r="Q31" s="29"/>
      <c r="R31" s="29"/>
      <c r="S31" s="89" t="s">
        <v>35</v>
      </c>
      <c r="T31" s="99">
        <v>4</v>
      </c>
      <c r="U31" s="89"/>
      <c r="V31" s="29"/>
    </row>
    <row r="32" spans="1:22" ht="12" customHeight="1">
      <c r="A32"/>
      <c r="B32" s="21" t="s">
        <v>21</v>
      </c>
      <c r="C32" s="29"/>
      <c r="D32" s="29"/>
      <c r="E32" s="29"/>
      <c r="F32" s="97" t="s">
        <v>499</v>
      </c>
      <c r="G32" s="29"/>
      <c r="H32" s="29"/>
      <c r="I32" s="29"/>
      <c r="J32" s="29"/>
      <c r="K32" s="95" t="s">
        <v>500</v>
      </c>
      <c r="L32" s="29"/>
      <c r="M32" s="29"/>
      <c r="N32" s="89" t="s">
        <v>35</v>
      </c>
      <c r="O32" s="29"/>
      <c r="P32" s="95" t="s">
        <v>501</v>
      </c>
      <c r="Q32" s="29"/>
      <c r="R32" s="29"/>
      <c r="S32" s="89" t="s">
        <v>35</v>
      </c>
      <c r="T32" s="99">
        <v>4.3</v>
      </c>
      <c r="U32" s="89"/>
      <c r="V32" s="29"/>
    </row>
    <row r="33" spans="1:10" ht="12.75">
      <c r="A33" s="3"/>
      <c r="B33" s="3"/>
      <c r="J33"/>
    </row>
    <row r="34" spans="1:22" ht="12.75">
      <c r="A34" s="323" t="s">
        <v>502</v>
      </c>
      <c r="B34" s="323"/>
      <c r="C34" s="323"/>
      <c r="D34" s="323"/>
      <c r="E34" s="323"/>
      <c r="F34" s="323"/>
      <c r="G34" s="323"/>
      <c r="H34" s="323"/>
      <c r="I34" s="323"/>
      <c r="J34" s="323"/>
      <c r="K34" s="323"/>
      <c r="L34" s="323"/>
      <c r="M34" s="323"/>
      <c r="N34" s="323"/>
      <c r="O34" s="323"/>
      <c r="P34" s="323"/>
      <c r="Q34" s="323"/>
      <c r="R34" s="323"/>
      <c r="S34" s="323"/>
      <c r="T34" s="323"/>
      <c r="U34" s="323"/>
      <c r="V34" s="323"/>
    </row>
    <row r="35" spans="1:11" ht="12.75">
      <c r="A35" s="3"/>
      <c r="B35" s="3"/>
      <c r="J35"/>
      <c r="K35"/>
    </row>
    <row r="36" spans="1:22" ht="12.75" customHeight="1">
      <c r="A36" s="7"/>
      <c r="B36" s="7"/>
      <c r="C36" s="349" t="s">
        <v>221</v>
      </c>
      <c r="D36" s="350"/>
      <c r="E36" s="350"/>
      <c r="F36" s="350"/>
      <c r="G36" s="350"/>
      <c r="H36" s="350"/>
      <c r="I36" s="350"/>
      <c r="J36" s="350"/>
      <c r="K36" s="350"/>
      <c r="L36" s="350"/>
      <c r="M36" s="350"/>
      <c r="N36" s="351"/>
      <c r="O36" s="352" t="s">
        <v>222</v>
      </c>
      <c r="P36" s="332"/>
      <c r="Q36" s="332"/>
      <c r="R36" s="332"/>
      <c r="S36" s="332"/>
      <c r="T36" s="332"/>
      <c r="U36" s="332"/>
      <c r="V36" s="332"/>
    </row>
    <row r="37" spans="1:23" ht="12.75" customHeight="1">
      <c r="A37" s="3"/>
      <c r="B37" s="3"/>
      <c r="C37" s="340" t="s">
        <v>19</v>
      </c>
      <c r="D37" s="334"/>
      <c r="E37" s="334"/>
      <c r="F37" s="335"/>
      <c r="G37" s="346" t="s">
        <v>22</v>
      </c>
      <c r="H37" s="347"/>
      <c r="I37" s="347"/>
      <c r="J37" s="347"/>
      <c r="K37" s="347"/>
      <c r="L37" s="347"/>
      <c r="M37" s="347"/>
      <c r="N37" s="348"/>
      <c r="O37" s="353" t="s">
        <v>2</v>
      </c>
      <c r="P37" s="354"/>
      <c r="Q37" s="354"/>
      <c r="R37" s="355"/>
      <c r="S37" s="353" t="s">
        <v>3</v>
      </c>
      <c r="T37" s="354"/>
      <c r="U37" s="354"/>
      <c r="V37" s="354"/>
      <c r="W37" s="63"/>
    </row>
    <row r="38" spans="1:23" ht="12.75" customHeight="1">
      <c r="A38" s="323" t="s">
        <v>152</v>
      </c>
      <c r="B38" s="324"/>
      <c r="C38" s="336"/>
      <c r="D38" s="341"/>
      <c r="E38" s="341"/>
      <c r="F38" s="321"/>
      <c r="G38" s="342" t="s">
        <v>219</v>
      </c>
      <c r="H38" s="334"/>
      <c r="I38" s="334"/>
      <c r="J38" s="335"/>
      <c r="K38" s="342" t="s">
        <v>220</v>
      </c>
      <c r="L38" s="334"/>
      <c r="M38" s="334"/>
      <c r="N38" s="335"/>
      <c r="O38" s="356"/>
      <c r="P38" s="357"/>
      <c r="Q38" s="357"/>
      <c r="R38" s="358"/>
      <c r="S38" s="356"/>
      <c r="T38" s="357"/>
      <c r="U38" s="357"/>
      <c r="V38" s="362"/>
      <c r="W38" s="63"/>
    </row>
    <row r="39" spans="1:23" ht="12.75">
      <c r="A39" s="2"/>
      <c r="B39" s="2"/>
      <c r="C39" s="336"/>
      <c r="D39" s="341"/>
      <c r="E39" s="341"/>
      <c r="F39" s="321"/>
      <c r="G39" s="320"/>
      <c r="H39" s="337"/>
      <c r="I39" s="337"/>
      <c r="J39" s="321"/>
      <c r="K39" s="320"/>
      <c r="L39" s="337"/>
      <c r="M39" s="337"/>
      <c r="N39" s="321"/>
      <c r="O39" s="356"/>
      <c r="P39" s="357"/>
      <c r="Q39" s="357"/>
      <c r="R39" s="358"/>
      <c r="S39" s="356"/>
      <c r="T39" s="357"/>
      <c r="U39" s="357"/>
      <c r="V39" s="362"/>
      <c r="W39" s="63"/>
    </row>
    <row r="40" spans="1:23" ht="12.75">
      <c r="A40" s="84"/>
      <c r="B40" s="85"/>
      <c r="C40" s="322"/>
      <c r="D40" s="317"/>
      <c r="E40" s="317"/>
      <c r="F40" s="318"/>
      <c r="G40" s="314"/>
      <c r="H40" s="317"/>
      <c r="I40" s="317"/>
      <c r="J40" s="318"/>
      <c r="K40" s="314"/>
      <c r="L40" s="317"/>
      <c r="M40" s="317"/>
      <c r="N40" s="318"/>
      <c r="O40" s="359"/>
      <c r="P40" s="360"/>
      <c r="Q40" s="360"/>
      <c r="R40" s="361"/>
      <c r="S40" s="359"/>
      <c r="T40" s="360"/>
      <c r="U40" s="360"/>
      <c r="V40" s="360"/>
      <c r="W40" s="63"/>
    </row>
    <row r="41" spans="2:11" ht="6" customHeight="1">
      <c r="B41" s="86"/>
      <c r="J41"/>
      <c r="K41"/>
    </row>
    <row r="42" spans="1:21" ht="12" customHeight="1">
      <c r="A42" s="29" t="s">
        <v>5</v>
      </c>
      <c r="B42" s="21"/>
      <c r="E42" s="33" t="s">
        <v>223</v>
      </c>
      <c r="I42" s="33" t="s">
        <v>239</v>
      </c>
      <c r="J42"/>
      <c r="K42"/>
      <c r="M42" s="33" t="s">
        <v>255</v>
      </c>
      <c r="Q42" s="33" t="s">
        <v>271</v>
      </c>
      <c r="U42" s="33" t="s">
        <v>287</v>
      </c>
    </row>
    <row r="43" spans="1:21" ht="12" customHeight="1">
      <c r="A43" s="29" t="s">
        <v>6</v>
      </c>
      <c r="B43" s="21"/>
      <c r="E43" s="33" t="s">
        <v>224</v>
      </c>
      <c r="I43" s="33" t="s">
        <v>240</v>
      </c>
      <c r="J43"/>
      <c r="K43"/>
      <c r="M43" s="33" t="s">
        <v>256</v>
      </c>
      <c r="Q43" s="33" t="s">
        <v>272</v>
      </c>
      <c r="U43" s="33" t="s">
        <v>288</v>
      </c>
    </row>
    <row r="44" spans="1:21" ht="12" customHeight="1">
      <c r="A44" s="29" t="s">
        <v>7</v>
      </c>
      <c r="B44" s="21"/>
      <c r="E44" s="33" t="s">
        <v>225</v>
      </c>
      <c r="I44" s="33" t="s">
        <v>241</v>
      </c>
      <c r="J44"/>
      <c r="K44"/>
      <c r="M44" s="33" t="s">
        <v>257</v>
      </c>
      <c r="Q44" s="33" t="s">
        <v>273</v>
      </c>
      <c r="U44" s="33" t="s">
        <v>289</v>
      </c>
    </row>
    <row r="45" spans="1:21" ht="12" customHeight="1">
      <c r="A45" s="29" t="s">
        <v>8</v>
      </c>
      <c r="B45" s="21"/>
      <c r="E45" s="33" t="s">
        <v>226</v>
      </c>
      <c r="I45" s="33" t="s">
        <v>242</v>
      </c>
      <c r="J45"/>
      <c r="K45"/>
      <c r="M45" s="33" t="s">
        <v>258</v>
      </c>
      <c r="Q45" s="33" t="s">
        <v>274</v>
      </c>
      <c r="U45" s="33" t="s">
        <v>290</v>
      </c>
    </row>
    <row r="46" spans="1:21" ht="12" customHeight="1">
      <c r="A46" s="29" t="s">
        <v>9</v>
      </c>
      <c r="B46" s="21"/>
      <c r="E46" s="33" t="s">
        <v>227</v>
      </c>
      <c r="I46" s="33" t="s">
        <v>243</v>
      </c>
      <c r="J46"/>
      <c r="K46"/>
      <c r="M46" s="33" t="s">
        <v>259</v>
      </c>
      <c r="Q46" s="33" t="s">
        <v>275</v>
      </c>
      <c r="U46" s="33" t="s">
        <v>291</v>
      </c>
    </row>
    <row r="47" spans="1:21" ht="12" customHeight="1">
      <c r="A47" s="29" t="s">
        <v>10</v>
      </c>
      <c r="B47" s="21"/>
      <c r="E47" s="33" t="s">
        <v>228</v>
      </c>
      <c r="I47" s="33" t="s">
        <v>244</v>
      </c>
      <c r="J47"/>
      <c r="K47"/>
      <c r="M47" s="33" t="s">
        <v>260</v>
      </c>
      <c r="Q47" s="33" t="s">
        <v>276</v>
      </c>
      <c r="U47" s="33" t="s">
        <v>292</v>
      </c>
    </row>
    <row r="48" spans="1:21" ht="12" customHeight="1">
      <c r="A48" s="29" t="s">
        <v>11</v>
      </c>
      <c r="B48" s="21"/>
      <c r="E48" s="33" t="s">
        <v>229</v>
      </c>
      <c r="I48" s="33" t="s">
        <v>245</v>
      </c>
      <c r="J48"/>
      <c r="K48"/>
      <c r="M48" s="33" t="s">
        <v>261</v>
      </c>
      <c r="Q48" s="33" t="s">
        <v>277</v>
      </c>
      <c r="U48" s="33" t="s">
        <v>293</v>
      </c>
    </row>
    <row r="49" spans="1:21" ht="12" customHeight="1">
      <c r="A49" s="29" t="s">
        <v>12</v>
      </c>
      <c r="B49" s="21"/>
      <c r="E49" s="33" t="s">
        <v>230</v>
      </c>
      <c r="I49" s="33" t="s">
        <v>246</v>
      </c>
      <c r="J49"/>
      <c r="K49"/>
      <c r="M49" s="33" t="s">
        <v>262</v>
      </c>
      <c r="Q49" s="33" t="s">
        <v>278</v>
      </c>
      <c r="U49" s="33" t="s">
        <v>294</v>
      </c>
    </row>
    <row r="50" spans="1:21" ht="12" customHeight="1">
      <c r="A50" s="29" t="s">
        <v>13</v>
      </c>
      <c r="B50" s="21"/>
      <c r="E50" s="33" t="s">
        <v>231</v>
      </c>
      <c r="I50" s="33" t="s">
        <v>247</v>
      </c>
      <c r="J50"/>
      <c r="K50"/>
      <c r="M50" s="33" t="s">
        <v>263</v>
      </c>
      <c r="Q50" s="33" t="s">
        <v>279</v>
      </c>
      <c r="U50" s="33" t="s">
        <v>295</v>
      </c>
    </row>
    <row r="51" spans="1:21" ht="12" customHeight="1">
      <c r="A51" s="29" t="s">
        <v>14</v>
      </c>
      <c r="B51" s="21"/>
      <c r="E51" s="33" t="s">
        <v>232</v>
      </c>
      <c r="I51" s="33" t="s">
        <v>248</v>
      </c>
      <c r="J51"/>
      <c r="K51"/>
      <c r="M51" s="33" t="s">
        <v>264</v>
      </c>
      <c r="Q51" s="33" t="s">
        <v>280</v>
      </c>
      <c r="U51" s="33" t="s">
        <v>296</v>
      </c>
    </row>
    <row r="52" spans="1:21" ht="12" customHeight="1">
      <c r="A52" s="29" t="s">
        <v>15</v>
      </c>
      <c r="B52" s="21"/>
      <c r="E52" s="33" t="s">
        <v>233</v>
      </c>
      <c r="I52" s="33" t="s">
        <v>249</v>
      </c>
      <c r="J52"/>
      <c r="K52"/>
      <c r="M52" s="33" t="s">
        <v>265</v>
      </c>
      <c r="Q52" s="33" t="s">
        <v>281</v>
      </c>
      <c r="U52" s="33" t="s">
        <v>297</v>
      </c>
    </row>
    <row r="53" spans="1:21" ht="12" customHeight="1">
      <c r="A53" s="29" t="s">
        <v>16</v>
      </c>
      <c r="B53" s="21"/>
      <c r="E53" s="33" t="s">
        <v>234</v>
      </c>
      <c r="I53" s="33" t="s">
        <v>250</v>
      </c>
      <c r="J53"/>
      <c r="K53"/>
      <c r="M53" s="33" t="s">
        <v>266</v>
      </c>
      <c r="Q53" s="33" t="s">
        <v>282</v>
      </c>
      <c r="U53" s="33" t="s">
        <v>298</v>
      </c>
    </row>
    <row r="54" spans="1:21" ht="12" customHeight="1">
      <c r="A54" s="29" t="s">
        <v>17</v>
      </c>
      <c r="B54" s="21"/>
      <c r="E54" s="33" t="s">
        <v>235</v>
      </c>
      <c r="I54" s="33" t="s">
        <v>251</v>
      </c>
      <c r="J54"/>
      <c r="K54"/>
      <c r="M54" s="33" t="s">
        <v>267</v>
      </c>
      <c r="Q54" s="33" t="s">
        <v>283</v>
      </c>
      <c r="U54" s="33" t="s">
        <v>299</v>
      </c>
    </row>
    <row r="55" spans="1:21" ht="12" customHeight="1">
      <c r="A55" s="29" t="s">
        <v>18</v>
      </c>
      <c r="B55" s="21"/>
      <c r="E55" s="33" t="s">
        <v>236</v>
      </c>
      <c r="I55" s="33" t="s">
        <v>252</v>
      </c>
      <c r="J55"/>
      <c r="K55"/>
      <c r="M55" s="33" t="s">
        <v>268</v>
      </c>
      <c r="Q55" s="33" t="s">
        <v>284</v>
      </c>
      <c r="U55" s="33" t="s">
        <v>300</v>
      </c>
    </row>
    <row r="56" spans="1:21" ht="12" customHeight="1">
      <c r="A56" s="29" t="s">
        <v>144</v>
      </c>
      <c r="B56" s="21"/>
      <c r="E56" s="33" t="s">
        <v>237</v>
      </c>
      <c r="I56" s="33" t="s">
        <v>253</v>
      </c>
      <c r="J56"/>
      <c r="K56"/>
      <c r="M56" s="33" t="s">
        <v>269</v>
      </c>
      <c r="Q56" s="33" t="s">
        <v>285</v>
      </c>
      <c r="U56" s="33" t="s">
        <v>301</v>
      </c>
    </row>
    <row r="57" spans="1:21" ht="12" customHeight="1">
      <c r="A57" s="29" t="s">
        <v>147</v>
      </c>
      <c r="B57" s="21"/>
      <c r="E57" s="33" t="s">
        <v>238</v>
      </c>
      <c r="I57" s="33" t="s">
        <v>254</v>
      </c>
      <c r="J57"/>
      <c r="K57"/>
      <c r="M57" s="33" t="s">
        <v>270</v>
      </c>
      <c r="Q57" s="33" t="s">
        <v>286</v>
      </c>
      <c r="U57" s="33" t="s">
        <v>302</v>
      </c>
    </row>
    <row r="58" spans="1:21" ht="12" customHeight="1">
      <c r="A58" s="29" t="s">
        <v>159</v>
      </c>
      <c r="B58" s="21"/>
      <c r="E58" s="91" t="s">
        <v>307</v>
      </c>
      <c r="F58" s="83"/>
      <c r="G58" s="83"/>
      <c r="H58" s="83"/>
      <c r="I58" s="91" t="s">
        <v>308</v>
      </c>
      <c r="J58" s="120"/>
      <c r="K58" s="120"/>
      <c r="L58" s="120"/>
      <c r="M58" s="91" t="s">
        <v>309</v>
      </c>
      <c r="N58" s="120"/>
      <c r="O58" s="120"/>
      <c r="P58" s="120"/>
      <c r="Q58" s="91" t="s">
        <v>310</v>
      </c>
      <c r="R58" s="120"/>
      <c r="S58" s="120"/>
      <c r="T58" s="120"/>
      <c r="U58" s="91" t="s">
        <v>311</v>
      </c>
    </row>
    <row r="59" spans="1:21" ht="12" customHeight="1">
      <c r="A59" s="29" t="s">
        <v>319</v>
      </c>
      <c r="B59" s="21"/>
      <c r="E59" s="91" t="s">
        <v>323</v>
      </c>
      <c r="F59" s="83"/>
      <c r="G59" s="83"/>
      <c r="H59" s="83"/>
      <c r="I59" s="91" t="s">
        <v>324</v>
      </c>
      <c r="J59" s="120"/>
      <c r="K59" s="120"/>
      <c r="L59" s="120"/>
      <c r="M59" s="91" t="s">
        <v>325</v>
      </c>
      <c r="N59" s="120"/>
      <c r="O59" s="120"/>
      <c r="P59" s="120"/>
      <c r="Q59" s="91" t="s">
        <v>326</v>
      </c>
      <c r="R59" s="120"/>
      <c r="S59" s="120"/>
      <c r="T59" s="120"/>
      <c r="U59" s="91" t="s">
        <v>327</v>
      </c>
    </row>
    <row r="60" spans="1:21" ht="12" customHeight="1">
      <c r="A60" s="93" t="s">
        <v>328</v>
      </c>
      <c r="C60" s="115"/>
      <c r="E60" s="95" t="s">
        <v>332</v>
      </c>
      <c r="I60" s="95" t="s">
        <v>333</v>
      </c>
      <c r="J60" s="120"/>
      <c r="K60" s="120"/>
      <c r="L60" s="120"/>
      <c r="M60" s="95" t="s">
        <v>334</v>
      </c>
      <c r="N60" s="120"/>
      <c r="O60" s="120"/>
      <c r="P60" s="120"/>
      <c r="Q60" s="95" t="s">
        <v>335</v>
      </c>
      <c r="R60" s="120"/>
      <c r="S60" s="120"/>
      <c r="T60" s="120"/>
      <c r="U60" s="95" t="s">
        <v>336</v>
      </c>
    </row>
    <row r="61" spans="1:21" ht="6" customHeight="1">
      <c r="A61" s="29"/>
      <c r="B61" s="21"/>
      <c r="E61" s="91"/>
      <c r="F61" s="83"/>
      <c r="G61" s="83"/>
      <c r="H61" s="83"/>
      <c r="I61" s="91"/>
      <c r="J61" s="120"/>
      <c r="K61" s="120"/>
      <c r="L61" s="120"/>
      <c r="M61" s="91"/>
      <c r="N61" s="120"/>
      <c r="O61" s="120"/>
      <c r="P61" s="120"/>
      <c r="Q61" s="91"/>
      <c r="R61" s="120"/>
      <c r="S61" s="120"/>
      <c r="T61" s="120"/>
      <c r="U61" s="91"/>
    </row>
    <row r="62" spans="1:21" ht="12.75">
      <c r="A62" s="30" t="s">
        <v>492</v>
      </c>
      <c r="B62" s="31"/>
      <c r="E62" s="33"/>
      <c r="I62" s="33"/>
      <c r="J62"/>
      <c r="K62"/>
      <c r="M62" s="65"/>
      <c r="Q62" s="65"/>
      <c r="U62" s="65"/>
    </row>
    <row r="63" spans="1:21" s="12" customFormat="1" ht="12" customHeight="1">
      <c r="A63"/>
      <c r="B63" s="31" t="s">
        <v>19</v>
      </c>
      <c r="C63" s="19"/>
      <c r="D63" s="19"/>
      <c r="E63" s="96" t="s">
        <v>503</v>
      </c>
      <c r="I63" s="96" t="s">
        <v>504</v>
      </c>
      <c r="M63" s="96" t="s">
        <v>505</v>
      </c>
      <c r="Q63" s="96" t="s">
        <v>506</v>
      </c>
      <c r="U63" s="96" t="s">
        <v>507</v>
      </c>
    </row>
    <row r="64" spans="1:21" ht="12" customHeight="1">
      <c r="A64"/>
      <c r="B64" s="21" t="s">
        <v>20</v>
      </c>
      <c r="E64" s="95" t="s">
        <v>508</v>
      </c>
      <c r="I64" s="95" t="s">
        <v>509</v>
      </c>
      <c r="J64"/>
      <c r="K64"/>
      <c r="M64" s="95" t="s">
        <v>510</v>
      </c>
      <c r="Q64" s="95" t="s">
        <v>511</v>
      </c>
      <c r="U64" s="95" t="s">
        <v>512</v>
      </c>
    </row>
    <row r="65" spans="1:21" ht="12" customHeight="1">
      <c r="A65"/>
      <c r="B65" s="21" t="s">
        <v>21</v>
      </c>
      <c r="E65" s="95" t="s">
        <v>513</v>
      </c>
      <c r="I65" s="95" t="s">
        <v>514</v>
      </c>
      <c r="M65" s="95" t="s">
        <v>515</v>
      </c>
      <c r="Q65" s="95" t="s">
        <v>516</v>
      </c>
      <c r="U65" s="95" t="s">
        <v>517</v>
      </c>
    </row>
    <row r="66" spans="1:2" ht="12.75">
      <c r="A66" s="3"/>
      <c r="B66" s="3"/>
    </row>
    <row r="67" spans="1:11" ht="12.75">
      <c r="A67" s="3"/>
      <c r="B67" s="3"/>
      <c r="J67"/>
      <c r="K67"/>
    </row>
    <row r="68" spans="1:11" ht="12.75">
      <c r="A68" s="3"/>
      <c r="B68" s="3"/>
      <c r="J68"/>
      <c r="K68"/>
    </row>
    <row r="69" spans="1:11" ht="12.75">
      <c r="A69" s="3"/>
      <c r="B69" s="3"/>
      <c r="K69"/>
    </row>
    <row r="70" spans="1:11" ht="12.75">
      <c r="A70" s="3"/>
      <c r="B70" s="3"/>
      <c r="K70"/>
    </row>
    <row r="71" spans="1:11" ht="12.75">
      <c r="A71" s="3"/>
      <c r="B71" s="3"/>
      <c r="K71"/>
    </row>
    <row r="72" spans="1:11" ht="12.75">
      <c r="A72" s="3"/>
      <c r="B72" s="3"/>
      <c r="K72"/>
    </row>
    <row r="73" spans="1:11" ht="12.75">
      <c r="A73" s="3"/>
      <c r="B73" s="3"/>
      <c r="J73"/>
      <c r="K73"/>
    </row>
    <row r="74" spans="1:11" ht="12.75">
      <c r="A74" s="3"/>
      <c r="B74" s="3"/>
      <c r="J74"/>
      <c r="K74"/>
    </row>
    <row r="75" spans="1:11" ht="12.75">
      <c r="A75" s="3"/>
      <c r="B75" s="3"/>
      <c r="J75"/>
      <c r="K75"/>
    </row>
    <row r="76" spans="1:11" ht="12.75">
      <c r="A76" s="3"/>
      <c r="B76" s="3"/>
      <c r="J76"/>
      <c r="K76"/>
    </row>
    <row r="77" spans="1:11" ht="12.75">
      <c r="A77" s="3"/>
      <c r="B77" s="3"/>
      <c r="J77"/>
      <c r="K77"/>
    </row>
    <row r="78" spans="1:11" ht="12.75">
      <c r="A78" s="3"/>
      <c r="B78" s="3"/>
      <c r="J78"/>
      <c r="K78"/>
    </row>
    <row r="79" spans="1:11" ht="12.75">
      <c r="A79" s="3"/>
      <c r="B79" s="3"/>
      <c r="J79"/>
      <c r="K79"/>
    </row>
    <row r="80" spans="1:11" ht="12.75">
      <c r="A80" s="3"/>
      <c r="B80" s="3"/>
      <c r="J80"/>
      <c r="K80"/>
    </row>
    <row r="81" spans="1:11" ht="12.75">
      <c r="A81" s="3"/>
      <c r="B81" s="3"/>
      <c r="J81"/>
      <c r="K81"/>
    </row>
    <row r="82" spans="1:11" ht="12.75">
      <c r="A82" s="3"/>
      <c r="B82" s="3"/>
      <c r="J82"/>
      <c r="K82"/>
    </row>
    <row r="83" spans="1:11" ht="12.75">
      <c r="A83" s="3"/>
      <c r="B83" s="3"/>
      <c r="J83"/>
      <c r="K83"/>
    </row>
    <row r="84" spans="1:11" ht="12.75">
      <c r="A84" s="3"/>
      <c r="B84" s="3"/>
      <c r="J84"/>
      <c r="K84"/>
    </row>
    <row r="85" spans="1:11" ht="12.75">
      <c r="A85" s="3"/>
      <c r="B85" s="3"/>
      <c r="J85"/>
      <c r="K85"/>
    </row>
    <row r="86" spans="1:11" ht="12.75">
      <c r="A86" s="3"/>
      <c r="B86" s="3"/>
      <c r="J86"/>
      <c r="K86"/>
    </row>
    <row r="87" spans="1:11" ht="12.75">
      <c r="A87" s="3"/>
      <c r="B87" s="3"/>
      <c r="J87"/>
      <c r="K87"/>
    </row>
    <row r="88" spans="1:11" ht="12.75">
      <c r="A88" s="3"/>
      <c r="B88" s="3"/>
      <c r="J88"/>
      <c r="K88"/>
    </row>
    <row r="89" spans="1:11" ht="12.75">
      <c r="A89" s="3"/>
      <c r="B89" s="3"/>
      <c r="J89"/>
      <c r="K89"/>
    </row>
    <row r="90" spans="1:11" ht="12.75">
      <c r="A90" s="3"/>
      <c r="B90" s="3"/>
      <c r="J90"/>
      <c r="K90"/>
    </row>
    <row r="91" spans="1:11" ht="12.75">
      <c r="A91" s="3"/>
      <c r="B91" s="3"/>
      <c r="J91"/>
      <c r="K91"/>
    </row>
    <row r="92" spans="1:11" ht="12.75">
      <c r="A92" s="3"/>
      <c r="B92" s="3"/>
      <c r="J92"/>
      <c r="K92"/>
    </row>
    <row r="93" spans="1:11" ht="12.75">
      <c r="A93" s="3"/>
      <c r="B93" s="3"/>
      <c r="J93"/>
      <c r="K93"/>
    </row>
    <row r="94" spans="1:11" ht="12.75">
      <c r="A94" s="3"/>
      <c r="B94" s="3"/>
      <c r="J94"/>
      <c r="K94"/>
    </row>
    <row r="95" spans="1:11" ht="12.75">
      <c r="A95" s="3"/>
      <c r="B95" s="3"/>
      <c r="J95"/>
      <c r="K95"/>
    </row>
  </sheetData>
  <mergeCells count="20">
    <mergeCell ref="K38:N40"/>
    <mergeCell ref="G37:N37"/>
    <mergeCell ref="C36:N36"/>
    <mergeCell ref="O36:V36"/>
    <mergeCell ref="O37:R40"/>
    <mergeCell ref="S37:V40"/>
    <mergeCell ref="R7:V7"/>
    <mergeCell ref="A1:V1"/>
    <mergeCell ref="A2:V2"/>
    <mergeCell ref="A34:V34"/>
    <mergeCell ref="A38:B38"/>
    <mergeCell ref="A4:B7"/>
    <mergeCell ref="C4:V4"/>
    <mergeCell ref="C5:G7"/>
    <mergeCell ref="H5:L7"/>
    <mergeCell ref="M5:V5"/>
    <mergeCell ref="M6:Q7"/>
    <mergeCell ref="R6:V6"/>
    <mergeCell ref="C37:F40"/>
    <mergeCell ref="G38:J40"/>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&amp;C&amp;8- 5 -</oddHeader>
  </headerFooter>
</worksheet>
</file>

<file path=xl/worksheets/sheet5.xml><?xml version="1.0" encoding="utf-8"?>
<worksheet xmlns="http://schemas.openxmlformats.org/spreadsheetml/2006/main" xmlns:r="http://schemas.openxmlformats.org/officeDocument/2006/relationships">
  <dimension ref="A1:N69"/>
  <sheetViews>
    <sheetView workbookViewId="0" topLeftCell="A1">
      <selection activeCell="E16" sqref="E16"/>
    </sheetView>
  </sheetViews>
  <sheetFormatPr defaultColWidth="11.421875" defaultRowHeight="12.75"/>
  <cols>
    <col min="1" max="1" width="6.57421875" style="3" customWidth="1"/>
    <col min="2" max="2" width="1.421875" style="3" customWidth="1"/>
    <col min="3" max="3" width="19.28125" style="3" customWidth="1"/>
    <col min="4" max="6" width="11.8515625" style="3" customWidth="1"/>
    <col min="7" max="7" width="14.57421875" style="3" bestFit="1" customWidth="1"/>
    <col min="8" max="11" width="11.57421875" style="3" customWidth="1"/>
    <col min="12" max="13" width="11.7109375" style="3" customWidth="1"/>
    <col min="14" max="14" width="6.140625" style="0" customWidth="1"/>
    <col min="15" max="16384" width="11.421875" style="3" customWidth="1"/>
  </cols>
  <sheetData>
    <row r="1" spans="6:14" s="6" customFormat="1" ht="12.75" customHeight="1">
      <c r="F1"/>
      <c r="G1" s="64" t="s">
        <v>23</v>
      </c>
      <c r="H1" s="77" t="s">
        <v>518</v>
      </c>
      <c r="I1" s="13"/>
      <c r="J1" s="10"/>
      <c r="K1" s="10"/>
      <c r="L1" s="10"/>
      <c r="M1" s="10"/>
      <c r="N1"/>
    </row>
    <row r="2" ht="12.75" customHeight="1"/>
    <row r="3" spans="1:14" ht="12.75" customHeight="1">
      <c r="A3" s="363" t="s">
        <v>156</v>
      </c>
      <c r="B3" s="7"/>
      <c r="C3" s="7"/>
      <c r="D3" s="56"/>
      <c r="E3" s="44"/>
      <c r="F3" s="70"/>
      <c r="G3" s="79" t="s">
        <v>24</v>
      </c>
      <c r="H3" s="70" t="s">
        <v>60</v>
      </c>
      <c r="I3" s="44"/>
      <c r="J3" s="44"/>
      <c r="K3" s="44"/>
      <c r="L3" s="44"/>
      <c r="M3" s="71"/>
      <c r="N3" s="364" t="s">
        <v>156</v>
      </c>
    </row>
    <row r="4" spans="1:14" ht="12.75" customHeight="1">
      <c r="A4" s="328"/>
      <c r="B4" s="22" t="s">
        <v>25</v>
      </c>
      <c r="C4" s="10"/>
      <c r="D4" s="48" t="s">
        <v>26</v>
      </c>
      <c r="E4" s="45" t="s">
        <v>19</v>
      </c>
      <c r="F4" s="46"/>
      <c r="G4" s="46"/>
      <c r="H4" s="46" t="s">
        <v>22</v>
      </c>
      <c r="I4" s="46"/>
      <c r="J4" s="14"/>
      <c r="K4" s="46"/>
      <c r="L4" s="46"/>
      <c r="M4" s="72"/>
      <c r="N4" s="365"/>
    </row>
    <row r="5" spans="1:14" ht="12.75" customHeight="1">
      <c r="A5" s="328"/>
      <c r="B5" s="10" t="s">
        <v>27</v>
      </c>
      <c r="C5" s="10"/>
      <c r="D5" s="48" t="s">
        <v>28</v>
      </c>
      <c r="E5" s="49"/>
      <c r="F5" s="49"/>
      <c r="G5" s="42" t="s">
        <v>29</v>
      </c>
      <c r="H5" s="53" t="s">
        <v>61</v>
      </c>
      <c r="I5" s="78"/>
      <c r="J5" s="367" t="s">
        <v>153</v>
      </c>
      <c r="K5" s="368"/>
      <c r="L5" s="52" t="s">
        <v>62</v>
      </c>
      <c r="M5" s="73"/>
      <c r="N5" s="365"/>
    </row>
    <row r="6" spans="1:14" ht="12.75" customHeight="1">
      <c r="A6" s="328"/>
      <c r="B6" s="10" t="s">
        <v>30</v>
      </c>
      <c r="C6" s="10"/>
      <c r="D6" s="48" t="s">
        <v>31</v>
      </c>
      <c r="E6" s="41" t="s">
        <v>2</v>
      </c>
      <c r="F6" s="41" t="s">
        <v>3</v>
      </c>
      <c r="G6" s="61" t="s">
        <v>32</v>
      </c>
      <c r="H6" s="39" t="s">
        <v>63</v>
      </c>
      <c r="I6" s="40"/>
      <c r="J6" s="369"/>
      <c r="K6" s="370"/>
      <c r="L6" s="57" t="s">
        <v>64</v>
      </c>
      <c r="M6" s="74"/>
      <c r="N6" s="365"/>
    </row>
    <row r="7" spans="1:14" ht="12.75" customHeight="1">
      <c r="A7" s="330"/>
      <c r="B7" s="18"/>
      <c r="C7" s="20"/>
      <c r="D7" s="51"/>
      <c r="E7" s="47"/>
      <c r="F7" s="47"/>
      <c r="G7" s="43" t="s">
        <v>33</v>
      </c>
      <c r="H7" s="58" t="s">
        <v>2</v>
      </c>
      <c r="I7" s="55" t="s">
        <v>3</v>
      </c>
      <c r="J7" s="4" t="s">
        <v>2</v>
      </c>
      <c r="K7" s="55" t="s">
        <v>3</v>
      </c>
      <c r="L7" s="54" t="s">
        <v>2</v>
      </c>
      <c r="M7" s="75" t="s">
        <v>3</v>
      </c>
      <c r="N7" s="366"/>
    </row>
    <row r="8" spans="1:14" ht="10.5" customHeight="1">
      <c r="A8" s="80"/>
      <c r="B8" s="2"/>
      <c r="C8" s="9"/>
      <c r="J8" s="63"/>
      <c r="K8"/>
      <c r="L8"/>
      <c r="M8" s="35"/>
      <c r="N8" s="81"/>
    </row>
    <row r="9" spans="1:14" ht="10.5" customHeight="1">
      <c r="A9" s="38">
        <v>1</v>
      </c>
      <c r="B9" s="2" t="s">
        <v>34</v>
      </c>
      <c r="C9" s="9"/>
      <c r="D9" s="26" t="s">
        <v>35</v>
      </c>
      <c r="E9" s="26">
        <v>8689</v>
      </c>
      <c r="F9" s="26">
        <v>7666</v>
      </c>
      <c r="G9" s="26">
        <v>1023</v>
      </c>
      <c r="H9" s="26">
        <v>4513</v>
      </c>
      <c r="I9" s="26">
        <v>3410</v>
      </c>
      <c r="J9" s="26">
        <v>3341</v>
      </c>
      <c r="K9" s="26">
        <v>3643</v>
      </c>
      <c r="L9" s="26">
        <v>835</v>
      </c>
      <c r="M9" s="26">
        <v>613</v>
      </c>
      <c r="N9" s="82">
        <v>1</v>
      </c>
    </row>
    <row r="10" spans="1:14" ht="10.5" customHeight="1">
      <c r="A10" s="38"/>
      <c r="B10" s="2"/>
      <c r="C10" s="9"/>
      <c r="G10" s="26">
        <v>0</v>
      </c>
      <c r="N10" s="82"/>
    </row>
    <row r="11" spans="1:14" ht="10.5" customHeight="1">
      <c r="A11" s="38">
        <v>2</v>
      </c>
      <c r="B11" s="2" t="s">
        <v>36</v>
      </c>
      <c r="C11" s="9"/>
      <c r="D11" s="26" t="s">
        <v>35</v>
      </c>
      <c r="E11" s="26">
        <v>3063</v>
      </c>
      <c r="F11" s="26">
        <v>3732</v>
      </c>
      <c r="G11" s="26">
        <v>-669</v>
      </c>
      <c r="H11" s="26">
        <v>1563</v>
      </c>
      <c r="I11" s="26">
        <v>1541</v>
      </c>
      <c r="J11" s="26">
        <v>1273</v>
      </c>
      <c r="K11" s="26">
        <v>1951</v>
      </c>
      <c r="L11" s="26">
        <v>227</v>
      </c>
      <c r="M11" s="26">
        <v>240</v>
      </c>
      <c r="N11" s="82">
        <v>2</v>
      </c>
    </row>
    <row r="12" spans="1:14" ht="10.5" customHeight="1">
      <c r="A12" s="38"/>
      <c r="B12" s="2"/>
      <c r="C12" s="9"/>
      <c r="G12" s="26">
        <v>0</v>
      </c>
      <c r="N12" s="82"/>
    </row>
    <row r="13" spans="1:14" ht="10.5" customHeight="1">
      <c r="A13" s="38">
        <v>3</v>
      </c>
      <c r="B13" s="2" t="s">
        <v>37</v>
      </c>
      <c r="C13" s="9"/>
      <c r="D13" s="26" t="s">
        <v>35</v>
      </c>
      <c r="E13" s="26">
        <v>5755</v>
      </c>
      <c r="F13" s="26">
        <v>5971</v>
      </c>
      <c r="G13" s="26">
        <v>-216</v>
      </c>
      <c r="H13" s="26">
        <v>2452</v>
      </c>
      <c r="I13" s="26">
        <v>2391</v>
      </c>
      <c r="J13" s="26">
        <v>2365</v>
      </c>
      <c r="K13" s="26">
        <v>2607</v>
      </c>
      <c r="L13" s="26">
        <v>938</v>
      </c>
      <c r="M13" s="26">
        <v>973</v>
      </c>
      <c r="N13" s="82">
        <v>3</v>
      </c>
    </row>
    <row r="14" spans="1:14" ht="10.5" customHeight="1">
      <c r="A14" s="38"/>
      <c r="B14" s="2"/>
      <c r="C14" s="9"/>
      <c r="G14" s="26">
        <v>0</v>
      </c>
      <c r="N14" s="82"/>
    </row>
    <row r="15" spans="1:14" ht="10.5" customHeight="1">
      <c r="A15" s="38">
        <v>4</v>
      </c>
      <c r="B15" s="2" t="s">
        <v>38</v>
      </c>
      <c r="C15" s="9"/>
      <c r="D15" s="26" t="s">
        <v>35</v>
      </c>
      <c r="E15" s="26">
        <v>1321</v>
      </c>
      <c r="F15" s="26">
        <v>1999</v>
      </c>
      <c r="G15" s="26">
        <v>-678</v>
      </c>
      <c r="H15" s="26">
        <v>754</v>
      </c>
      <c r="I15" s="26">
        <v>1046</v>
      </c>
      <c r="J15" s="26">
        <v>443</v>
      </c>
      <c r="K15" s="26">
        <v>849</v>
      </c>
      <c r="L15" s="26">
        <v>124</v>
      </c>
      <c r="M15" s="26">
        <v>104</v>
      </c>
      <c r="N15" s="82">
        <v>4</v>
      </c>
    </row>
    <row r="16" spans="1:14" ht="10.5" customHeight="1">
      <c r="A16" s="38"/>
      <c r="B16" s="2"/>
      <c r="C16" s="9"/>
      <c r="G16" s="26">
        <v>0</v>
      </c>
      <c r="N16" s="82"/>
    </row>
    <row r="17" spans="1:14" ht="10.5" customHeight="1">
      <c r="A17" s="38">
        <v>5</v>
      </c>
      <c r="B17" s="2" t="s">
        <v>39</v>
      </c>
      <c r="C17" s="9"/>
      <c r="D17" s="26" t="s">
        <v>35</v>
      </c>
      <c r="E17" s="26">
        <v>3540</v>
      </c>
      <c r="F17" s="26">
        <v>3380</v>
      </c>
      <c r="G17" s="26">
        <v>160</v>
      </c>
      <c r="H17" s="26">
        <v>1736</v>
      </c>
      <c r="I17" s="26">
        <v>1379</v>
      </c>
      <c r="J17" s="26">
        <v>1397</v>
      </c>
      <c r="K17" s="26">
        <v>1588</v>
      </c>
      <c r="L17" s="26">
        <v>407</v>
      </c>
      <c r="M17" s="26">
        <v>413</v>
      </c>
      <c r="N17" s="82">
        <v>5</v>
      </c>
    </row>
    <row r="18" spans="1:14" ht="10.5" customHeight="1">
      <c r="A18" s="38"/>
      <c r="B18" s="2"/>
      <c r="C18" s="9"/>
      <c r="G18" s="26">
        <v>0</v>
      </c>
      <c r="N18" s="82"/>
    </row>
    <row r="19" spans="1:14" ht="10.5" customHeight="1">
      <c r="A19" s="38">
        <v>6</v>
      </c>
      <c r="B19" s="2" t="s">
        <v>40</v>
      </c>
      <c r="C19" s="9"/>
      <c r="D19" s="26" t="s">
        <v>35</v>
      </c>
      <c r="E19" s="26">
        <v>1837</v>
      </c>
      <c r="F19" s="26">
        <v>1816</v>
      </c>
      <c r="G19" s="26">
        <v>21</v>
      </c>
      <c r="H19" s="26">
        <v>1129</v>
      </c>
      <c r="I19" s="26">
        <v>966</v>
      </c>
      <c r="J19" s="26">
        <v>596</v>
      </c>
      <c r="K19" s="26">
        <v>765</v>
      </c>
      <c r="L19" s="26">
        <v>112</v>
      </c>
      <c r="M19" s="26">
        <v>85</v>
      </c>
      <c r="N19" s="82">
        <v>6</v>
      </c>
    </row>
    <row r="20" spans="1:14" ht="10.5" customHeight="1">
      <c r="A20" s="38"/>
      <c r="B20" s="2"/>
      <c r="C20" s="9"/>
      <c r="G20" s="26">
        <v>0</v>
      </c>
      <c r="N20" s="82"/>
    </row>
    <row r="21" spans="1:14" ht="10.5" customHeight="1">
      <c r="A21" s="38"/>
      <c r="B21" s="2"/>
      <c r="C21" s="9"/>
      <c r="G21" s="26">
        <v>0</v>
      </c>
      <c r="N21" s="82"/>
    </row>
    <row r="22" spans="1:14" ht="10.5" customHeight="1">
      <c r="A22" s="38">
        <v>7</v>
      </c>
      <c r="B22" s="2" t="s">
        <v>41</v>
      </c>
      <c r="C22" s="9"/>
      <c r="D22" s="26">
        <v>1832</v>
      </c>
      <c r="E22" s="26">
        <v>1763</v>
      </c>
      <c r="F22" s="26">
        <v>2340</v>
      </c>
      <c r="G22" s="26">
        <v>-577</v>
      </c>
      <c r="H22" s="26">
        <v>556</v>
      </c>
      <c r="I22" s="26">
        <v>478</v>
      </c>
      <c r="J22" s="26">
        <v>1073</v>
      </c>
      <c r="K22" s="26">
        <v>1718</v>
      </c>
      <c r="L22" s="26">
        <v>134</v>
      </c>
      <c r="M22" s="26">
        <v>144</v>
      </c>
      <c r="N22" s="82">
        <v>7</v>
      </c>
    </row>
    <row r="23" spans="1:14" ht="10.5" customHeight="1">
      <c r="A23" s="38"/>
      <c r="B23" s="2"/>
      <c r="C23" s="9"/>
      <c r="G23" s="26">
        <v>0</v>
      </c>
      <c r="N23" s="82"/>
    </row>
    <row r="24" spans="1:14" ht="10.5" customHeight="1">
      <c r="A24" s="38">
        <v>8</v>
      </c>
      <c r="B24" s="2" t="s">
        <v>42</v>
      </c>
      <c r="C24" s="9"/>
      <c r="D24" s="26">
        <v>1944</v>
      </c>
      <c r="E24" s="26">
        <v>2049</v>
      </c>
      <c r="F24" s="26">
        <v>2666</v>
      </c>
      <c r="G24" s="26">
        <v>-617</v>
      </c>
      <c r="H24" s="26">
        <v>615</v>
      </c>
      <c r="I24" s="26">
        <v>604</v>
      </c>
      <c r="J24" s="26">
        <v>1136</v>
      </c>
      <c r="K24" s="26">
        <v>1752</v>
      </c>
      <c r="L24" s="26">
        <v>298</v>
      </c>
      <c r="M24" s="26">
        <v>310</v>
      </c>
      <c r="N24" s="82">
        <v>8</v>
      </c>
    </row>
    <row r="25" spans="1:14" ht="10.5" customHeight="1">
      <c r="A25" s="38"/>
      <c r="B25" s="2"/>
      <c r="C25" s="9"/>
      <c r="G25" s="26">
        <v>0</v>
      </c>
      <c r="N25" s="82"/>
    </row>
    <row r="26" spans="1:14" ht="10.5" customHeight="1">
      <c r="A26" s="38">
        <v>9</v>
      </c>
      <c r="B26" s="2" t="s">
        <v>43</v>
      </c>
      <c r="C26" s="9"/>
      <c r="D26" s="26">
        <v>2237</v>
      </c>
      <c r="E26" s="26">
        <v>2987</v>
      </c>
      <c r="F26" s="26">
        <v>3667</v>
      </c>
      <c r="G26" s="26">
        <v>-680</v>
      </c>
      <c r="H26" s="26">
        <v>1494</v>
      </c>
      <c r="I26" s="26">
        <v>1545</v>
      </c>
      <c r="J26" s="26">
        <v>1260</v>
      </c>
      <c r="K26" s="26">
        <v>1810</v>
      </c>
      <c r="L26" s="26">
        <v>233</v>
      </c>
      <c r="M26" s="26">
        <v>312</v>
      </c>
      <c r="N26" s="82">
        <v>9</v>
      </c>
    </row>
    <row r="27" spans="1:14" ht="10.5" customHeight="1">
      <c r="A27" s="38"/>
      <c r="B27" s="2"/>
      <c r="C27" s="9"/>
      <c r="G27" s="26">
        <v>0</v>
      </c>
      <c r="N27" s="82"/>
    </row>
    <row r="28" spans="1:14" ht="10.5" customHeight="1">
      <c r="A28" s="38">
        <v>10</v>
      </c>
      <c r="B28" s="2" t="s">
        <v>44</v>
      </c>
      <c r="C28" s="9"/>
      <c r="D28" s="26">
        <v>1649</v>
      </c>
      <c r="E28" s="26">
        <v>2256</v>
      </c>
      <c r="F28" s="26">
        <v>2843</v>
      </c>
      <c r="G28" s="26">
        <v>-587</v>
      </c>
      <c r="H28" s="26">
        <v>1135</v>
      </c>
      <c r="I28" s="26">
        <v>1075</v>
      </c>
      <c r="J28" s="26">
        <v>917</v>
      </c>
      <c r="K28" s="26">
        <v>1501</v>
      </c>
      <c r="L28" s="26">
        <v>204</v>
      </c>
      <c r="M28" s="26">
        <v>267</v>
      </c>
      <c r="N28" s="82">
        <v>10</v>
      </c>
    </row>
    <row r="29" spans="1:14" ht="10.5" customHeight="1">
      <c r="A29" s="38"/>
      <c r="B29" s="2"/>
      <c r="C29" s="9"/>
      <c r="G29" s="26">
        <v>0</v>
      </c>
      <c r="N29" s="82"/>
    </row>
    <row r="30" spans="1:14" ht="10.5" customHeight="1">
      <c r="A30" s="38">
        <v>11</v>
      </c>
      <c r="B30" s="2" t="s">
        <v>45</v>
      </c>
      <c r="C30" s="9"/>
      <c r="D30" s="26">
        <v>1364</v>
      </c>
      <c r="E30" s="26">
        <v>1641</v>
      </c>
      <c r="F30" s="26">
        <v>2503</v>
      </c>
      <c r="G30" s="26">
        <v>-862</v>
      </c>
      <c r="H30" s="26">
        <v>582</v>
      </c>
      <c r="I30" s="26">
        <v>868</v>
      </c>
      <c r="J30" s="26">
        <v>968</v>
      </c>
      <c r="K30" s="26">
        <v>1516</v>
      </c>
      <c r="L30" s="26">
        <v>91</v>
      </c>
      <c r="M30" s="26">
        <v>119</v>
      </c>
      <c r="N30" s="82">
        <v>11</v>
      </c>
    </row>
    <row r="31" spans="1:14" ht="10.5" customHeight="1">
      <c r="A31" s="38"/>
      <c r="B31" s="2"/>
      <c r="C31" s="9"/>
      <c r="G31" s="26">
        <v>0</v>
      </c>
      <c r="N31" s="82"/>
    </row>
    <row r="32" spans="1:14" ht="10.5" customHeight="1">
      <c r="A32" s="38">
        <v>12</v>
      </c>
      <c r="B32" s="2" t="s">
        <v>46</v>
      </c>
      <c r="C32" s="9"/>
      <c r="D32" s="26">
        <v>2100</v>
      </c>
      <c r="E32" s="26">
        <v>3035</v>
      </c>
      <c r="F32" s="26">
        <v>3413</v>
      </c>
      <c r="G32" s="26">
        <v>-378</v>
      </c>
      <c r="H32" s="26">
        <v>1501</v>
      </c>
      <c r="I32" s="26">
        <v>1320</v>
      </c>
      <c r="J32" s="26">
        <v>1208</v>
      </c>
      <c r="K32" s="26">
        <v>1737</v>
      </c>
      <c r="L32" s="26">
        <v>326</v>
      </c>
      <c r="M32" s="26">
        <v>356</v>
      </c>
      <c r="N32" s="82">
        <v>12</v>
      </c>
    </row>
    <row r="33" spans="1:14" ht="10.5" customHeight="1">
      <c r="A33" s="38"/>
      <c r="B33" s="2"/>
      <c r="C33" s="9"/>
      <c r="D33" s="26"/>
      <c r="E33" s="26"/>
      <c r="F33" s="26"/>
      <c r="G33" s="26">
        <v>0</v>
      </c>
      <c r="H33" s="26"/>
      <c r="I33" s="26"/>
      <c r="J33" s="26"/>
      <c r="K33" s="26"/>
      <c r="L33" s="26"/>
      <c r="M33" s="26"/>
      <c r="N33" s="82"/>
    </row>
    <row r="34" spans="1:14" ht="10.5" customHeight="1">
      <c r="A34" s="38"/>
      <c r="B34" s="2"/>
      <c r="C34" s="9"/>
      <c r="D34" s="26"/>
      <c r="E34" s="26"/>
      <c r="F34" s="26"/>
      <c r="G34" s="26">
        <v>0</v>
      </c>
      <c r="H34" s="26"/>
      <c r="I34" s="26"/>
      <c r="J34" s="26"/>
      <c r="K34" s="26"/>
      <c r="L34" s="26"/>
      <c r="M34" s="26"/>
      <c r="N34" s="82"/>
    </row>
    <row r="35" spans="1:14" ht="10.5" customHeight="1">
      <c r="A35" s="38">
        <v>13</v>
      </c>
      <c r="B35" s="2" t="s">
        <v>47</v>
      </c>
      <c r="C35" s="9"/>
      <c r="D35" s="26">
        <v>2928</v>
      </c>
      <c r="E35" s="26">
        <v>3321</v>
      </c>
      <c r="F35" s="26">
        <v>3409</v>
      </c>
      <c r="G35" s="26">
        <v>-88</v>
      </c>
      <c r="H35" s="26">
        <v>1869</v>
      </c>
      <c r="I35" s="26">
        <v>1671</v>
      </c>
      <c r="J35" s="26">
        <v>1224</v>
      </c>
      <c r="K35" s="26">
        <v>1500</v>
      </c>
      <c r="L35" s="26">
        <v>228</v>
      </c>
      <c r="M35" s="26">
        <v>238</v>
      </c>
      <c r="N35" s="82">
        <v>13</v>
      </c>
    </row>
    <row r="36" spans="1:14" ht="10.5" customHeight="1">
      <c r="A36" s="38"/>
      <c r="B36" s="2"/>
      <c r="C36" s="9"/>
      <c r="G36" s="26">
        <v>0</v>
      </c>
      <c r="N36" s="82"/>
    </row>
    <row r="37" spans="1:14" ht="10.5" customHeight="1">
      <c r="A37" s="38">
        <v>14</v>
      </c>
      <c r="B37" s="2" t="s">
        <v>48</v>
      </c>
      <c r="C37" s="9"/>
      <c r="D37" s="26">
        <v>1245</v>
      </c>
      <c r="E37" s="26">
        <v>1929</v>
      </c>
      <c r="F37" s="26">
        <v>2538</v>
      </c>
      <c r="G37" s="26">
        <v>-609</v>
      </c>
      <c r="H37" s="26">
        <v>1187</v>
      </c>
      <c r="I37" s="26">
        <v>1351</v>
      </c>
      <c r="J37" s="26">
        <v>554</v>
      </c>
      <c r="K37" s="26">
        <v>892</v>
      </c>
      <c r="L37" s="26">
        <v>188</v>
      </c>
      <c r="M37" s="26">
        <v>295</v>
      </c>
      <c r="N37" s="82">
        <v>14</v>
      </c>
    </row>
    <row r="38" spans="1:14" ht="10.5" customHeight="1">
      <c r="A38" s="38"/>
      <c r="B38" s="2"/>
      <c r="C38" s="9"/>
      <c r="G38" s="26">
        <v>0</v>
      </c>
      <c r="N38" s="82"/>
    </row>
    <row r="39" spans="1:14" ht="10.5" customHeight="1">
      <c r="A39" s="38">
        <v>15</v>
      </c>
      <c r="B39" s="2" t="s">
        <v>49</v>
      </c>
      <c r="C39" s="9"/>
      <c r="D39" s="26">
        <v>1082</v>
      </c>
      <c r="E39" s="26">
        <v>1499</v>
      </c>
      <c r="F39" s="26">
        <v>1765</v>
      </c>
      <c r="G39" s="26">
        <v>-266</v>
      </c>
      <c r="H39" s="26">
        <v>760</v>
      </c>
      <c r="I39" s="26">
        <v>684</v>
      </c>
      <c r="J39" s="26">
        <v>586</v>
      </c>
      <c r="K39" s="26">
        <v>885</v>
      </c>
      <c r="L39" s="26">
        <v>153</v>
      </c>
      <c r="M39" s="26">
        <v>196</v>
      </c>
      <c r="N39" s="82">
        <v>15</v>
      </c>
    </row>
    <row r="40" spans="1:14" ht="10.5" customHeight="1">
      <c r="A40" s="38"/>
      <c r="B40" s="2"/>
      <c r="C40" s="9"/>
      <c r="D40" s="26"/>
      <c r="E40" s="26"/>
      <c r="F40" s="26"/>
      <c r="G40" s="26">
        <v>0</v>
      </c>
      <c r="H40" s="26"/>
      <c r="I40" s="26"/>
      <c r="J40" s="26"/>
      <c r="K40" s="26"/>
      <c r="L40" s="26"/>
      <c r="M40" s="26"/>
      <c r="N40" s="82"/>
    </row>
    <row r="41" spans="1:14" ht="10.5" customHeight="1">
      <c r="A41" s="38">
        <v>16</v>
      </c>
      <c r="B41" s="2" t="s">
        <v>50</v>
      </c>
      <c r="C41" s="9"/>
      <c r="D41" s="26">
        <v>2275</v>
      </c>
      <c r="E41" s="26">
        <v>3073</v>
      </c>
      <c r="F41" s="26">
        <v>3755</v>
      </c>
      <c r="G41" s="26">
        <v>-682</v>
      </c>
      <c r="H41" s="26">
        <v>1500</v>
      </c>
      <c r="I41" s="26">
        <v>1601</v>
      </c>
      <c r="J41" s="26">
        <v>1254</v>
      </c>
      <c r="K41" s="26">
        <v>1773</v>
      </c>
      <c r="L41" s="26">
        <v>319</v>
      </c>
      <c r="M41" s="26">
        <v>381</v>
      </c>
      <c r="N41" s="82">
        <v>16</v>
      </c>
    </row>
    <row r="42" spans="1:14" ht="10.5" customHeight="1">
      <c r="A42" s="38"/>
      <c r="B42" s="2"/>
      <c r="C42" s="9"/>
      <c r="D42" s="26"/>
      <c r="E42" s="26"/>
      <c r="F42" s="26"/>
      <c r="G42" s="26">
        <v>0</v>
      </c>
      <c r="H42" s="26"/>
      <c r="I42" s="26"/>
      <c r="J42" s="26"/>
      <c r="K42" s="26"/>
      <c r="L42" s="26"/>
      <c r="M42" s="26"/>
      <c r="N42" s="82"/>
    </row>
    <row r="43" spans="1:14" ht="10.5" customHeight="1">
      <c r="A43" s="38">
        <v>17</v>
      </c>
      <c r="B43" s="2" t="s">
        <v>51</v>
      </c>
      <c r="C43" s="9"/>
      <c r="D43" s="26">
        <v>1106</v>
      </c>
      <c r="E43" s="26">
        <v>2678</v>
      </c>
      <c r="F43" s="26">
        <v>3075</v>
      </c>
      <c r="G43" s="26">
        <v>-397</v>
      </c>
      <c r="H43" s="26">
        <v>1766</v>
      </c>
      <c r="I43" s="26">
        <v>1801</v>
      </c>
      <c r="J43" s="26">
        <v>758</v>
      </c>
      <c r="K43" s="26">
        <v>1081</v>
      </c>
      <c r="L43" s="26">
        <v>154</v>
      </c>
      <c r="M43" s="26">
        <v>193</v>
      </c>
      <c r="N43" s="82">
        <v>17</v>
      </c>
    </row>
    <row r="44" spans="1:14" ht="10.5" customHeight="1">
      <c r="A44" s="38"/>
      <c r="B44" s="2"/>
      <c r="C44" s="9"/>
      <c r="D44" s="26"/>
      <c r="E44" s="26"/>
      <c r="F44" s="26"/>
      <c r="G44" s="26">
        <v>0</v>
      </c>
      <c r="H44" s="26"/>
      <c r="I44" s="26"/>
      <c r="J44" s="26"/>
      <c r="K44" s="26"/>
      <c r="L44" s="26"/>
      <c r="M44" s="26"/>
      <c r="N44" s="82"/>
    </row>
    <row r="45" spans="1:14" ht="10.5" customHeight="1">
      <c r="A45" s="38">
        <v>18</v>
      </c>
      <c r="B45" s="2" t="s">
        <v>52</v>
      </c>
      <c r="C45" s="9"/>
      <c r="D45" s="26">
        <v>1001</v>
      </c>
      <c r="E45" s="26">
        <v>1110</v>
      </c>
      <c r="F45" s="26">
        <v>1486</v>
      </c>
      <c r="G45" s="26">
        <v>-376</v>
      </c>
      <c r="H45" s="26">
        <v>389</v>
      </c>
      <c r="I45" s="26">
        <v>433</v>
      </c>
      <c r="J45" s="26">
        <v>637</v>
      </c>
      <c r="K45" s="26">
        <v>976</v>
      </c>
      <c r="L45" s="26">
        <v>84</v>
      </c>
      <c r="M45" s="26">
        <v>77</v>
      </c>
      <c r="N45" s="82">
        <v>18</v>
      </c>
    </row>
    <row r="46" spans="1:14" ht="10.5" customHeight="1">
      <c r="A46" s="38"/>
      <c r="B46" s="2"/>
      <c r="C46" s="9"/>
      <c r="D46" s="26"/>
      <c r="E46" s="26"/>
      <c r="F46" s="26"/>
      <c r="G46" s="26">
        <v>0</v>
      </c>
      <c r="H46" s="26"/>
      <c r="I46" s="26"/>
      <c r="J46" s="26"/>
      <c r="K46" s="26"/>
      <c r="L46" s="26"/>
      <c r="M46" s="26"/>
      <c r="N46" s="82"/>
    </row>
    <row r="47" spans="1:14" ht="10.5" customHeight="1">
      <c r="A47" s="38"/>
      <c r="B47" s="2"/>
      <c r="C47" s="9"/>
      <c r="D47" s="26"/>
      <c r="E47" s="26"/>
      <c r="F47" s="26"/>
      <c r="G47" s="26">
        <v>0</v>
      </c>
      <c r="H47" s="26"/>
      <c r="I47" s="26"/>
      <c r="J47" s="26"/>
      <c r="K47" s="26"/>
      <c r="L47" s="26"/>
      <c r="M47" s="26"/>
      <c r="N47" s="82"/>
    </row>
    <row r="48" spans="1:14" s="19" customFormat="1" ht="10.5" customHeight="1">
      <c r="A48" s="38">
        <v>19</v>
      </c>
      <c r="B48" s="2" t="s">
        <v>53</v>
      </c>
      <c r="C48" s="9"/>
      <c r="D48" s="26">
        <v>2383</v>
      </c>
      <c r="E48" s="26">
        <v>2333</v>
      </c>
      <c r="F48" s="26">
        <v>2946</v>
      </c>
      <c r="G48" s="26">
        <v>-613</v>
      </c>
      <c r="H48" s="26">
        <v>1074</v>
      </c>
      <c r="I48" s="26">
        <v>1164</v>
      </c>
      <c r="J48" s="26">
        <v>1004</v>
      </c>
      <c r="K48" s="26">
        <v>1550</v>
      </c>
      <c r="L48" s="26">
        <v>255</v>
      </c>
      <c r="M48" s="26">
        <v>232</v>
      </c>
      <c r="N48" s="82">
        <v>19</v>
      </c>
    </row>
    <row r="49" spans="1:14" ht="10.5" customHeight="1">
      <c r="A49" s="38"/>
      <c r="B49" s="2"/>
      <c r="C49" s="9"/>
      <c r="D49" s="26"/>
      <c r="E49" s="26"/>
      <c r="F49" s="26"/>
      <c r="G49" s="26">
        <v>0</v>
      </c>
      <c r="H49" s="26"/>
      <c r="I49" s="26"/>
      <c r="J49" s="26"/>
      <c r="K49" s="26"/>
      <c r="L49" s="26"/>
      <c r="M49" s="26"/>
      <c r="N49" s="82"/>
    </row>
    <row r="50" spans="1:14" ht="10.5" customHeight="1">
      <c r="A50" s="38">
        <v>20</v>
      </c>
      <c r="B50" s="2" t="s">
        <v>54</v>
      </c>
      <c r="C50" s="9"/>
      <c r="D50" s="26">
        <v>1602</v>
      </c>
      <c r="E50" s="26">
        <v>3536</v>
      </c>
      <c r="F50" s="26">
        <v>4134</v>
      </c>
      <c r="G50" s="26">
        <v>-598</v>
      </c>
      <c r="H50" s="26">
        <v>1454</v>
      </c>
      <c r="I50" s="26">
        <v>2658</v>
      </c>
      <c r="J50" s="26">
        <v>829</v>
      </c>
      <c r="K50" s="26">
        <v>1237</v>
      </c>
      <c r="L50" s="26">
        <v>1253</v>
      </c>
      <c r="M50" s="26">
        <v>239</v>
      </c>
      <c r="N50" s="82">
        <v>20</v>
      </c>
    </row>
    <row r="51" spans="1:14" ht="10.5" customHeight="1">
      <c r="A51" s="38"/>
      <c r="B51" s="2"/>
      <c r="C51" s="9"/>
      <c r="D51" s="26"/>
      <c r="E51" s="26"/>
      <c r="F51" s="26"/>
      <c r="G51" s="26">
        <v>0</v>
      </c>
      <c r="H51" s="26"/>
      <c r="I51" s="26"/>
      <c r="J51" s="26"/>
      <c r="K51" s="26"/>
      <c r="L51" s="26"/>
      <c r="M51" s="26"/>
      <c r="N51" s="82"/>
    </row>
    <row r="52" spans="1:14" ht="10.5" customHeight="1">
      <c r="A52" s="38">
        <v>21</v>
      </c>
      <c r="B52" s="2" t="s">
        <v>55</v>
      </c>
      <c r="C52" s="9"/>
      <c r="D52" s="26">
        <v>1631</v>
      </c>
      <c r="E52" s="26">
        <v>1808</v>
      </c>
      <c r="F52" s="26">
        <v>2311</v>
      </c>
      <c r="G52" s="26">
        <v>-503</v>
      </c>
      <c r="H52" s="26">
        <v>783</v>
      </c>
      <c r="I52" s="26">
        <v>796</v>
      </c>
      <c r="J52" s="26">
        <v>873</v>
      </c>
      <c r="K52" s="26">
        <v>1347</v>
      </c>
      <c r="L52" s="26">
        <v>152</v>
      </c>
      <c r="M52" s="26">
        <v>168</v>
      </c>
      <c r="N52" s="82">
        <v>21</v>
      </c>
    </row>
    <row r="53" spans="1:14" ht="10.5" customHeight="1">
      <c r="A53" s="38"/>
      <c r="B53" s="2"/>
      <c r="C53" s="9"/>
      <c r="G53" s="26">
        <v>0</v>
      </c>
      <c r="N53" s="82"/>
    </row>
    <row r="54" spans="1:14" ht="10.5" customHeight="1">
      <c r="A54" s="38">
        <v>22</v>
      </c>
      <c r="B54" s="2" t="s">
        <v>56</v>
      </c>
      <c r="C54" s="9"/>
      <c r="D54" s="26">
        <v>1392</v>
      </c>
      <c r="E54" s="26">
        <v>2801</v>
      </c>
      <c r="F54" s="26">
        <v>3610</v>
      </c>
      <c r="G54" s="26">
        <v>-809</v>
      </c>
      <c r="H54" s="26">
        <v>1534</v>
      </c>
      <c r="I54" s="26">
        <v>1575</v>
      </c>
      <c r="J54" s="26">
        <v>1139</v>
      </c>
      <c r="K54" s="26">
        <v>1739</v>
      </c>
      <c r="L54" s="26">
        <v>128</v>
      </c>
      <c r="M54" s="26">
        <v>296</v>
      </c>
      <c r="N54" s="82">
        <v>22</v>
      </c>
    </row>
    <row r="55" spans="1:14" ht="10.5" customHeight="1">
      <c r="A55" s="38"/>
      <c r="B55" s="2"/>
      <c r="C55" s="9"/>
      <c r="G55" s="26">
        <v>0</v>
      </c>
      <c r="N55" s="82"/>
    </row>
    <row r="56" spans="1:14" ht="10.5" customHeight="1">
      <c r="A56" s="38">
        <v>23</v>
      </c>
      <c r="B56" s="2" t="s">
        <v>57</v>
      </c>
      <c r="C56" s="9"/>
      <c r="D56" s="26">
        <v>1908</v>
      </c>
      <c r="E56" s="26">
        <v>1867</v>
      </c>
      <c r="F56" s="26">
        <v>2765</v>
      </c>
      <c r="G56" s="26">
        <v>-898</v>
      </c>
      <c r="H56" s="26">
        <v>385</v>
      </c>
      <c r="I56" s="26">
        <v>374</v>
      </c>
      <c r="J56" s="26">
        <v>1378</v>
      </c>
      <c r="K56" s="26">
        <v>2042</v>
      </c>
      <c r="L56" s="26">
        <v>104</v>
      </c>
      <c r="M56" s="26">
        <v>349</v>
      </c>
      <c r="N56" s="82">
        <v>23</v>
      </c>
    </row>
    <row r="57" spans="1:14" s="11" customFormat="1" ht="10.5" customHeight="1">
      <c r="A57" s="38"/>
      <c r="B57" s="2"/>
      <c r="C57" s="9"/>
      <c r="D57" s="26"/>
      <c r="E57" s="26"/>
      <c r="F57" s="26"/>
      <c r="G57" s="26"/>
      <c r="H57"/>
      <c r="I57"/>
      <c r="J57"/>
      <c r="K57"/>
      <c r="L57"/>
      <c r="M57" s="35"/>
      <c r="N57" s="5"/>
    </row>
    <row r="58" spans="1:14" ht="3.75" customHeight="1">
      <c r="A58" s="38"/>
      <c r="B58" s="2"/>
      <c r="C58" s="9"/>
      <c r="D58" s="26"/>
      <c r="E58" s="26"/>
      <c r="F58" s="26"/>
      <c r="G58" s="26"/>
      <c r="H58" s="26"/>
      <c r="I58" s="26"/>
      <c r="J58" s="26"/>
      <c r="K58" s="26"/>
      <c r="L58" s="26"/>
      <c r="M58" s="76"/>
      <c r="N58" s="5"/>
    </row>
    <row r="59" spans="1:14" ht="10.5" customHeight="1">
      <c r="A59" s="87">
        <v>24</v>
      </c>
      <c r="B59" s="24" t="s">
        <v>58</v>
      </c>
      <c r="C59" s="36"/>
      <c r="D59" s="67">
        <v>29679</v>
      </c>
      <c r="E59" s="67">
        <v>63891</v>
      </c>
      <c r="F59" s="67">
        <v>73790</v>
      </c>
      <c r="G59" s="67">
        <v>-9899</v>
      </c>
      <c r="H59" s="67">
        <v>30731</v>
      </c>
      <c r="I59" s="67">
        <v>30731</v>
      </c>
      <c r="J59" s="67">
        <v>26213</v>
      </c>
      <c r="K59" s="67">
        <v>36459</v>
      </c>
      <c r="L59" s="67">
        <v>6947</v>
      </c>
      <c r="M59" s="69">
        <v>6600</v>
      </c>
      <c r="N59" s="88">
        <v>24</v>
      </c>
    </row>
    <row r="60" spans="1:14" ht="10.5" customHeight="1">
      <c r="A60" s="38"/>
      <c r="B60" s="2"/>
      <c r="C60" s="16"/>
      <c r="D60" s="26"/>
      <c r="E60" s="26"/>
      <c r="F60" s="26"/>
      <c r="G60" s="26"/>
      <c r="H60" s="26"/>
      <c r="I60" s="26"/>
      <c r="J60" s="26"/>
      <c r="K60" s="26"/>
      <c r="L60" s="26"/>
      <c r="M60" s="76"/>
      <c r="N60" s="5"/>
    </row>
    <row r="61" spans="1:14" ht="10.5" customHeight="1">
      <c r="A61" s="38"/>
      <c r="B61" s="2"/>
      <c r="C61" s="9" t="s">
        <v>22</v>
      </c>
      <c r="D61" s="26"/>
      <c r="E61" s="26"/>
      <c r="F61" s="26"/>
      <c r="G61" s="26"/>
      <c r="H61" s="26"/>
      <c r="I61" s="26"/>
      <c r="J61" s="26"/>
      <c r="K61" s="26"/>
      <c r="L61" s="26"/>
      <c r="M61" s="76"/>
      <c r="N61" s="5"/>
    </row>
    <row r="62" spans="1:14" ht="10.5" customHeight="1">
      <c r="A62" s="38"/>
      <c r="B62" s="2"/>
      <c r="C62" s="9"/>
      <c r="D62" s="26"/>
      <c r="E62" s="26"/>
      <c r="F62" s="26"/>
      <c r="G62" s="26"/>
      <c r="H62" s="26"/>
      <c r="I62" s="26"/>
      <c r="J62" s="26"/>
      <c r="K62" s="26"/>
      <c r="L62" s="26"/>
      <c r="M62" s="76"/>
      <c r="N62" s="5"/>
    </row>
    <row r="63" spans="1:14" ht="10.5" customHeight="1">
      <c r="A63" s="38">
        <v>25</v>
      </c>
      <c r="B63" s="2"/>
      <c r="C63" s="9" t="s">
        <v>59</v>
      </c>
      <c r="D63" s="26" t="s">
        <v>35</v>
      </c>
      <c r="E63" s="26">
        <v>24205</v>
      </c>
      <c r="F63" s="26">
        <v>24564</v>
      </c>
      <c r="G63" s="26">
        <v>-359</v>
      </c>
      <c r="H63" s="26">
        <v>12147</v>
      </c>
      <c r="I63" s="26">
        <v>10733</v>
      </c>
      <c r="J63" s="26">
        <v>9415</v>
      </c>
      <c r="K63" s="26">
        <v>11403</v>
      </c>
      <c r="L63" s="26">
        <v>2643</v>
      </c>
      <c r="M63" s="26">
        <v>2428</v>
      </c>
      <c r="N63" s="82">
        <v>25</v>
      </c>
    </row>
    <row r="64" spans="1:14" ht="10.5" customHeight="1">
      <c r="A64" s="38"/>
      <c r="B64" s="2"/>
      <c r="C64" s="9"/>
      <c r="D64" s="26"/>
      <c r="E64" s="26"/>
      <c r="F64" s="26"/>
      <c r="G64" s="26"/>
      <c r="H64" s="26"/>
      <c r="I64" s="26"/>
      <c r="J64" s="26"/>
      <c r="K64" s="26"/>
      <c r="L64" s="26"/>
      <c r="M64" s="76"/>
      <c r="N64" s="5"/>
    </row>
    <row r="65" spans="1:14" ht="10.5" customHeight="1">
      <c r="A65" s="38">
        <v>26</v>
      </c>
      <c r="B65" s="2"/>
      <c r="C65" s="9" t="s">
        <v>31</v>
      </c>
      <c r="D65" s="26">
        <v>29679</v>
      </c>
      <c r="E65" s="26">
        <v>39686</v>
      </c>
      <c r="F65" s="26">
        <v>49226</v>
      </c>
      <c r="G65" s="26">
        <v>-9540</v>
      </c>
      <c r="H65" s="26">
        <v>18584</v>
      </c>
      <c r="I65" s="26">
        <v>19998</v>
      </c>
      <c r="J65" s="26">
        <v>16798</v>
      </c>
      <c r="K65" s="26">
        <v>25056</v>
      </c>
      <c r="L65" s="26">
        <v>4304</v>
      </c>
      <c r="M65" s="26">
        <v>4172</v>
      </c>
      <c r="N65" s="82">
        <v>26</v>
      </c>
    </row>
    <row r="66" spans="1:13" ht="10.5" customHeight="1">
      <c r="A66" s="8"/>
      <c r="B66" s="2"/>
      <c r="C66" s="2"/>
      <c r="H66" s="26"/>
      <c r="I66" s="26"/>
      <c r="J66" s="26"/>
      <c r="K66" s="26"/>
      <c r="L66" s="26"/>
      <c r="M66" s="26"/>
    </row>
    <row r="67" spans="1:13" ht="10.5" customHeight="1">
      <c r="A67" s="8"/>
      <c r="B67" s="2"/>
      <c r="C67" s="2"/>
      <c r="H67" s="26"/>
      <c r="I67" s="26"/>
      <c r="J67" s="26"/>
      <c r="K67" s="26"/>
      <c r="L67" s="26"/>
      <c r="M67" s="26"/>
    </row>
    <row r="68" ht="10.5" customHeight="1"/>
    <row r="69" spans="1:2" ht="10.5" customHeight="1">
      <c r="A69" s="3" t="s">
        <v>158</v>
      </c>
      <c r="B69"/>
    </row>
    <row r="70" ht="10.5" customHeight="1"/>
    <row r="71" ht="10.5" customHeight="1"/>
    <row r="72" ht="10.5" customHeight="1"/>
  </sheetData>
  <mergeCells count="3">
    <mergeCell ref="A3:A7"/>
    <mergeCell ref="N3:N7"/>
    <mergeCell ref="J5:K6"/>
  </mergeCells>
  <printOptions horizontalCentered="1"/>
  <pageMargins left="1.1811023622047245" right="1.1811023622047245" top="0.7874015748031497" bottom="0.1968503937007874" header="0.5118110236220472" footer="0.5118110236220472"/>
  <pageSetup firstPageNumber="6"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I85"/>
  <sheetViews>
    <sheetView workbookViewId="0" topLeftCell="A1">
      <selection activeCell="E9" sqref="E9"/>
    </sheetView>
  </sheetViews>
  <sheetFormatPr defaultColWidth="11.421875" defaultRowHeight="12.75"/>
  <cols>
    <col min="1" max="1" width="3.00390625" style="3" customWidth="1"/>
    <col min="2" max="2" width="5.140625" style="3" customWidth="1"/>
    <col min="3" max="4" width="2.57421875" style="3" customWidth="1"/>
    <col min="5" max="5" width="16.140625" style="3" customWidth="1"/>
    <col min="6" max="9" width="11.421875" style="3" customWidth="1"/>
  </cols>
  <sheetData>
    <row r="1" spans="1:9" ht="12.75">
      <c r="A1" s="13" t="s">
        <v>519</v>
      </c>
      <c r="B1" s="10"/>
      <c r="C1" s="10"/>
      <c r="D1" s="10"/>
      <c r="E1" s="10"/>
      <c r="F1" s="10"/>
      <c r="G1" s="10"/>
      <c r="H1" s="10"/>
      <c r="I1" s="10"/>
    </row>
    <row r="3" spans="1:9" ht="12.75">
      <c r="A3" s="15" t="s">
        <v>65</v>
      </c>
      <c r="B3" s="15"/>
      <c r="C3" s="15"/>
      <c r="D3" s="15"/>
      <c r="E3" s="50"/>
      <c r="F3" s="371" t="s">
        <v>154</v>
      </c>
      <c r="G3" s="372"/>
      <c r="H3" s="372"/>
      <c r="I3" s="372"/>
    </row>
    <row r="4" spans="1:9" ht="12.75">
      <c r="A4" s="10" t="s">
        <v>67</v>
      </c>
      <c r="B4" s="10"/>
      <c r="C4" s="10"/>
      <c r="D4" s="10"/>
      <c r="E4" s="48" t="s">
        <v>66</v>
      </c>
      <c r="F4" s="369"/>
      <c r="G4" s="373"/>
      <c r="H4" s="373"/>
      <c r="I4" s="373"/>
    </row>
    <row r="5" spans="1:9" ht="12.75">
      <c r="A5" s="20" t="s">
        <v>68</v>
      </c>
      <c r="B5" s="20"/>
      <c r="C5" s="20"/>
      <c r="D5" s="20"/>
      <c r="E5" s="51"/>
      <c r="F5" s="55" t="s">
        <v>69</v>
      </c>
      <c r="G5" s="55" t="s">
        <v>70</v>
      </c>
      <c r="H5" s="55" t="s">
        <v>71</v>
      </c>
      <c r="I5" s="58" t="s">
        <v>72</v>
      </c>
    </row>
    <row r="6" spans="1:9" ht="7.5" customHeight="1">
      <c r="A6" s="22"/>
      <c r="B6" s="22"/>
      <c r="C6" s="22"/>
      <c r="D6" s="22"/>
      <c r="E6" s="8"/>
      <c r="F6" s="8"/>
      <c r="G6" s="8"/>
      <c r="H6" s="8"/>
      <c r="I6" s="8"/>
    </row>
    <row r="7" spans="1:9" ht="11.25" customHeight="1">
      <c r="A7" s="34" t="s">
        <v>66</v>
      </c>
      <c r="B7" s="34"/>
      <c r="C7" s="34"/>
      <c r="D7" s="34"/>
      <c r="E7" s="34"/>
      <c r="F7" s="34"/>
      <c r="G7" s="34"/>
      <c r="H7" s="34"/>
      <c r="I7" s="34"/>
    </row>
    <row r="8" ht="7.5" customHeight="1">
      <c r="D8" s="2"/>
    </row>
    <row r="9" spans="2:9" ht="9.75" customHeight="1">
      <c r="B9" s="33" t="s">
        <v>73</v>
      </c>
      <c r="C9" s="3">
        <v>5</v>
      </c>
      <c r="D9" s="9"/>
      <c r="E9" s="26">
        <v>1785</v>
      </c>
      <c r="F9" s="26">
        <v>1785</v>
      </c>
      <c r="G9" s="26" t="s">
        <v>35</v>
      </c>
      <c r="H9" s="26" t="s">
        <v>35</v>
      </c>
      <c r="I9" s="26" t="s">
        <v>35</v>
      </c>
    </row>
    <row r="10" spans="1:9" ht="9.75" customHeight="1">
      <c r="A10" s="3">
        <v>5</v>
      </c>
      <c r="B10" s="5" t="s">
        <v>35</v>
      </c>
      <c r="C10" s="3">
        <v>10</v>
      </c>
      <c r="D10" s="9"/>
      <c r="E10" s="26">
        <v>1167</v>
      </c>
      <c r="F10" s="26">
        <v>1167</v>
      </c>
      <c r="G10" s="26" t="s">
        <v>35</v>
      </c>
      <c r="H10" s="26" t="s">
        <v>35</v>
      </c>
      <c r="I10" s="26" t="s">
        <v>35</v>
      </c>
    </row>
    <row r="11" spans="1:9" ht="9.75" customHeight="1">
      <c r="A11" s="3">
        <v>10</v>
      </c>
      <c r="B11" s="5" t="s">
        <v>35</v>
      </c>
      <c r="C11" s="3">
        <v>15</v>
      </c>
      <c r="D11" s="9"/>
      <c r="E11" s="26">
        <v>1006</v>
      </c>
      <c r="F11" s="26">
        <v>1006</v>
      </c>
      <c r="G11" s="26" t="s">
        <v>35</v>
      </c>
      <c r="H11" s="26" t="s">
        <v>35</v>
      </c>
      <c r="I11" s="26" t="s">
        <v>35</v>
      </c>
    </row>
    <row r="12" spans="1:9" ht="9.75" customHeight="1">
      <c r="A12" s="3">
        <v>15</v>
      </c>
      <c r="B12" s="5" t="s">
        <v>35</v>
      </c>
      <c r="C12" s="3">
        <v>20</v>
      </c>
      <c r="D12" s="9"/>
      <c r="E12" s="26">
        <v>2348</v>
      </c>
      <c r="F12" s="26">
        <v>2311</v>
      </c>
      <c r="G12" s="26">
        <v>37</v>
      </c>
      <c r="H12" s="26" t="s">
        <v>35</v>
      </c>
      <c r="I12" s="26" t="s">
        <v>35</v>
      </c>
    </row>
    <row r="13" spans="1:9" ht="9.75" customHeight="1">
      <c r="A13" s="3">
        <v>20</v>
      </c>
      <c r="B13" s="5" t="s">
        <v>35</v>
      </c>
      <c r="C13" s="3">
        <v>25</v>
      </c>
      <c r="D13" s="9"/>
      <c r="E13" s="26">
        <v>8133</v>
      </c>
      <c r="F13" s="26">
        <v>7548</v>
      </c>
      <c r="G13" s="26">
        <v>572</v>
      </c>
      <c r="H13" s="26">
        <v>1</v>
      </c>
      <c r="I13" s="26">
        <v>12</v>
      </c>
    </row>
    <row r="14" spans="1:9" ht="9.75" customHeight="1">
      <c r="A14" s="3">
        <v>25</v>
      </c>
      <c r="B14" s="5" t="s">
        <v>35</v>
      </c>
      <c r="C14" s="3">
        <v>30</v>
      </c>
      <c r="D14" s="9"/>
      <c r="E14" s="26">
        <v>5833</v>
      </c>
      <c r="F14" s="26">
        <v>4517</v>
      </c>
      <c r="G14" s="26">
        <v>1196</v>
      </c>
      <c r="H14" s="26">
        <v>5</v>
      </c>
      <c r="I14" s="26">
        <v>115</v>
      </c>
    </row>
    <row r="15" spans="1:9" ht="9.75" customHeight="1">
      <c r="A15" s="3">
        <v>30</v>
      </c>
      <c r="B15" s="5" t="s">
        <v>35</v>
      </c>
      <c r="C15" s="3">
        <v>35</v>
      </c>
      <c r="D15" s="9"/>
      <c r="E15" s="26">
        <v>3426</v>
      </c>
      <c r="F15" s="26">
        <v>1794</v>
      </c>
      <c r="G15" s="26">
        <v>1386</v>
      </c>
      <c r="H15" s="26">
        <v>13</v>
      </c>
      <c r="I15" s="26">
        <v>233</v>
      </c>
    </row>
    <row r="16" spans="1:9" ht="9.75" customHeight="1">
      <c r="A16" s="3">
        <v>35</v>
      </c>
      <c r="B16" s="5" t="s">
        <v>35</v>
      </c>
      <c r="C16" s="3">
        <v>40</v>
      </c>
      <c r="D16" s="9"/>
      <c r="E16" s="26">
        <v>2291</v>
      </c>
      <c r="F16" s="26">
        <v>853</v>
      </c>
      <c r="G16" s="26">
        <v>1066</v>
      </c>
      <c r="H16" s="26">
        <v>19</v>
      </c>
      <c r="I16" s="26">
        <v>353</v>
      </c>
    </row>
    <row r="17" spans="1:9" ht="9.75" customHeight="1">
      <c r="A17" s="3">
        <v>40</v>
      </c>
      <c r="B17" s="5" t="s">
        <v>35</v>
      </c>
      <c r="C17" s="3">
        <v>45</v>
      </c>
      <c r="D17" s="9"/>
      <c r="E17" s="26">
        <v>1890</v>
      </c>
      <c r="F17" s="26">
        <v>442</v>
      </c>
      <c r="G17" s="26">
        <v>995</v>
      </c>
      <c r="H17" s="26">
        <v>23</v>
      </c>
      <c r="I17" s="26">
        <v>430</v>
      </c>
    </row>
    <row r="18" spans="1:9" ht="9.75" customHeight="1">
      <c r="A18" s="3">
        <v>45</v>
      </c>
      <c r="B18" s="5" t="s">
        <v>35</v>
      </c>
      <c r="C18" s="3">
        <v>50</v>
      </c>
      <c r="D18" s="9"/>
      <c r="E18" s="26">
        <v>1299</v>
      </c>
      <c r="F18" s="26">
        <v>160</v>
      </c>
      <c r="G18" s="26">
        <v>770</v>
      </c>
      <c r="H18" s="26">
        <v>30</v>
      </c>
      <c r="I18" s="26">
        <v>339</v>
      </c>
    </row>
    <row r="19" spans="1:9" ht="9.75" customHeight="1">
      <c r="A19" s="3">
        <v>50</v>
      </c>
      <c r="B19" s="5" t="s">
        <v>35</v>
      </c>
      <c r="C19" s="3">
        <v>55</v>
      </c>
      <c r="D19" s="9"/>
      <c r="E19" s="26">
        <v>951</v>
      </c>
      <c r="F19" s="26">
        <v>96</v>
      </c>
      <c r="G19" s="26">
        <v>535</v>
      </c>
      <c r="H19" s="26">
        <v>53</v>
      </c>
      <c r="I19" s="26">
        <v>267</v>
      </c>
    </row>
    <row r="20" spans="1:9" ht="9.75" customHeight="1">
      <c r="A20" s="3">
        <v>55</v>
      </c>
      <c r="B20" s="5" t="s">
        <v>35</v>
      </c>
      <c r="C20" s="3">
        <v>60</v>
      </c>
      <c r="D20" s="9"/>
      <c r="E20" s="26">
        <v>636</v>
      </c>
      <c r="F20" s="26">
        <v>60</v>
      </c>
      <c r="G20" s="26">
        <v>390</v>
      </c>
      <c r="H20" s="26">
        <v>35</v>
      </c>
      <c r="I20" s="26">
        <v>151</v>
      </c>
    </row>
    <row r="21" spans="1:9" ht="9.75" customHeight="1">
      <c r="A21" s="3">
        <v>60</v>
      </c>
      <c r="B21" s="5" t="s">
        <v>35</v>
      </c>
      <c r="C21" s="3">
        <v>65</v>
      </c>
      <c r="D21" s="9"/>
      <c r="E21" s="26">
        <v>638</v>
      </c>
      <c r="F21" s="26">
        <v>30</v>
      </c>
      <c r="G21" s="26">
        <v>393</v>
      </c>
      <c r="H21" s="26">
        <v>83</v>
      </c>
      <c r="I21" s="26">
        <v>132</v>
      </c>
    </row>
    <row r="22" spans="1:9" ht="9.75" customHeight="1">
      <c r="A22" s="3">
        <v>65</v>
      </c>
      <c r="B22" s="5" t="s">
        <v>35</v>
      </c>
      <c r="C22" s="3">
        <v>70</v>
      </c>
      <c r="D22" s="9"/>
      <c r="E22" s="26">
        <v>469</v>
      </c>
      <c r="F22" s="26">
        <v>25</v>
      </c>
      <c r="G22" s="26">
        <v>264</v>
      </c>
      <c r="H22" s="26">
        <v>99</v>
      </c>
      <c r="I22" s="26">
        <v>81</v>
      </c>
    </row>
    <row r="23" spans="1:9" ht="9.75" customHeight="1">
      <c r="A23" s="3">
        <v>70</v>
      </c>
      <c r="B23" s="5" t="s">
        <v>35</v>
      </c>
      <c r="C23" s="3">
        <v>75</v>
      </c>
      <c r="D23" s="9"/>
      <c r="E23" s="26">
        <v>332</v>
      </c>
      <c r="F23" s="26">
        <v>21</v>
      </c>
      <c r="G23" s="26">
        <v>132</v>
      </c>
      <c r="H23" s="26">
        <v>144</v>
      </c>
      <c r="I23" s="26">
        <v>35</v>
      </c>
    </row>
    <row r="24" spans="1:9" ht="9.75" customHeight="1">
      <c r="A24" s="3">
        <v>75</v>
      </c>
      <c r="B24" s="5" t="s">
        <v>35</v>
      </c>
      <c r="C24" s="3">
        <v>80</v>
      </c>
      <c r="D24" s="9"/>
      <c r="E24" s="26">
        <v>319</v>
      </c>
      <c r="F24" s="26">
        <v>26</v>
      </c>
      <c r="G24" s="26">
        <v>95</v>
      </c>
      <c r="H24" s="26">
        <v>172</v>
      </c>
      <c r="I24" s="26">
        <v>26</v>
      </c>
    </row>
    <row r="25" spans="1:9" ht="9.75" customHeight="1">
      <c r="A25" s="3">
        <v>80</v>
      </c>
      <c r="B25" s="5" t="s">
        <v>35</v>
      </c>
      <c r="C25" s="3">
        <v>85</v>
      </c>
      <c r="D25" s="9"/>
      <c r="E25" s="26">
        <v>329</v>
      </c>
      <c r="F25" s="26">
        <v>36</v>
      </c>
      <c r="G25" s="26">
        <v>55</v>
      </c>
      <c r="H25" s="26">
        <v>223</v>
      </c>
      <c r="I25" s="26">
        <v>15</v>
      </c>
    </row>
    <row r="26" spans="1:9" ht="9.75" customHeight="1">
      <c r="A26" s="3">
        <v>85</v>
      </c>
      <c r="B26" s="5" t="s">
        <v>35</v>
      </c>
      <c r="C26" s="3">
        <v>90</v>
      </c>
      <c r="D26" s="9"/>
      <c r="E26" s="26">
        <v>162</v>
      </c>
      <c r="F26" s="26">
        <v>15</v>
      </c>
      <c r="G26" s="26">
        <v>22</v>
      </c>
      <c r="H26" s="26">
        <v>114</v>
      </c>
      <c r="I26" s="26">
        <v>11</v>
      </c>
    </row>
    <row r="27" spans="1:9" ht="9.75" customHeight="1">
      <c r="A27" s="3">
        <v>90</v>
      </c>
      <c r="B27" s="6" t="s">
        <v>74</v>
      </c>
      <c r="D27" s="9"/>
      <c r="E27" s="26">
        <v>146</v>
      </c>
      <c r="F27" s="26">
        <v>11</v>
      </c>
      <c r="G27" s="26">
        <v>12</v>
      </c>
      <c r="H27" s="26">
        <v>117</v>
      </c>
      <c r="I27" s="26">
        <v>6</v>
      </c>
    </row>
    <row r="28" spans="2:9" ht="7.5" customHeight="1">
      <c r="B28" s="33"/>
      <c r="D28" s="9"/>
      <c r="E28" s="26">
        <v>0</v>
      </c>
      <c r="F28"/>
      <c r="G28" s="26"/>
      <c r="H28" s="26"/>
      <c r="I28" s="26"/>
    </row>
    <row r="29" spans="1:9" ht="11.25" customHeight="1">
      <c r="A29" s="11" t="s">
        <v>66</v>
      </c>
      <c r="B29" s="33"/>
      <c r="D29" s="9"/>
      <c r="E29" s="67">
        <v>33160</v>
      </c>
      <c r="F29" s="67">
        <v>21903</v>
      </c>
      <c r="G29" s="67">
        <v>7920</v>
      </c>
      <c r="H29" s="67">
        <v>1131</v>
      </c>
      <c r="I29" s="67">
        <v>2206</v>
      </c>
    </row>
    <row r="30" ht="7.5" customHeight="1">
      <c r="E30" s="26">
        <f>E54+E78</f>
        <v>0</v>
      </c>
    </row>
    <row r="31" spans="1:9" ht="11.25" customHeight="1">
      <c r="A31" s="13" t="s">
        <v>20</v>
      </c>
      <c r="B31" s="10"/>
      <c r="C31" s="10"/>
      <c r="D31" s="10"/>
      <c r="E31" s="10"/>
      <c r="F31" s="10"/>
      <c r="G31" s="10"/>
      <c r="H31" s="10"/>
      <c r="I31" s="10"/>
    </row>
    <row r="32" ht="7.5" customHeight="1"/>
    <row r="33" spans="2:9" ht="9.75" customHeight="1">
      <c r="B33" s="33" t="s">
        <v>73</v>
      </c>
      <c r="C33" s="3">
        <v>5</v>
      </c>
      <c r="D33" s="9"/>
      <c r="E33" s="26">
        <v>899</v>
      </c>
      <c r="F33" s="26">
        <v>899</v>
      </c>
      <c r="G33" s="26" t="s">
        <v>35</v>
      </c>
      <c r="H33" s="26" t="s">
        <v>35</v>
      </c>
      <c r="I33" s="26" t="s">
        <v>35</v>
      </c>
    </row>
    <row r="34" spans="1:9" ht="9.75" customHeight="1">
      <c r="A34" s="3">
        <v>5</v>
      </c>
      <c r="B34" s="5" t="s">
        <v>35</v>
      </c>
      <c r="C34" s="3">
        <v>10</v>
      </c>
      <c r="D34" s="9"/>
      <c r="E34" s="26">
        <v>597</v>
      </c>
      <c r="F34" s="26">
        <v>597</v>
      </c>
      <c r="G34" s="26" t="s">
        <v>35</v>
      </c>
      <c r="H34" s="26" t="s">
        <v>35</v>
      </c>
      <c r="I34" s="26" t="s">
        <v>35</v>
      </c>
    </row>
    <row r="35" spans="1:9" ht="9.75" customHeight="1">
      <c r="A35" s="3">
        <v>10</v>
      </c>
      <c r="B35" s="5" t="s">
        <v>35</v>
      </c>
      <c r="C35" s="3">
        <v>15</v>
      </c>
      <c r="D35" s="9"/>
      <c r="E35" s="26">
        <v>485</v>
      </c>
      <c r="F35" s="26">
        <v>485</v>
      </c>
      <c r="G35" s="26" t="s">
        <v>35</v>
      </c>
      <c r="H35" s="26" t="s">
        <v>35</v>
      </c>
      <c r="I35" s="26" t="s">
        <v>35</v>
      </c>
    </row>
    <row r="36" spans="1:9" ht="9.75" customHeight="1">
      <c r="A36" s="3">
        <v>15</v>
      </c>
      <c r="B36" s="5" t="s">
        <v>35</v>
      </c>
      <c r="C36" s="3">
        <v>20</v>
      </c>
      <c r="D36" s="9"/>
      <c r="E36" s="26">
        <v>1089</v>
      </c>
      <c r="F36" s="26">
        <v>1083</v>
      </c>
      <c r="G36" s="26">
        <v>6</v>
      </c>
      <c r="H36" s="26" t="s">
        <v>35</v>
      </c>
      <c r="I36" s="26" t="s">
        <v>35</v>
      </c>
    </row>
    <row r="37" spans="1:9" ht="9.75" customHeight="1">
      <c r="A37" s="3">
        <v>20</v>
      </c>
      <c r="B37" s="5" t="s">
        <v>35</v>
      </c>
      <c r="C37" s="3">
        <v>25</v>
      </c>
      <c r="D37" s="9"/>
      <c r="E37" s="26">
        <v>3865</v>
      </c>
      <c r="F37" s="26">
        <v>3676</v>
      </c>
      <c r="G37" s="26">
        <v>188</v>
      </c>
      <c r="H37" s="26" t="s">
        <v>35</v>
      </c>
      <c r="I37" s="26">
        <v>1</v>
      </c>
    </row>
    <row r="38" spans="1:9" ht="9.75" customHeight="1">
      <c r="A38" s="3">
        <v>25</v>
      </c>
      <c r="B38" s="5" t="s">
        <v>35</v>
      </c>
      <c r="C38" s="3">
        <v>30</v>
      </c>
      <c r="D38" s="9"/>
      <c r="E38" s="26">
        <v>3191</v>
      </c>
      <c r="F38" s="26">
        <v>2626</v>
      </c>
      <c r="G38" s="26">
        <v>526</v>
      </c>
      <c r="H38" s="26">
        <v>2</v>
      </c>
      <c r="I38" s="26">
        <v>37</v>
      </c>
    </row>
    <row r="39" spans="1:9" ht="9.75" customHeight="1">
      <c r="A39" s="3">
        <v>30</v>
      </c>
      <c r="B39" s="5" t="s">
        <v>35</v>
      </c>
      <c r="C39" s="3">
        <v>35</v>
      </c>
      <c r="D39" s="9"/>
      <c r="E39" s="26">
        <v>2076</v>
      </c>
      <c r="F39" s="26">
        <v>1216</v>
      </c>
      <c r="G39" s="26">
        <v>748</v>
      </c>
      <c r="H39" s="26">
        <v>2</v>
      </c>
      <c r="I39" s="26">
        <v>110</v>
      </c>
    </row>
    <row r="40" spans="1:9" ht="9.75" customHeight="1">
      <c r="A40" s="3">
        <v>35</v>
      </c>
      <c r="B40" s="5" t="s">
        <v>35</v>
      </c>
      <c r="C40" s="3">
        <v>40</v>
      </c>
      <c r="D40" s="9"/>
      <c r="E40" s="26">
        <v>1465</v>
      </c>
      <c r="F40" s="26">
        <v>632</v>
      </c>
      <c r="G40" s="26">
        <v>634</v>
      </c>
      <c r="H40" s="26">
        <v>6</v>
      </c>
      <c r="I40" s="26">
        <v>193</v>
      </c>
    </row>
    <row r="41" spans="1:9" ht="9.75" customHeight="1">
      <c r="A41" s="3">
        <v>40</v>
      </c>
      <c r="B41" s="5" t="s">
        <v>35</v>
      </c>
      <c r="C41" s="3">
        <v>45</v>
      </c>
      <c r="D41" s="9"/>
      <c r="E41" s="26">
        <v>1193</v>
      </c>
      <c r="F41" s="26">
        <v>340</v>
      </c>
      <c r="G41" s="26">
        <v>605</v>
      </c>
      <c r="H41" s="26">
        <v>3</v>
      </c>
      <c r="I41" s="26">
        <v>245</v>
      </c>
    </row>
    <row r="42" spans="1:9" ht="9.75" customHeight="1">
      <c r="A42" s="3">
        <v>45</v>
      </c>
      <c r="B42" s="5" t="s">
        <v>35</v>
      </c>
      <c r="C42" s="3">
        <v>50</v>
      </c>
      <c r="D42" s="9"/>
      <c r="E42" s="26">
        <v>808</v>
      </c>
      <c r="F42" s="26">
        <v>109</v>
      </c>
      <c r="G42" s="26">
        <v>485</v>
      </c>
      <c r="H42" s="26">
        <v>9</v>
      </c>
      <c r="I42" s="26">
        <v>205</v>
      </c>
    </row>
    <row r="43" spans="1:9" ht="9.75" customHeight="1">
      <c r="A43" s="3">
        <v>50</v>
      </c>
      <c r="B43" s="5" t="s">
        <v>35</v>
      </c>
      <c r="C43" s="3">
        <v>55</v>
      </c>
      <c r="D43" s="9"/>
      <c r="E43" s="26">
        <v>551</v>
      </c>
      <c r="F43" s="26">
        <v>69</v>
      </c>
      <c r="G43" s="26">
        <v>307</v>
      </c>
      <c r="H43" s="26">
        <v>11</v>
      </c>
      <c r="I43" s="26">
        <v>164</v>
      </c>
    </row>
    <row r="44" spans="1:9" ht="9.75" customHeight="1">
      <c r="A44" s="3">
        <v>55</v>
      </c>
      <c r="B44" s="5" t="s">
        <v>35</v>
      </c>
      <c r="C44" s="3">
        <v>60</v>
      </c>
      <c r="D44" s="9"/>
      <c r="E44" s="26">
        <v>384</v>
      </c>
      <c r="F44" s="26">
        <v>42</v>
      </c>
      <c r="G44" s="26">
        <v>237</v>
      </c>
      <c r="H44" s="26">
        <v>11</v>
      </c>
      <c r="I44" s="26">
        <v>94</v>
      </c>
    </row>
    <row r="45" spans="1:9" ht="9.75" customHeight="1">
      <c r="A45" s="3">
        <v>60</v>
      </c>
      <c r="B45" s="5" t="s">
        <v>35</v>
      </c>
      <c r="C45" s="3">
        <v>65</v>
      </c>
      <c r="D45" s="9"/>
      <c r="E45" s="26">
        <v>343</v>
      </c>
      <c r="F45" s="26">
        <v>20</v>
      </c>
      <c r="G45" s="26">
        <v>229</v>
      </c>
      <c r="H45" s="26">
        <v>20</v>
      </c>
      <c r="I45" s="26">
        <v>74</v>
      </c>
    </row>
    <row r="46" spans="1:9" ht="9.75" customHeight="1">
      <c r="A46" s="3">
        <v>65</v>
      </c>
      <c r="B46" s="5" t="s">
        <v>35</v>
      </c>
      <c r="C46" s="3">
        <v>70</v>
      </c>
      <c r="D46" s="9"/>
      <c r="E46" s="26">
        <v>224</v>
      </c>
      <c r="F46" s="26">
        <v>9</v>
      </c>
      <c r="G46" s="26">
        <v>154</v>
      </c>
      <c r="H46" s="26">
        <v>19</v>
      </c>
      <c r="I46" s="26">
        <v>42</v>
      </c>
    </row>
    <row r="47" spans="1:9" ht="9.75" customHeight="1">
      <c r="A47" s="3">
        <v>70</v>
      </c>
      <c r="B47" s="5" t="s">
        <v>35</v>
      </c>
      <c r="C47" s="3">
        <v>75</v>
      </c>
      <c r="D47" s="9"/>
      <c r="E47" s="26">
        <v>129</v>
      </c>
      <c r="F47" s="26">
        <v>8</v>
      </c>
      <c r="G47" s="26">
        <v>69</v>
      </c>
      <c r="H47" s="26">
        <v>39</v>
      </c>
      <c r="I47" s="26">
        <v>13</v>
      </c>
    </row>
    <row r="48" spans="1:9" ht="9.75" customHeight="1">
      <c r="A48" s="3">
        <v>75</v>
      </c>
      <c r="B48" s="5" t="s">
        <v>35</v>
      </c>
      <c r="C48" s="3">
        <v>80</v>
      </c>
      <c r="D48" s="9"/>
      <c r="E48" s="26">
        <v>103</v>
      </c>
      <c r="F48" s="26">
        <v>6</v>
      </c>
      <c r="G48" s="26">
        <v>59</v>
      </c>
      <c r="H48" s="26">
        <v>29</v>
      </c>
      <c r="I48" s="26">
        <v>9</v>
      </c>
    </row>
    <row r="49" spans="1:9" ht="9.75" customHeight="1">
      <c r="A49" s="3">
        <v>80</v>
      </c>
      <c r="B49" s="5" t="s">
        <v>35</v>
      </c>
      <c r="C49" s="3">
        <v>85</v>
      </c>
      <c r="D49" s="9"/>
      <c r="E49" s="26">
        <v>66</v>
      </c>
      <c r="F49" s="26">
        <v>2</v>
      </c>
      <c r="G49" s="26">
        <v>28</v>
      </c>
      <c r="H49" s="26">
        <v>32</v>
      </c>
      <c r="I49" s="26">
        <v>4</v>
      </c>
    </row>
    <row r="50" spans="1:9" ht="9.75" customHeight="1">
      <c r="A50" s="3">
        <v>85</v>
      </c>
      <c r="B50" s="5" t="s">
        <v>35</v>
      </c>
      <c r="C50" s="3">
        <v>90</v>
      </c>
      <c r="D50" s="9"/>
      <c r="E50" s="26">
        <v>39</v>
      </c>
      <c r="F50" s="26">
        <v>3</v>
      </c>
      <c r="G50" s="26">
        <v>15</v>
      </c>
      <c r="H50" s="26">
        <v>20</v>
      </c>
      <c r="I50" s="26">
        <v>1</v>
      </c>
    </row>
    <row r="51" spans="1:9" ht="9.75" customHeight="1">
      <c r="A51" s="3">
        <v>90</v>
      </c>
      <c r="B51" s="6" t="s">
        <v>74</v>
      </c>
      <c r="D51" s="9"/>
      <c r="E51" s="26">
        <v>29</v>
      </c>
      <c r="F51" s="26">
        <v>1</v>
      </c>
      <c r="G51" s="26">
        <v>8</v>
      </c>
      <c r="H51" s="26">
        <v>19</v>
      </c>
      <c r="I51" s="26">
        <v>1</v>
      </c>
    </row>
    <row r="52" spans="2:9" ht="7.5" customHeight="1">
      <c r="B52" s="33"/>
      <c r="D52" s="9"/>
      <c r="E52" s="26">
        <v>0</v>
      </c>
      <c r="F52" s="26"/>
      <c r="G52" s="26"/>
      <c r="H52" s="26"/>
      <c r="I52" s="26"/>
    </row>
    <row r="53" spans="1:9" ht="9.75" customHeight="1">
      <c r="A53" s="11" t="s">
        <v>75</v>
      </c>
      <c r="B53" s="33"/>
      <c r="D53" s="9"/>
      <c r="E53" s="67">
        <v>17536</v>
      </c>
      <c r="F53" s="67">
        <v>11823</v>
      </c>
      <c r="G53" s="67">
        <v>4298</v>
      </c>
      <c r="H53" s="67">
        <v>222</v>
      </c>
      <c r="I53" s="67">
        <v>1193</v>
      </c>
    </row>
    <row r="54" ht="7.5" customHeight="1"/>
    <row r="55" spans="1:9" ht="11.25" customHeight="1">
      <c r="A55" s="13" t="s">
        <v>21</v>
      </c>
      <c r="B55" s="10"/>
      <c r="C55" s="10"/>
      <c r="D55" s="10"/>
      <c r="E55" s="10"/>
      <c r="F55" s="10"/>
      <c r="G55" s="10"/>
      <c r="H55" s="10"/>
      <c r="I55" s="10"/>
    </row>
    <row r="56" ht="7.5" customHeight="1"/>
    <row r="57" spans="2:9" ht="9.75" customHeight="1">
      <c r="B57" s="33" t="s">
        <v>73</v>
      </c>
      <c r="C57" s="3">
        <v>5</v>
      </c>
      <c r="D57" s="9"/>
      <c r="E57" s="26">
        <v>886</v>
      </c>
      <c r="F57" s="26">
        <v>886</v>
      </c>
      <c r="G57" s="26" t="s">
        <v>35</v>
      </c>
      <c r="H57" s="26" t="s">
        <v>35</v>
      </c>
      <c r="I57" s="26" t="s">
        <v>35</v>
      </c>
    </row>
    <row r="58" spans="1:9" ht="9.75" customHeight="1">
      <c r="A58" s="3">
        <v>5</v>
      </c>
      <c r="B58" s="5" t="s">
        <v>35</v>
      </c>
      <c r="C58" s="3">
        <v>10</v>
      </c>
      <c r="D58" s="9"/>
      <c r="E58" s="26">
        <v>570</v>
      </c>
      <c r="F58" s="26">
        <v>570</v>
      </c>
      <c r="G58" s="26" t="s">
        <v>35</v>
      </c>
      <c r="H58" s="26" t="s">
        <v>35</v>
      </c>
      <c r="I58" s="26" t="s">
        <v>35</v>
      </c>
    </row>
    <row r="59" spans="1:9" ht="9.75" customHeight="1">
      <c r="A59" s="3">
        <v>10</v>
      </c>
      <c r="B59" s="5" t="s">
        <v>35</v>
      </c>
      <c r="C59" s="3">
        <v>15</v>
      </c>
      <c r="D59" s="9"/>
      <c r="E59" s="26">
        <v>521</v>
      </c>
      <c r="F59" s="26">
        <v>521</v>
      </c>
      <c r="G59" s="26" t="s">
        <v>35</v>
      </c>
      <c r="H59" s="26" t="s">
        <v>35</v>
      </c>
      <c r="I59" s="26" t="s">
        <v>35</v>
      </c>
    </row>
    <row r="60" spans="1:9" ht="9.75" customHeight="1">
      <c r="A60" s="3">
        <v>15</v>
      </c>
      <c r="B60" s="5" t="s">
        <v>35</v>
      </c>
      <c r="C60" s="3">
        <v>20</v>
      </c>
      <c r="D60" s="9"/>
      <c r="E60" s="26">
        <v>1259</v>
      </c>
      <c r="F60" s="26">
        <v>1228</v>
      </c>
      <c r="G60" s="26">
        <v>31</v>
      </c>
      <c r="H60" s="26" t="s">
        <v>35</v>
      </c>
      <c r="I60" s="26" t="s">
        <v>35</v>
      </c>
    </row>
    <row r="61" spans="1:9" ht="9.75" customHeight="1">
      <c r="A61" s="3">
        <v>20</v>
      </c>
      <c r="B61" s="5" t="s">
        <v>35</v>
      </c>
      <c r="C61" s="3">
        <v>25</v>
      </c>
      <c r="D61" s="9"/>
      <c r="E61" s="26">
        <v>4268</v>
      </c>
      <c r="F61" s="26">
        <v>3872</v>
      </c>
      <c r="G61" s="26">
        <v>384</v>
      </c>
      <c r="H61" s="26">
        <v>1</v>
      </c>
      <c r="I61" s="26">
        <v>11</v>
      </c>
    </row>
    <row r="62" spans="1:9" ht="9.75" customHeight="1">
      <c r="A62" s="3">
        <v>25</v>
      </c>
      <c r="B62" s="5" t="s">
        <v>35</v>
      </c>
      <c r="C62" s="3">
        <v>30</v>
      </c>
      <c r="D62" s="9"/>
      <c r="E62" s="26">
        <v>2642</v>
      </c>
      <c r="F62" s="26">
        <v>1891</v>
      </c>
      <c r="G62" s="26">
        <v>670</v>
      </c>
      <c r="H62" s="26">
        <v>3</v>
      </c>
      <c r="I62" s="26">
        <v>78</v>
      </c>
    </row>
    <row r="63" spans="1:9" ht="9.75" customHeight="1">
      <c r="A63" s="3">
        <v>30</v>
      </c>
      <c r="B63" s="5" t="s">
        <v>35</v>
      </c>
      <c r="C63" s="3">
        <v>35</v>
      </c>
      <c r="D63" s="9"/>
      <c r="E63" s="26">
        <v>1350</v>
      </c>
      <c r="F63" s="26">
        <v>578</v>
      </c>
      <c r="G63" s="26">
        <v>638</v>
      </c>
      <c r="H63" s="26">
        <v>11</v>
      </c>
      <c r="I63" s="26">
        <v>123</v>
      </c>
    </row>
    <row r="64" spans="1:9" ht="9.75" customHeight="1">
      <c r="A64" s="3">
        <v>35</v>
      </c>
      <c r="B64" s="5" t="s">
        <v>35</v>
      </c>
      <c r="C64" s="3">
        <v>40</v>
      </c>
      <c r="D64" s="9"/>
      <c r="E64" s="26">
        <v>826</v>
      </c>
      <c r="F64" s="26">
        <v>221</v>
      </c>
      <c r="G64" s="26">
        <v>432</v>
      </c>
      <c r="H64" s="26">
        <v>13</v>
      </c>
      <c r="I64" s="26">
        <v>160</v>
      </c>
    </row>
    <row r="65" spans="1:9" ht="9.75" customHeight="1">
      <c r="A65" s="3">
        <v>40</v>
      </c>
      <c r="B65" s="5" t="s">
        <v>35</v>
      </c>
      <c r="C65" s="3">
        <v>45</v>
      </c>
      <c r="D65" s="9"/>
      <c r="E65" s="26">
        <v>697</v>
      </c>
      <c r="F65" s="26">
        <v>102</v>
      </c>
      <c r="G65" s="26">
        <v>390</v>
      </c>
      <c r="H65" s="26">
        <v>20</v>
      </c>
      <c r="I65" s="26">
        <v>185</v>
      </c>
    </row>
    <row r="66" spans="1:9" ht="9.75" customHeight="1">
      <c r="A66" s="3">
        <v>45</v>
      </c>
      <c r="B66" s="5" t="s">
        <v>35</v>
      </c>
      <c r="C66" s="3">
        <v>50</v>
      </c>
      <c r="D66" s="9"/>
      <c r="E66" s="26">
        <v>491</v>
      </c>
      <c r="F66" s="26">
        <v>51</v>
      </c>
      <c r="G66" s="26">
        <v>285</v>
      </c>
      <c r="H66" s="26">
        <v>21</v>
      </c>
      <c r="I66" s="26">
        <v>134</v>
      </c>
    </row>
    <row r="67" spans="1:9" ht="9.75" customHeight="1">
      <c r="A67" s="3">
        <v>50</v>
      </c>
      <c r="B67" s="5" t="s">
        <v>35</v>
      </c>
      <c r="C67" s="3">
        <v>55</v>
      </c>
      <c r="D67" s="9"/>
      <c r="E67" s="26">
        <v>400</v>
      </c>
      <c r="F67" s="26">
        <v>27</v>
      </c>
      <c r="G67" s="26">
        <v>228</v>
      </c>
      <c r="H67" s="26">
        <v>42</v>
      </c>
      <c r="I67" s="26">
        <v>103</v>
      </c>
    </row>
    <row r="68" spans="1:9" ht="9.75" customHeight="1">
      <c r="A68" s="3">
        <v>55</v>
      </c>
      <c r="B68" s="5" t="s">
        <v>35</v>
      </c>
      <c r="C68" s="3">
        <v>60</v>
      </c>
      <c r="D68" s="9"/>
      <c r="E68" s="26">
        <v>252</v>
      </c>
      <c r="F68" s="26">
        <v>18</v>
      </c>
      <c r="G68" s="26">
        <v>153</v>
      </c>
      <c r="H68" s="26">
        <v>24</v>
      </c>
      <c r="I68" s="26">
        <v>57</v>
      </c>
    </row>
    <row r="69" spans="1:9" ht="9.75" customHeight="1">
      <c r="A69" s="3">
        <v>60</v>
      </c>
      <c r="B69" s="5" t="s">
        <v>35</v>
      </c>
      <c r="C69" s="3">
        <v>65</v>
      </c>
      <c r="D69" s="9"/>
      <c r="E69" s="26">
        <v>295</v>
      </c>
      <c r="F69" s="26">
        <v>10</v>
      </c>
      <c r="G69" s="26">
        <v>164</v>
      </c>
      <c r="H69" s="26">
        <v>63</v>
      </c>
      <c r="I69" s="26">
        <v>58</v>
      </c>
    </row>
    <row r="70" spans="1:9" ht="9.75" customHeight="1">
      <c r="A70" s="3">
        <v>65</v>
      </c>
      <c r="B70" s="5" t="s">
        <v>35</v>
      </c>
      <c r="C70" s="3">
        <v>70</v>
      </c>
      <c r="D70" s="9"/>
      <c r="E70" s="26">
        <v>245</v>
      </c>
      <c r="F70" s="26">
        <v>16</v>
      </c>
      <c r="G70" s="26">
        <v>110</v>
      </c>
      <c r="H70" s="26">
        <v>80</v>
      </c>
      <c r="I70" s="26">
        <v>39</v>
      </c>
    </row>
    <row r="71" spans="1:9" ht="9.75" customHeight="1">
      <c r="A71" s="3">
        <v>70</v>
      </c>
      <c r="B71" s="5" t="s">
        <v>35</v>
      </c>
      <c r="C71" s="3">
        <v>75</v>
      </c>
      <c r="D71" s="9"/>
      <c r="E71" s="26">
        <v>203</v>
      </c>
      <c r="F71" s="26">
        <v>13</v>
      </c>
      <c r="G71" s="26">
        <v>63</v>
      </c>
      <c r="H71" s="26">
        <v>105</v>
      </c>
      <c r="I71" s="26">
        <v>22</v>
      </c>
    </row>
    <row r="72" spans="1:9" ht="9.75" customHeight="1">
      <c r="A72" s="3">
        <v>75</v>
      </c>
      <c r="B72" s="5" t="s">
        <v>35</v>
      </c>
      <c r="C72" s="3">
        <v>80</v>
      </c>
      <c r="D72" s="9"/>
      <c r="E72" s="26">
        <v>216</v>
      </c>
      <c r="F72" s="26">
        <v>20</v>
      </c>
      <c r="G72" s="26">
        <v>36</v>
      </c>
      <c r="H72" s="26">
        <v>143</v>
      </c>
      <c r="I72" s="26">
        <v>17</v>
      </c>
    </row>
    <row r="73" spans="1:9" ht="9.75" customHeight="1">
      <c r="A73" s="3">
        <v>80</v>
      </c>
      <c r="B73" s="5" t="s">
        <v>35</v>
      </c>
      <c r="C73" s="3">
        <v>85</v>
      </c>
      <c r="D73" s="9"/>
      <c r="E73" s="26">
        <v>263</v>
      </c>
      <c r="F73" s="26">
        <v>34</v>
      </c>
      <c r="G73" s="26">
        <v>27</v>
      </c>
      <c r="H73" s="26">
        <v>191</v>
      </c>
      <c r="I73" s="26">
        <v>11</v>
      </c>
    </row>
    <row r="74" spans="1:9" ht="9.75" customHeight="1">
      <c r="A74" s="3">
        <v>85</v>
      </c>
      <c r="B74" s="5" t="s">
        <v>35</v>
      </c>
      <c r="C74" s="3">
        <v>90</v>
      </c>
      <c r="D74" s="9"/>
      <c r="E74" s="26">
        <v>123</v>
      </c>
      <c r="F74" s="26">
        <v>12</v>
      </c>
      <c r="G74" s="26">
        <v>7</v>
      </c>
      <c r="H74" s="26">
        <v>94</v>
      </c>
      <c r="I74" s="26">
        <v>10</v>
      </c>
    </row>
    <row r="75" spans="1:9" ht="9.75" customHeight="1">
      <c r="A75" s="3">
        <v>90</v>
      </c>
      <c r="B75" s="6" t="s">
        <v>74</v>
      </c>
      <c r="D75" s="9"/>
      <c r="E75" s="26">
        <v>117</v>
      </c>
      <c r="F75" s="26">
        <v>10</v>
      </c>
      <c r="G75" s="26">
        <v>4</v>
      </c>
      <c r="H75" s="26">
        <v>98</v>
      </c>
      <c r="I75" s="26">
        <v>5</v>
      </c>
    </row>
    <row r="76" spans="4:9" ht="7.5" customHeight="1">
      <c r="D76" s="9"/>
      <c r="E76" s="26">
        <v>0</v>
      </c>
      <c r="F76" s="26"/>
      <c r="G76" s="26"/>
      <c r="H76" s="26"/>
      <c r="I76" s="26"/>
    </row>
    <row r="77" spans="1:9" ht="9.75" customHeight="1">
      <c r="A77" s="11" t="s">
        <v>75</v>
      </c>
      <c r="D77" s="9"/>
      <c r="E77" s="67">
        <v>15624</v>
      </c>
      <c r="F77" s="67">
        <v>10080</v>
      </c>
      <c r="G77" s="67">
        <v>3622</v>
      </c>
      <c r="H77" s="67">
        <v>909</v>
      </c>
      <c r="I77" s="67">
        <v>1013</v>
      </c>
    </row>
    <row r="78" spans="5:9" ht="12.75">
      <c r="E78"/>
      <c r="F78"/>
      <c r="G78"/>
      <c r="H78"/>
      <c r="I78"/>
    </row>
    <row r="79" spans="5:9" ht="12.75">
      <c r="E79"/>
      <c r="F79"/>
      <c r="G79"/>
      <c r="H79"/>
      <c r="I79"/>
    </row>
    <row r="80" spans="5:9" ht="12.75">
      <c r="E80"/>
      <c r="F80"/>
      <c r="G80"/>
      <c r="H80"/>
      <c r="I80"/>
    </row>
    <row r="81" spans="5:9" ht="12.75">
      <c r="E81"/>
      <c r="F81"/>
      <c r="G81"/>
      <c r="H81"/>
      <c r="I81"/>
    </row>
    <row r="82" spans="5:9" ht="12.75">
      <c r="E82"/>
      <c r="F82"/>
      <c r="G82"/>
      <c r="H82"/>
      <c r="I82"/>
    </row>
    <row r="83" spans="5:9" ht="12.75">
      <c r="E83"/>
      <c r="F83"/>
      <c r="G83"/>
      <c r="H83"/>
      <c r="I83"/>
    </row>
    <row r="84" spans="5:9" ht="12.75">
      <c r="E84"/>
      <c r="F84"/>
      <c r="G84"/>
      <c r="H84"/>
      <c r="I84"/>
    </row>
    <row r="85" spans="5:9" ht="12.75">
      <c r="E85"/>
      <c r="F85"/>
      <c r="G85"/>
      <c r="H85"/>
      <c r="I85"/>
    </row>
  </sheetData>
  <mergeCells count="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&amp;C&amp;8- 8 -</oddHeader>
  </headerFooter>
</worksheet>
</file>

<file path=xl/worksheets/sheet7.xml><?xml version="1.0" encoding="utf-8"?>
<worksheet xmlns="http://schemas.openxmlformats.org/spreadsheetml/2006/main" xmlns:r="http://schemas.openxmlformats.org/officeDocument/2006/relationships">
  <dimension ref="A1:J78"/>
  <sheetViews>
    <sheetView workbookViewId="0" topLeftCell="A1">
      <selection activeCell="E9" sqref="E9"/>
    </sheetView>
  </sheetViews>
  <sheetFormatPr defaultColWidth="11.421875" defaultRowHeight="12.75"/>
  <cols>
    <col min="1" max="1" width="3.00390625" style="3" customWidth="1"/>
    <col min="2" max="2" width="5.140625" style="3" customWidth="1"/>
    <col min="3" max="4" width="2.57421875" style="3" customWidth="1"/>
    <col min="5" max="5" width="16.140625" style="3" customWidth="1"/>
    <col min="6" max="9" width="11.421875" style="3" customWidth="1"/>
  </cols>
  <sheetData>
    <row r="1" spans="1:9" ht="12.75">
      <c r="A1" s="13" t="s">
        <v>520</v>
      </c>
      <c r="B1" s="10"/>
      <c r="C1" s="10"/>
      <c r="D1" s="10"/>
      <c r="E1" s="10"/>
      <c r="F1" s="10"/>
      <c r="G1" s="10"/>
      <c r="H1" s="10"/>
      <c r="I1" s="10"/>
    </row>
    <row r="3" spans="1:9" ht="12.75">
      <c r="A3" s="15" t="s">
        <v>65</v>
      </c>
      <c r="B3" s="15"/>
      <c r="C3" s="15"/>
      <c r="D3" s="15"/>
      <c r="E3" s="50"/>
      <c r="F3" s="371" t="s">
        <v>154</v>
      </c>
      <c r="G3" s="372"/>
      <c r="H3" s="372"/>
      <c r="I3" s="372"/>
    </row>
    <row r="4" spans="1:9" ht="12.75" customHeight="1">
      <c r="A4" s="10" t="s">
        <v>67</v>
      </c>
      <c r="B4" s="10"/>
      <c r="C4" s="10"/>
      <c r="D4" s="10"/>
      <c r="E4" s="48" t="s">
        <v>66</v>
      </c>
      <c r="F4" s="369"/>
      <c r="G4" s="373"/>
      <c r="H4" s="373"/>
      <c r="I4" s="373"/>
    </row>
    <row r="5" spans="1:9" ht="12.75" customHeight="1">
      <c r="A5" s="20" t="s">
        <v>68</v>
      </c>
      <c r="B5" s="20"/>
      <c r="C5" s="20"/>
      <c r="D5" s="20"/>
      <c r="E5" s="51"/>
      <c r="F5" s="55" t="s">
        <v>69</v>
      </c>
      <c r="G5" s="55" t="s">
        <v>70</v>
      </c>
      <c r="H5" s="55" t="s">
        <v>71</v>
      </c>
      <c r="I5" s="58" t="s">
        <v>72</v>
      </c>
    </row>
    <row r="6" spans="1:9" ht="7.5" customHeight="1">
      <c r="A6" s="22"/>
      <c r="B6" s="22"/>
      <c r="C6" s="22"/>
      <c r="D6" s="22"/>
      <c r="E6" s="8"/>
      <c r="F6" s="8"/>
      <c r="G6" s="8"/>
      <c r="H6" s="8"/>
      <c r="I6" s="8"/>
    </row>
    <row r="7" spans="1:9" ht="12.75">
      <c r="A7" s="34" t="s">
        <v>66</v>
      </c>
      <c r="B7" s="34"/>
      <c r="C7" s="34"/>
      <c r="D7" s="34"/>
      <c r="E7" s="34"/>
      <c r="F7" s="34"/>
      <c r="G7" s="34"/>
      <c r="H7" s="34"/>
      <c r="I7" s="34"/>
    </row>
    <row r="8" ht="7.5" customHeight="1">
      <c r="D8" s="2"/>
    </row>
    <row r="9" spans="2:9" ht="9.75" customHeight="1">
      <c r="B9" s="33" t="s">
        <v>73</v>
      </c>
      <c r="C9" s="3">
        <v>5</v>
      </c>
      <c r="D9" s="9"/>
      <c r="E9" s="26">
        <v>1733</v>
      </c>
      <c r="F9" s="26">
        <v>1733</v>
      </c>
      <c r="G9" s="26" t="s">
        <v>35</v>
      </c>
      <c r="H9" s="26" t="s">
        <v>35</v>
      </c>
      <c r="I9" s="26" t="s">
        <v>35</v>
      </c>
    </row>
    <row r="10" spans="1:9" ht="9.75" customHeight="1">
      <c r="A10" s="3">
        <v>5</v>
      </c>
      <c r="B10" s="5" t="s">
        <v>35</v>
      </c>
      <c r="C10" s="3">
        <v>10</v>
      </c>
      <c r="D10" s="9"/>
      <c r="E10" s="26">
        <v>1309</v>
      </c>
      <c r="F10" s="26">
        <v>1309</v>
      </c>
      <c r="G10" s="26" t="s">
        <v>35</v>
      </c>
      <c r="H10" s="26" t="s">
        <v>35</v>
      </c>
      <c r="I10" s="26" t="s">
        <v>35</v>
      </c>
    </row>
    <row r="11" spans="1:9" ht="9.75" customHeight="1">
      <c r="A11" s="3">
        <v>10</v>
      </c>
      <c r="B11" s="5" t="s">
        <v>35</v>
      </c>
      <c r="C11" s="3">
        <v>15</v>
      </c>
      <c r="D11" s="9"/>
      <c r="E11" s="26">
        <v>1032</v>
      </c>
      <c r="F11" s="26">
        <v>1032</v>
      </c>
      <c r="G11" s="26" t="s">
        <v>35</v>
      </c>
      <c r="H11" s="26" t="s">
        <v>35</v>
      </c>
      <c r="I11" s="26" t="s">
        <v>35</v>
      </c>
    </row>
    <row r="12" spans="1:9" ht="9.75" customHeight="1">
      <c r="A12" s="3">
        <v>15</v>
      </c>
      <c r="B12" s="5" t="s">
        <v>35</v>
      </c>
      <c r="C12" s="3">
        <v>20</v>
      </c>
      <c r="D12" s="9"/>
      <c r="E12" s="26">
        <v>3911</v>
      </c>
      <c r="F12" s="26">
        <v>3884</v>
      </c>
      <c r="G12" s="26">
        <v>26</v>
      </c>
      <c r="H12" s="26" t="s">
        <v>35</v>
      </c>
      <c r="I12" s="26">
        <v>1</v>
      </c>
    </row>
    <row r="13" spans="1:9" ht="9.75" customHeight="1">
      <c r="A13" s="3">
        <v>20</v>
      </c>
      <c r="B13" s="5" t="s">
        <v>35</v>
      </c>
      <c r="C13" s="3">
        <v>25</v>
      </c>
      <c r="D13" s="9"/>
      <c r="E13" s="26">
        <v>11370</v>
      </c>
      <c r="F13" s="26">
        <v>10824</v>
      </c>
      <c r="G13" s="26">
        <v>518</v>
      </c>
      <c r="H13" s="26" t="s">
        <v>35</v>
      </c>
      <c r="I13" s="26">
        <v>28</v>
      </c>
    </row>
    <row r="14" spans="1:9" ht="9.75" customHeight="1">
      <c r="A14" s="3">
        <v>25</v>
      </c>
      <c r="B14" s="5" t="s">
        <v>35</v>
      </c>
      <c r="C14" s="3">
        <v>30</v>
      </c>
      <c r="D14" s="9"/>
      <c r="E14" s="26">
        <v>8404</v>
      </c>
      <c r="F14" s="26">
        <v>6985</v>
      </c>
      <c r="G14" s="26">
        <v>1292</v>
      </c>
      <c r="H14" s="26">
        <v>5</v>
      </c>
      <c r="I14" s="26">
        <v>122</v>
      </c>
    </row>
    <row r="15" spans="1:9" ht="9.75" customHeight="1">
      <c r="A15" s="3">
        <v>30</v>
      </c>
      <c r="B15" s="5" t="s">
        <v>35</v>
      </c>
      <c r="C15" s="3">
        <v>35</v>
      </c>
      <c r="D15" s="9"/>
      <c r="E15" s="26">
        <v>4388</v>
      </c>
      <c r="F15" s="26">
        <v>2705</v>
      </c>
      <c r="G15" s="26">
        <v>1409</v>
      </c>
      <c r="H15" s="26">
        <v>13</v>
      </c>
      <c r="I15" s="26">
        <v>261</v>
      </c>
    </row>
    <row r="16" spans="1:9" ht="9.75" customHeight="1">
      <c r="A16" s="3">
        <v>35</v>
      </c>
      <c r="B16" s="5" t="s">
        <v>35</v>
      </c>
      <c r="C16" s="3">
        <v>40</v>
      </c>
      <c r="D16" s="9"/>
      <c r="E16" s="26">
        <v>2951</v>
      </c>
      <c r="F16" s="26">
        <v>1178</v>
      </c>
      <c r="G16" s="26">
        <v>1287</v>
      </c>
      <c r="H16" s="26">
        <v>24</v>
      </c>
      <c r="I16" s="26">
        <v>462</v>
      </c>
    </row>
    <row r="17" spans="1:9" ht="9.75" customHeight="1">
      <c r="A17" s="3">
        <v>40</v>
      </c>
      <c r="B17" s="5" t="s">
        <v>35</v>
      </c>
      <c r="C17" s="3">
        <v>45</v>
      </c>
      <c r="D17" s="9"/>
      <c r="E17" s="26">
        <v>2389</v>
      </c>
      <c r="F17" s="26">
        <v>558</v>
      </c>
      <c r="G17" s="26">
        <v>1209</v>
      </c>
      <c r="H17" s="26">
        <v>26</v>
      </c>
      <c r="I17" s="26">
        <v>596</v>
      </c>
    </row>
    <row r="18" spans="1:9" ht="9.75" customHeight="1">
      <c r="A18" s="3">
        <v>45</v>
      </c>
      <c r="B18" s="5" t="s">
        <v>35</v>
      </c>
      <c r="C18" s="3">
        <v>50</v>
      </c>
      <c r="D18" s="9"/>
      <c r="E18" s="26">
        <v>1581</v>
      </c>
      <c r="F18" s="26">
        <v>201</v>
      </c>
      <c r="G18" s="26">
        <v>890</v>
      </c>
      <c r="H18" s="26">
        <v>41</v>
      </c>
      <c r="I18" s="26">
        <v>449</v>
      </c>
    </row>
    <row r="19" spans="1:9" ht="9.75" customHeight="1">
      <c r="A19" s="3">
        <v>50</v>
      </c>
      <c r="B19" s="5" t="s">
        <v>35</v>
      </c>
      <c r="C19" s="3">
        <v>55</v>
      </c>
      <c r="D19" s="9"/>
      <c r="E19" s="26">
        <v>1168</v>
      </c>
      <c r="F19" s="26">
        <v>115</v>
      </c>
      <c r="G19" s="26">
        <v>683</v>
      </c>
      <c r="H19" s="26">
        <v>53</v>
      </c>
      <c r="I19" s="26">
        <v>317</v>
      </c>
    </row>
    <row r="20" spans="1:9" ht="9.75" customHeight="1">
      <c r="A20" s="3">
        <v>55</v>
      </c>
      <c r="B20" s="5" t="s">
        <v>35</v>
      </c>
      <c r="C20" s="3">
        <v>60</v>
      </c>
      <c r="D20" s="9"/>
      <c r="E20" s="26">
        <v>563</v>
      </c>
      <c r="F20" s="26">
        <v>41</v>
      </c>
      <c r="G20" s="26">
        <v>323</v>
      </c>
      <c r="H20" s="26">
        <v>49</v>
      </c>
      <c r="I20" s="26">
        <v>150</v>
      </c>
    </row>
    <row r="21" spans="1:9" ht="9.75" customHeight="1">
      <c r="A21" s="3">
        <v>60</v>
      </c>
      <c r="B21" s="5" t="s">
        <v>35</v>
      </c>
      <c r="C21" s="3">
        <v>65</v>
      </c>
      <c r="D21" s="9"/>
      <c r="E21" s="26">
        <v>570</v>
      </c>
      <c r="F21" s="26">
        <v>30</v>
      </c>
      <c r="G21" s="26">
        <v>358</v>
      </c>
      <c r="H21" s="26">
        <v>76</v>
      </c>
      <c r="I21" s="26">
        <v>106</v>
      </c>
    </row>
    <row r="22" spans="1:9" ht="9.75" customHeight="1">
      <c r="A22" s="3">
        <v>65</v>
      </c>
      <c r="B22" s="5" t="s">
        <v>35</v>
      </c>
      <c r="C22" s="3">
        <v>70</v>
      </c>
      <c r="D22" s="9"/>
      <c r="E22" s="26">
        <v>475</v>
      </c>
      <c r="F22" s="26">
        <v>25</v>
      </c>
      <c r="G22" s="26">
        <v>261</v>
      </c>
      <c r="H22" s="26">
        <v>107</v>
      </c>
      <c r="I22" s="26">
        <v>82</v>
      </c>
    </row>
    <row r="23" spans="1:9" ht="9.75" customHeight="1">
      <c r="A23" s="3">
        <v>70</v>
      </c>
      <c r="B23" s="5" t="s">
        <v>35</v>
      </c>
      <c r="C23" s="3">
        <v>75</v>
      </c>
      <c r="D23" s="9"/>
      <c r="E23" s="26">
        <v>281</v>
      </c>
      <c r="F23" s="26">
        <v>21</v>
      </c>
      <c r="G23" s="26">
        <v>124</v>
      </c>
      <c r="H23" s="26">
        <v>103</v>
      </c>
      <c r="I23" s="26">
        <v>33</v>
      </c>
    </row>
    <row r="24" spans="1:9" ht="9.75" customHeight="1">
      <c r="A24" s="3">
        <v>75</v>
      </c>
      <c r="B24" s="5" t="s">
        <v>35</v>
      </c>
      <c r="C24" s="3">
        <v>80</v>
      </c>
      <c r="D24" s="9"/>
      <c r="E24" s="26">
        <v>307</v>
      </c>
      <c r="F24" s="26">
        <v>22</v>
      </c>
      <c r="G24" s="26">
        <v>91</v>
      </c>
      <c r="H24" s="26">
        <v>176</v>
      </c>
      <c r="I24" s="26">
        <v>18</v>
      </c>
    </row>
    <row r="25" spans="1:9" ht="9.75" customHeight="1">
      <c r="A25" s="3">
        <v>80</v>
      </c>
      <c r="B25" s="5" t="s">
        <v>35</v>
      </c>
      <c r="C25" s="3">
        <v>85</v>
      </c>
      <c r="D25" s="9"/>
      <c r="E25" s="26">
        <v>317</v>
      </c>
      <c r="F25" s="26">
        <v>21</v>
      </c>
      <c r="G25" s="26">
        <v>71</v>
      </c>
      <c r="H25" s="26">
        <v>203</v>
      </c>
      <c r="I25" s="26">
        <v>22</v>
      </c>
    </row>
    <row r="26" spans="1:9" ht="9.75" customHeight="1">
      <c r="A26" s="3">
        <v>85</v>
      </c>
      <c r="B26" s="5" t="s">
        <v>35</v>
      </c>
      <c r="C26" s="3">
        <v>90</v>
      </c>
      <c r="D26" s="9"/>
      <c r="E26" s="26">
        <v>173</v>
      </c>
      <c r="F26" s="26">
        <v>7</v>
      </c>
      <c r="G26" s="26">
        <v>19</v>
      </c>
      <c r="H26" s="26">
        <v>134</v>
      </c>
      <c r="I26" s="26">
        <v>13</v>
      </c>
    </row>
    <row r="27" spans="1:9" ht="9.75" customHeight="1">
      <c r="A27" s="3">
        <v>90</v>
      </c>
      <c r="B27" s="6" t="s">
        <v>74</v>
      </c>
      <c r="D27" s="9"/>
      <c r="E27" s="26">
        <v>137</v>
      </c>
      <c r="F27" s="26">
        <v>6</v>
      </c>
      <c r="G27" s="26">
        <v>8</v>
      </c>
      <c r="H27" s="26">
        <v>116</v>
      </c>
      <c r="I27" s="26">
        <v>7</v>
      </c>
    </row>
    <row r="28" spans="2:9" ht="7.5" customHeight="1">
      <c r="B28" s="33"/>
      <c r="D28" s="9"/>
      <c r="E28" s="26"/>
      <c r="F28" s="26"/>
      <c r="G28" s="26"/>
      <c r="H28" s="26"/>
      <c r="I28" s="26"/>
    </row>
    <row r="29" spans="1:9" ht="11.25" customHeight="1">
      <c r="A29" s="11" t="s">
        <v>66</v>
      </c>
      <c r="B29" s="33"/>
      <c r="D29" s="9"/>
      <c r="E29" s="67">
        <v>43059</v>
      </c>
      <c r="F29" s="67">
        <v>30697</v>
      </c>
      <c r="G29" s="67">
        <v>8569</v>
      </c>
      <c r="H29" s="67">
        <v>1126</v>
      </c>
      <c r="I29" s="67">
        <v>2667</v>
      </c>
    </row>
    <row r="30" ht="7.5" customHeight="1"/>
    <row r="31" spans="1:9" ht="11.25" customHeight="1">
      <c r="A31" s="345" t="s">
        <v>20</v>
      </c>
      <c r="B31" s="345"/>
      <c r="C31" s="345"/>
      <c r="D31" s="345"/>
      <c r="E31" s="345"/>
      <c r="F31" s="345"/>
      <c r="G31" s="345"/>
      <c r="H31" s="345"/>
      <c r="I31" s="345"/>
    </row>
    <row r="32" ht="7.5" customHeight="1"/>
    <row r="33" spans="2:9" ht="9.75" customHeight="1">
      <c r="B33" s="33" t="s">
        <v>73</v>
      </c>
      <c r="C33" s="3">
        <v>5</v>
      </c>
      <c r="D33" s="9"/>
      <c r="E33" s="26">
        <v>908</v>
      </c>
      <c r="F33" s="26">
        <v>908</v>
      </c>
      <c r="G33" s="26" t="s">
        <v>35</v>
      </c>
      <c r="H33" s="26" t="s">
        <v>35</v>
      </c>
      <c r="I33" s="26" t="s">
        <v>35</v>
      </c>
    </row>
    <row r="34" spans="1:9" ht="9.75" customHeight="1">
      <c r="A34" s="3">
        <v>5</v>
      </c>
      <c r="B34" s="5" t="s">
        <v>35</v>
      </c>
      <c r="C34" s="3">
        <v>10</v>
      </c>
      <c r="D34" s="9"/>
      <c r="E34" s="26">
        <v>656</v>
      </c>
      <c r="F34" s="26">
        <v>656</v>
      </c>
      <c r="G34" s="26" t="s">
        <v>35</v>
      </c>
      <c r="H34" s="26" t="s">
        <v>35</v>
      </c>
      <c r="I34" s="26" t="s">
        <v>35</v>
      </c>
    </row>
    <row r="35" spans="1:9" ht="9.75" customHeight="1">
      <c r="A35" s="3">
        <v>10</v>
      </c>
      <c r="B35" s="5" t="s">
        <v>35</v>
      </c>
      <c r="C35" s="3">
        <v>15</v>
      </c>
      <c r="D35" s="9"/>
      <c r="E35" s="26">
        <v>535</v>
      </c>
      <c r="F35" s="26">
        <v>535</v>
      </c>
      <c r="G35" s="26" t="s">
        <v>35</v>
      </c>
      <c r="H35" s="26" t="s">
        <v>35</v>
      </c>
      <c r="I35" s="26" t="s">
        <v>35</v>
      </c>
    </row>
    <row r="36" spans="1:9" ht="9.75" customHeight="1">
      <c r="A36" s="3">
        <v>15</v>
      </c>
      <c r="B36" s="5" t="s">
        <v>35</v>
      </c>
      <c r="C36" s="3">
        <v>20</v>
      </c>
      <c r="D36" s="9"/>
      <c r="E36" s="26">
        <v>1537</v>
      </c>
      <c r="F36" s="26">
        <v>1533</v>
      </c>
      <c r="G36" s="26">
        <v>4</v>
      </c>
      <c r="H36" s="26" t="s">
        <v>35</v>
      </c>
      <c r="I36" s="26" t="s">
        <v>35</v>
      </c>
    </row>
    <row r="37" spans="1:10" ht="9.75" customHeight="1">
      <c r="A37" s="3">
        <v>20</v>
      </c>
      <c r="B37" s="5" t="s">
        <v>35</v>
      </c>
      <c r="C37" s="3">
        <v>25</v>
      </c>
      <c r="D37" s="9"/>
      <c r="E37" s="26">
        <v>5148</v>
      </c>
      <c r="F37" s="26">
        <v>4966</v>
      </c>
      <c r="G37" s="26">
        <v>178</v>
      </c>
      <c r="H37" s="26" t="s">
        <v>35</v>
      </c>
      <c r="I37" s="26">
        <v>4</v>
      </c>
      <c r="J37" s="83"/>
    </row>
    <row r="38" spans="1:10" ht="9.75" customHeight="1">
      <c r="A38" s="3">
        <v>25</v>
      </c>
      <c r="B38" s="5" t="s">
        <v>35</v>
      </c>
      <c r="C38" s="3">
        <v>30</v>
      </c>
      <c r="D38" s="9"/>
      <c r="E38" s="26">
        <v>4604</v>
      </c>
      <c r="F38" s="26">
        <v>3965</v>
      </c>
      <c r="G38" s="26">
        <v>602</v>
      </c>
      <c r="H38" s="26" t="s">
        <v>35</v>
      </c>
      <c r="I38" s="26">
        <v>37</v>
      </c>
      <c r="J38" s="83"/>
    </row>
    <row r="39" spans="1:10" ht="9.75" customHeight="1">
      <c r="A39" s="3">
        <v>30</v>
      </c>
      <c r="B39" s="5" t="s">
        <v>35</v>
      </c>
      <c r="C39" s="3">
        <v>35</v>
      </c>
      <c r="D39" s="9"/>
      <c r="E39" s="26">
        <v>2822</v>
      </c>
      <c r="F39" s="26">
        <v>1878</v>
      </c>
      <c r="G39" s="26">
        <v>803</v>
      </c>
      <c r="H39" s="26">
        <v>4</v>
      </c>
      <c r="I39" s="26">
        <v>137</v>
      </c>
      <c r="J39" s="83"/>
    </row>
    <row r="40" spans="1:10" ht="9.75" customHeight="1">
      <c r="A40" s="3">
        <v>35</v>
      </c>
      <c r="B40" s="5" t="s">
        <v>35</v>
      </c>
      <c r="C40" s="3">
        <v>40</v>
      </c>
      <c r="D40" s="9"/>
      <c r="E40" s="26">
        <v>1858</v>
      </c>
      <c r="F40" s="26">
        <v>847</v>
      </c>
      <c r="G40" s="26">
        <v>750</v>
      </c>
      <c r="H40" s="26">
        <v>10</v>
      </c>
      <c r="I40" s="26">
        <v>251</v>
      </c>
      <c r="J40" s="83"/>
    </row>
    <row r="41" spans="1:10" ht="9.75" customHeight="1">
      <c r="A41" s="3">
        <v>40</v>
      </c>
      <c r="B41" s="5" t="s">
        <v>35</v>
      </c>
      <c r="C41" s="3">
        <v>45</v>
      </c>
      <c r="D41" s="9"/>
      <c r="E41" s="26">
        <v>1384</v>
      </c>
      <c r="F41" s="26">
        <v>401</v>
      </c>
      <c r="G41" s="26">
        <v>659</v>
      </c>
      <c r="H41" s="26">
        <v>7</v>
      </c>
      <c r="I41" s="26">
        <v>317</v>
      </c>
      <c r="J41" s="83"/>
    </row>
    <row r="42" spans="1:10" ht="9.75" customHeight="1">
      <c r="A42" s="3">
        <v>45</v>
      </c>
      <c r="B42" s="5" t="s">
        <v>35</v>
      </c>
      <c r="C42" s="3">
        <v>50</v>
      </c>
      <c r="D42" s="9"/>
      <c r="E42" s="26">
        <v>895</v>
      </c>
      <c r="F42" s="26">
        <v>140</v>
      </c>
      <c r="G42" s="26">
        <v>509</v>
      </c>
      <c r="H42" s="26">
        <v>12</v>
      </c>
      <c r="I42" s="26">
        <v>234</v>
      </c>
      <c r="J42" s="83"/>
    </row>
    <row r="43" spans="1:10" ht="9.75" customHeight="1">
      <c r="A43" s="3">
        <v>50</v>
      </c>
      <c r="B43" s="5" t="s">
        <v>35</v>
      </c>
      <c r="C43" s="3">
        <v>55</v>
      </c>
      <c r="D43" s="9"/>
      <c r="E43" s="26">
        <v>653</v>
      </c>
      <c r="F43" s="26">
        <v>85</v>
      </c>
      <c r="G43" s="26">
        <v>386</v>
      </c>
      <c r="H43" s="26">
        <v>10</v>
      </c>
      <c r="I43" s="26">
        <v>172</v>
      </c>
      <c r="J43" s="83"/>
    </row>
    <row r="44" spans="1:10" ht="9.75" customHeight="1">
      <c r="A44" s="3">
        <v>55</v>
      </c>
      <c r="B44" s="5" t="s">
        <v>35</v>
      </c>
      <c r="C44" s="3">
        <v>60</v>
      </c>
      <c r="D44" s="9"/>
      <c r="E44" s="26">
        <v>347</v>
      </c>
      <c r="F44" s="26">
        <v>27</v>
      </c>
      <c r="G44" s="26">
        <v>204</v>
      </c>
      <c r="H44" s="26">
        <v>18</v>
      </c>
      <c r="I44" s="26">
        <v>98</v>
      </c>
      <c r="J44" s="83"/>
    </row>
    <row r="45" spans="1:10" ht="9.75" customHeight="1">
      <c r="A45" s="3">
        <v>60</v>
      </c>
      <c r="B45" s="5" t="s">
        <v>35</v>
      </c>
      <c r="C45" s="3">
        <v>65</v>
      </c>
      <c r="D45" s="9"/>
      <c r="E45" s="26">
        <v>296</v>
      </c>
      <c r="F45" s="26">
        <v>23</v>
      </c>
      <c r="G45" s="26">
        <v>193</v>
      </c>
      <c r="H45" s="26">
        <v>20</v>
      </c>
      <c r="I45" s="26">
        <v>60</v>
      </c>
      <c r="J45" s="83"/>
    </row>
    <row r="46" spans="1:10" ht="9.75" customHeight="1">
      <c r="A46" s="3">
        <v>65</v>
      </c>
      <c r="B46" s="5" t="s">
        <v>35</v>
      </c>
      <c r="C46" s="3">
        <v>70</v>
      </c>
      <c r="D46" s="9"/>
      <c r="E46" s="26">
        <v>221</v>
      </c>
      <c r="F46" s="26">
        <v>11</v>
      </c>
      <c r="G46" s="26">
        <v>151</v>
      </c>
      <c r="H46" s="26">
        <v>19</v>
      </c>
      <c r="I46" s="26">
        <v>40</v>
      </c>
      <c r="J46" s="83"/>
    </row>
    <row r="47" spans="1:10" ht="9.75" customHeight="1">
      <c r="A47" s="3">
        <v>70</v>
      </c>
      <c r="B47" s="5" t="s">
        <v>35</v>
      </c>
      <c r="C47" s="3">
        <v>75</v>
      </c>
      <c r="D47" s="9"/>
      <c r="E47" s="26">
        <v>120</v>
      </c>
      <c r="F47" s="26">
        <v>9</v>
      </c>
      <c r="G47" s="26">
        <v>79</v>
      </c>
      <c r="H47" s="26">
        <v>20</v>
      </c>
      <c r="I47" s="26">
        <v>12</v>
      </c>
      <c r="J47" s="83"/>
    </row>
    <row r="48" spans="1:10" ht="9.75" customHeight="1">
      <c r="A48" s="3">
        <v>75</v>
      </c>
      <c r="B48" s="5" t="s">
        <v>35</v>
      </c>
      <c r="C48" s="3">
        <v>80</v>
      </c>
      <c r="D48" s="9"/>
      <c r="E48" s="26">
        <v>92</v>
      </c>
      <c r="F48" s="26">
        <v>2</v>
      </c>
      <c r="G48" s="26">
        <v>51</v>
      </c>
      <c r="H48" s="26">
        <v>35</v>
      </c>
      <c r="I48" s="26">
        <v>4</v>
      </c>
      <c r="J48" s="83"/>
    </row>
    <row r="49" spans="1:10" ht="9.75" customHeight="1">
      <c r="A49" s="3">
        <v>80</v>
      </c>
      <c r="B49" s="5" t="s">
        <v>35</v>
      </c>
      <c r="C49" s="3">
        <v>85</v>
      </c>
      <c r="D49" s="9"/>
      <c r="E49" s="26">
        <v>80</v>
      </c>
      <c r="F49" s="26">
        <v>3</v>
      </c>
      <c r="G49" s="26">
        <v>38</v>
      </c>
      <c r="H49" s="26">
        <v>34</v>
      </c>
      <c r="I49" s="26">
        <v>5</v>
      </c>
      <c r="J49" s="83"/>
    </row>
    <row r="50" spans="1:10" ht="9.75" customHeight="1">
      <c r="A50" s="3">
        <v>85</v>
      </c>
      <c r="B50" s="5" t="s">
        <v>35</v>
      </c>
      <c r="C50" s="3">
        <v>90</v>
      </c>
      <c r="D50" s="9"/>
      <c r="E50" s="26">
        <v>34</v>
      </c>
      <c r="F50" s="26" t="s">
        <v>35</v>
      </c>
      <c r="G50" s="26">
        <v>12</v>
      </c>
      <c r="H50" s="26">
        <v>20</v>
      </c>
      <c r="I50" s="26">
        <v>2</v>
      </c>
      <c r="J50" s="83"/>
    </row>
    <row r="51" spans="1:10" ht="9.75" customHeight="1">
      <c r="A51" s="3">
        <v>90</v>
      </c>
      <c r="B51" s="6" t="s">
        <v>74</v>
      </c>
      <c r="D51" s="9"/>
      <c r="E51" s="26">
        <v>21</v>
      </c>
      <c r="F51" s="26">
        <v>1</v>
      </c>
      <c r="G51" s="26">
        <v>6</v>
      </c>
      <c r="H51" s="26">
        <v>14</v>
      </c>
      <c r="I51" s="26" t="s">
        <v>35</v>
      </c>
      <c r="J51" s="83"/>
    </row>
    <row r="52" spans="2:10" ht="7.5" customHeight="1">
      <c r="B52" s="33"/>
      <c r="D52" s="9"/>
      <c r="E52" s="26"/>
      <c r="F52" s="26"/>
      <c r="G52" s="26"/>
      <c r="H52" s="26"/>
      <c r="I52" s="26"/>
      <c r="J52" s="83"/>
    </row>
    <row r="53" spans="1:10" ht="9.75" customHeight="1">
      <c r="A53" s="11" t="s">
        <v>75</v>
      </c>
      <c r="B53" s="33"/>
      <c r="D53" s="9"/>
      <c r="E53" s="67">
        <v>22211</v>
      </c>
      <c r="F53" s="67">
        <v>15990</v>
      </c>
      <c r="G53" s="67">
        <v>4625</v>
      </c>
      <c r="H53" s="67">
        <v>223</v>
      </c>
      <c r="I53" s="67">
        <v>1373</v>
      </c>
      <c r="J53" s="83"/>
    </row>
    <row r="54" ht="7.5" customHeight="1">
      <c r="J54" s="83"/>
    </row>
    <row r="55" spans="1:10" ht="9.75" customHeight="1">
      <c r="A55" s="345" t="s">
        <v>21</v>
      </c>
      <c r="B55" s="345"/>
      <c r="C55" s="345"/>
      <c r="D55" s="345"/>
      <c r="E55" s="345"/>
      <c r="F55" s="345"/>
      <c r="G55" s="345"/>
      <c r="H55" s="345"/>
      <c r="I55" s="345"/>
      <c r="J55" s="83"/>
    </row>
    <row r="56" ht="7.5" customHeight="1">
      <c r="J56" s="83"/>
    </row>
    <row r="57" spans="2:9" ht="9.75" customHeight="1">
      <c r="B57" s="33" t="s">
        <v>73</v>
      </c>
      <c r="C57" s="3">
        <v>5</v>
      </c>
      <c r="D57" s="9"/>
      <c r="E57" s="26">
        <v>825</v>
      </c>
      <c r="F57" s="26">
        <v>825</v>
      </c>
      <c r="G57" s="26" t="s">
        <v>35</v>
      </c>
      <c r="H57" s="26" t="s">
        <v>35</v>
      </c>
      <c r="I57" s="26" t="s">
        <v>35</v>
      </c>
    </row>
    <row r="58" spans="1:9" ht="9.75" customHeight="1">
      <c r="A58" s="3">
        <v>5</v>
      </c>
      <c r="B58" s="5" t="s">
        <v>35</v>
      </c>
      <c r="C58" s="3">
        <v>10</v>
      </c>
      <c r="D58" s="9"/>
      <c r="E58" s="26">
        <v>653</v>
      </c>
      <c r="F58" s="26">
        <v>653</v>
      </c>
      <c r="G58" s="26" t="s">
        <v>35</v>
      </c>
      <c r="H58" s="26" t="s">
        <v>35</v>
      </c>
      <c r="I58" s="26" t="s">
        <v>35</v>
      </c>
    </row>
    <row r="59" spans="1:9" ht="9.75" customHeight="1">
      <c r="A59" s="3">
        <v>10</v>
      </c>
      <c r="B59" s="5" t="s">
        <v>35</v>
      </c>
      <c r="C59" s="3">
        <v>15</v>
      </c>
      <c r="D59" s="9"/>
      <c r="E59" s="26">
        <v>497</v>
      </c>
      <c r="F59" s="26">
        <v>497</v>
      </c>
      <c r="G59" s="26" t="s">
        <v>35</v>
      </c>
      <c r="H59" s="26" t="s">
        <v>35</v>
      </c>
      <c r="I59" s="26" t="s">
        <v>35</v>
      </c>
    </row>
    <row r="60" spans="1:9" ht="9.75" customHeight="1">
      <c r="A60" s="3">
        <v>15</v>
      </c>
      <c r="B60" s="5" t="s">
        <v>35</v>
      </c>
      <c r="C60" s="3">
        <v>20</v>
      </c>
      <c r="D60" s="9"/>
      <c r="E60" s="26">
        <v>2374</v>
      </c>
      <c r="F60" s="26">
        <v>2351</v>
      </c>
      <c r="G60" s="26">
        <v>22</v>
      </c>
      <c r="H60" s="26" t="s">
        <v>35</v>
      </c>
      <c r="I60" s="26">
        <v>1</v>
      </c>
    </row>
    <row r="61" spans="1:9" ht="9.75" customHeight="1">
      <c r="A61" s="3">
        <v>20</v>
      </c>
      <c r="B61" s="5" t="s">
        <v>35</v>
      </c>
      <c r="C61" s="3">
        <v>25</v>
      </c>
      <c r="D61" s="9"/>
      <c r="E61" s="26">
        <v>6222</v>
      </c>
      <c r="F61" s="26">
        <v>5858</v>
      </c>
      <c r="G61" s="26">
        <v>340</v>
      </c>
      <c r="H61" s="26" t="s">
        <v>35</v>
      </c>
      <c r="I61" s="26">
        <v>24</v>
      </c>
    </row>
    <row r="62" spans="1:9" ht="9.75" customHeight="1">
      <c r="A62" s="3">
        <v>25</v>
      </c>
      <c r="B62" s="5" t="s">
        <v>35</v>
      </c>
      <c r="C62" s="3">
        <v>30</v>
      </c>
      <c r="D62" s="9"/>
      <c r="E62" s="26">
        <v>3800</v>
      </c>
      <c r="F62" s="26">
        <v>3020</v>
      </c>
      <c r="G62" s="26">
        <v>690</v>
      </c>
      <c r="H62" s="26">
        <v>5</v>
      </c>
      <c r="I62" s="26">
        <v>85</v>
      </c>
    </row>
    <row r="63" spans="1:9" ht="9.75" customHeight="1">
      <c r="A63" s="3">
        <v>30</v>
      </c>
      <c r="B63" s="5" t="s">
        <v>35</v>
      </c>
      <c r="C63" s="3">
        <v>35</v>
      </c>
      <c r="D63" s="9"/>
      <c r="E63" s="26">
        <v>1566</v>
      </c>
      <c r="F63" s="26">
        <v>827</v>
      </c>
      <c r="G63" s="26">
        <v>606</v>
      </c>
      <c r="H63" s="26">
        <v>9</v>
      </c>
      <c r="I63" s="26">
        <v>124</v>
      </c>
    </row>
    <row r="64" spans="1:9" ht="9.75" customHeight="1">
      <c r="A64" s="3">
        <v>35</v>
      </c>
      <c r="B64" s="5" t="s">
        <v>35</v>
      </c>
      <c r="C64" s="3">
        <v>40</v>
      </c>
      <c r="D64" s="9"/>
      <c r="E64" s="26">
        <v>1093</v>
      </c>
      <c r="F64" s="26">
        <v>331</v>
      </c>
      <c r="G64" s="26">
        <v>537</v>
      </c>
      <c r="H64" s="26">
        <v>14</v>
      </c>
      <c r="I64" s="26">
        <v>211</v>
      </c>
    </row>
    <row r="65" spans="1:9" ht="9.75" customHeight="1">
      <c r="A65" s="3">
        <v>40</v>
      </c>
      <c r="B65" s="5" t="s">
        <v>35</v>
      </c>
      <c r="C65" s="3">
        <v>45</v>
      </c>
      <c r="D65" s="9"/>
      <c r="E65" s="26">
        <v>1005</v>
      </c>
      <c r="F65" s="26">
        <v>157</v>
      </c>
      <c r="G65" s="26">
        <v>550</v>
      </c>
      <c r="H65" s="26">
        <v>19</v>
      </c>
      <c r="I65" s="26">
        <v>279</v>
      </c>
    </row>
    <row r="66" spans="1:9" ht="9.75" customHeight="1">
      <c r="A66" s="3">
        <v>45</v>
      </c>
      <c r="B66" s="5" t="s">
        <v>35</v>
      </c>
      <c r="C66" s="3">
        <v>50</v>
      </c>
      <c r="D66" s="9"/>
      <c r="E66" s="26">
        <v>686</v>
      </c>
      <c r="F66" s="26">
        <v>61</v>
      </c>
      <c r="G66" s="26">
        <v>381</v>
      </c>
      <c r="H66" s="26">
        <v>29</v>
      </c>
      <c r="I66" s="26">
        <v>215</v>
      </c>
    </row>
    <row r="67" spans="1:9" ht="9.75" customHeight="1">
      <c r="A67" s="3">
        <v>50</v>
      </c>
      <c r="B67" s="5" t="s">
        <v>35</v>
      </c>
      <c r="C67" s="3">
        <v>55</v>
      </c>
      <c r="D67" s="9"/>
      <c r="E67" s="26">
        <v>515</v>
      </c>
      <c r="F67" s="26">
        <v>30</v>
      </c>
      <c r="G67" s="26">
        <v>297</v>
      </c>
      <c r="H67" s="26">
        <v>43</v>
      </c>
      <c r="I67" s="26">
        <v>145</v>
      </c>
    </row>
    <row r="68" spans="1:9" ht="9.75" customHeight="1">
      <c r="A68" s="3">
        <v>55</v>
      </c>
      <c r="B68" s="5" t="s">
        <v>35</v>
      </c>
      <c r="C68" s="3">
        <v>60</v>
      </c>
      <c r="D68" s="9"/>
      <c r="E68" s="26">
        <v>216</v>
      </c>
      <c r="F68" s="26">
        <v>14</v>
      </c>
      <c r="G68" s="26">
        <v>119</v>
      </c>
      <c r="H68" s="26">
        <v>31</v>
      </c>
      <c r="I68" s="26">
        <v>52</v>
      </c>
    </row>
    <row r="69" spans="1:9" ht="9.75" customHeight="1">
      <c r="A69" s="3">
        <v>60</v>
      </c>
      <c r="B69" s="5" t="s">
        <v>35</v>
      </c>
      <c r="C69" s="3">
        <v>65</v>
      </c>
      <c r="D69" s="9"/>
      <c r="E69" s="26">
        <v>274</v>
      </c>
      <c r="F69" s="26">
        <v>7</v>
      </c>
      <c r="G69" s="26">
        <v>165</v>
      </c>
      <c r="H69" s="26">
        <v>56</v>
      </c>
      <c r="I69" s="26">
        <v>46</v>
      </c>
    </row>
    <row r="70" spans="1:9" ht="9.75" customHeight="1">
      <c r="A70" s="3">
        <v>65</v>
      </c>
      <c r="B70" s="5" t="s">
        <v>35</v>
      </c>
      <c r="C70" s="3">
        <v>70</v>
      </c>
      <c r="D70" s="9"/>
      <c r="E70" s="26">
        <v>254</v>
      </c>
      <c r="F70" s="26">
        <v>14</v>
      </c>
      <c r="G70" s="26">
        <v>110</v>
      </c>
      <c r="H70" s="26">
        <v>88</v>
      </c>
      <c r="I70" s="26">
        <v>42</v>
      </c>
    </row>
    <row r="71" spans="1:9" ht="9.75" customHeight="1">
      <c r="A71" s="3">
        <v>70</v>
      </c>
      <c r="B71" s="5" t="s">
        <v>35</v>
      </c>
      <c r="C71" s="3">
        <v>75</v>
      </c>
      <c r="D71" s="9"/>
      <c r="E71" s="26">
        <v>161</v>
      </c>
      <c r="F71" s="26">
        <v>12</v>
      </c>
      <c r="G71" s="26">
        <v>45</v>
      </c>
      <c r="H71" s="26">
        <v>83</v>
      </c>
      <c r="I71" s="26">
        <v>21</v>
      </c>
    </row>
    <row r="72" spans="1:9" ht="9.75" customHeight="1">
      <c r="A72" s="3">
        <v>75</v>
      </c>
      <c r="B72" s="5" t="s">
        <v>35</v>
      </c>
      <c r="C72" s="3">
        <v>80</v>
      </c>
      <c r="D72" s="9"/>
      <c r="E72" s="26">
        <v>215</v>
      </c>
      <c r="F72" s="26">
        <v>20</v>
      </c>
      <c r="G72" s="26">
        <v>40</v>
      </c>
      <c r="H72" s="26">
        <v>141</v>
      </c>
      <c r="I72" s="26">
        <v>14</v>
      </c>
    </row>
    <row r="73" spans="1:9" ht="9.75" customHeight="1">
      <c r="A73" s="3">
        <v>80</v>
      </c>
      <c r="B73" s="5" t="s">
        <v>35</v>
      </c>
      <c r="C73" s="3">
        <v>85</v>
      </c>
      <c r="D73" s="9"/>
      <c r="E73" s="26">
        <v>237</v>
      </c>
      <c r="F73" s="26">
        <v>18</v>
      </c>
      <c r="G73" s="26">
        <v>33</v>
      </c>
      <c r="H73" s="26">
        <v>169</v>
      </c>
      <c r="I73" s="26">
        <v>17</v>
      </c>
    </row>
    <row r="74" spans="1:9" ht="9.75" customHeight="1">
      <c r="A74" s="3">
        <v>85</v>
      </c>
      <c r="B74" s="5" t="s">
        <v>35</v>
      </c>
      <c r="C74" s="3">
        <v>90</v>
      </c>
      <c r="D74" s="9"/>
      <c r="E74" s="26">
        <v>139</v>
      </c>
      <c r="F74" s="26">
        <v>7</v>
      </c>
      <c r="G74" s="26">
        <v>7</v>
      </c>
      <c r="H74" s="26">
        <v>114</v>
      </c>
      <c r="I74" s="26">
        <v>11</v>
      </c>
    </row>
    <row r="75" spans="1:9" ht="9.75" customHeight="1">
      <c r="A75" s="3">
        <v>90</v>
      </c>
      <c r="B75" s="6" t="s">
        <v>74</v>
      </c>
      <c r="D75" s="9"/>
      <c r="E75" s="26">
        <v>116</v>
      </c>
      <c r="F75" s="26">
        <v>5</v>
      </c>
      <c r="G75" s="26">
        <v>2</v>
      </c>
      <c r="H75" s="26">
        <v>102</v>
      </c>
      <c r="I75" s="26">
        <v>7</v>
      </c>
    </row>
    <row r="76" spans="4:9" ht="7.5" customHeight="1">
      <c r="D76" s="9"/>
      <c r="E76" s="26">
        <v>0</v>
      </c>
      <c r="F76" s="26"/>
      <c r="G76" s="26"/>
      <c r="H76" s="26"/>
      <c r="I76" s="26"/>
    </row>
    <row r="77" spans="1:9" ht="9.75" customHeight="1">
      <c r="A77" s="11" t="s">
        <v>75</v>
      </c>
      <c r="D77" s="9"/>
      <c r="E77" s="67">
        <v>20848</v>
      </c>
      <c r="F77" s="67">
        <v>14707</v>
      </c>
      <c r="G77" s="67">
        <v>3944</v>
      </c>
      <c r="H77" s="67">
        <v>903</v>
      </c>
      <c r="I77" s="67">
        <v>1294</v>
      </c>
    </row>
    <row r="78" spans="5:9" ht="12.75">
      <c r="E78"/>
      <c r="F78"/>
      <c r="G78"/>
      <c r="H78"/>
      <c r="I78"/>
    </row>
  </sheetData>
  <mergeCells count="3">
    <mergeCell ref="A55:I55"/>
    <mergeCell ref="A31:I3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&amp;C&amp;8- 9 -</oddHeader>
  </headerFooter>
</worksheet>
</file>

<file path=xl/worksheets/sheet8.xml><?xml version="1.0" encoding="utf-8"?>
<worksheet xmlns="http://schemas.openxmlformats.org/spreadsheetml/2006/main" xmlns:r="http://schemas.openxmlformats.org/officeDocument/2006/relationships">
  <dimension ref="A1:J77"/>
  <sheetViews>
    <sheetView workbookViewId="0" topLeftCell="A1">
      <selection activeCell="F17" sqref="F17"/>
    </sheetView>
  </sheetViews>
  <sheetFormatPr defaultColWidth="11.421875" defaultRowHeight="12.75"/>
  <cols>
    <col min="1" max="1" width="3.00390625" style="3" customWidth="1"/>
    <col min="2" max="2" width="5.140625" style="3" customWidth="1"/>
    <col min="3" max="4" width="2.57421875" style="3" customWidth="1"/>
  </cols>
  <sheetData>
    <row r="1" spans="1:10" ht="12.75">
      <c r="A1" s="345" t="s">
        <v>521</v>
      </c>
      <c r="B1" s="345"/>
      <c r="C1" s="345"/>
      <c r="D1" s="345"/>
      <c r="E1" s="345"/>
      <c r="F1" s="345"/>
      <c r="G1" s="345"/>
      <c r="H1" s="345"/>
      <c r="I1" s="345"/>
      <c r="J1" s="345"/>
    </row>
    <row r="3" spans="1:10" ht="12.75">
      <c r="A3" s="15" t="s">
        <v>65</v>
      </c>
      <c r="B3" s="15"/>
      <c r="C3" s="15"/>
      <c r="D3" s="15"/>
      <c r="E3" s="378" t="s">
        <v>66</v>
      </c>
      <c r="F3" s="379"/>
      <c r="G3" s="375" t="s">
        <v>151</v>
      </c>
      <c r="H3" s="376"/>
      <c r="I3" s="376"/>
      <c r="J3" s="376"/>
    </row>
    <row r="4" spans="1:10" ht="12.75">
      <c r="A4" s="323" t="s">
        <v>67</v>
      </c>
      <c r="B4" s="323"/>
      <c r="C4" s="323"/>
      <c r="D4" s="324"/>
      <c r="E4" s="380"/>
      <c r="F4" s="381"/>
      <c r="G4" s="346" t="s">
        <v>107</v>
      </c>
      <c r="H4" s="348"/>
      <c r="I4" s="377" t="s">
        <v>108</v>
      </c>
      <c r="J4" s="377"/>
    </row>
    <row r="5" spans="1:10" ht="12.75">
      <c r="A5" s="323" t="s">
        <v>68</v>
      </c>
      <c r="B5" s="323"/>
      <c r="C5" s="323"/>
      <c r="D5" s="324"/>
      <c r="E5" s="60" t="s">
        <v>2</v>
      </c>
      <c r="F5" s="58" t="s">
        <v>3</v>
      </c>
      <c r="G5" s="55" t="s">
        <v>2</v>
      </c>
      <c r="H5" s="58" t="s">
        <v>3</v>
      </c>
      <c r="I5" s="55" t="s">
        <v>2</v>
      </c>
      <c r="J5" s="58" t="s">
        <v>3</v>
      </c>
    </row>
    <row r="6" spans="1:4" ht="7.5" customHeight="1">
      <c r="A6" s="15"/>
      <c r="B6" s="15"/>
      <c r="C6" s="15"/>
      <c r="D6" s="15"/>
    </row>
    <row r="7" spans="1:10" ht="12.75">
      <c r="A7" s="374" t="s">
        <v>66</v>
      </c>
      <c r="B7" s="374"/>
      <c r="C7" s="374"/>
      <c r="D7" s="374"/>
      <c r="E7" s="374"/>
      <c r="F7" s="374"/>
      <c r="G7" s="374"/>
      <c r="H7" s="374"/>
      <c r="I7" s="374"/>
      <c r="J7" s="374"/>
    </row>
    <row r="8" spans="4:10" ht="7.5" customHeight="1">
      <c r="D8" s="2"/>
      <c r="I8" s="26"/>
      <c r="J8" s="26"/>
    </row>
    <row r="9" spans="2:10" ht="9.75" customHeight="1">
      <c r="B9" s="33" t="s">
        <v>73</v>
      </c>
      <c r="C9" s="3">
        <v>5</v>
      </c>
      <c r="D9" s="9"/>
      <c r="E9" s="26">
        <v>1785</v>
      </c>
      <c r="F9" s="26">
        <v>1733</v>
      </c>
      <c r="G9" s="26">
        <v>1531</v>
      </c>
      <c r="H9" s="26">
        <v>1510</v>
      </c>
      <c r="I9" s="26">
        <v>254</v>
      </c>
      <c r="J9" s="26">
        <v>223</v>
      </c>
    </row>
    <row r="10" spans="1:10" ht="9.75" customHeight="1">
      <c r="A10" s="3">
        <v>5</v>
      </c>
      <c r="B10" s="5" t="s">
        <v>35</v>
      </c>
      <c r="C10" s="3">
        <v>10</v>
      </c>
      <c r="D10" s="9"/>
      <c r="E10" s="26">
        <v>1167</v>
      </c>
      <c r="F10" s="26">
        <v>1309</v>
      </c>
      <c r="G10" s="26">
        <v>919</v>
      </c>
      <c r="H10" s="26">
        <v>1093</v>
      </c>
      <c r="I10" s="26">
        <v>248</v>
      </c>
      <c r="J10" s="26">
        <v>216</v>
      </c>
    </row>
    <row r="11" spans="1:10" ht="9.75" customHeight="1">
      <c r="A11" s="3">
        <v>10</v>
      </c>
      <c r="B11" s="5" t="s">
        <v>35</v>
      </c>
      <c r="C11" s="3">
        <v>15</v>
      </c>
      <c r="D11" s="9"/>
      <c r="E11" s="26">
        <v>1006</v>
      </c>
      <c r="F11" s="26">
        <v>1032</v>
      </c>
      <c r="G11" s="26">
        <v>782</v>
      </c>
      <c r="H11" s="26">
        <v>842</v>
      </c>
      <c r="I11" s="26">
        <v>224</v>
      </c>
      <c r="J11" s="26">
        <v>190</v>
      </c>
    </row>
    <row r="12" spans="1:10" ht="9.75" customHeight="1">
      <c r="A12" s="3">
        <v>15</v>
      </c>
      <c r="B12" s="5" t="s">
        <v>35</v>
      </c>
      <c r="C12" s="3">
        <v>20</v>
      </c>
      <c r="D12" s="9"/>
      <c r="E12" s="26">
        <v>2348</v>
      </c>
      <c r="F12" s="26">
        <v>3911</v>
      </c>
      <c r="G12" s="26">
        <v>1829</v>
      </c>
      <c r="H12" s="26">
        <v>3500</v>
      </c>
      <c r="I12" s="26">
        <v>519</v>
      </c>
      <c r="J12" s="26">
        <v>411</v>
      </c>
    </row>
    <row r="13" spans="1:10" ht="9.75" customHeight="1">
      <c r="A13" s="3">
        <v>20</v>
      </c>
      <c r="B13" s="5" t="s">
        <v>35</v>
      </c>
      <c r="C13" s="3">
        <v>25</v>
      </c>
      <c r="D13" s="9"/>
      <c r="E13" s="26">
        <v>8133</v>
      </c>
      <c r="F13" s="26">
        <v>11370</v>
      </c>
      <c r="G13" s="26">
        <v>6129</v>
      </c>
      <c r="H13" s="26">
        <v>9612</v>
      </c>
      <c r="I13" s="26">
        <v>2004</v>
      </c>
      <c r="J13" s="26">
        <v>1758</v>
      </c>
    </row>
    <row r="14" spans="1:10" ht="9.75" customHeight="1">
      <c r="A14" s="3">
        <v>25</v>
      </c>
      <c r="B14" s="5" t="s">
        <v>35</v>
      </c>
      <c r="C14" s="3">
        <v>30</v>
      </c>
      <c r="D14" s="9"/>
      <c r="E14" s="26">
        <v>5833</v>
      </c>
      <c r="F14" s="26">
        <v>8404</v>
      </c>
      <c r="G14" s="26">
        <v>4204</v>
      </c>
      <c r="H14" s="26">
        <v>6851</v>
      </c>
      <c r="I14" s="26">
        <v>1629</v>
      </c>
      <c r="J14" s="26">
        <v>1553</v>
      </c>
    </row>
    <row r="15" spans="1:10" ht="9.75" customHeight="1">
      <c r="A15" s="3">
        <v>30</v>
      </c>
      <c r="B15" s="5" t="s">
        <v>35</v>
      </c>
      <c r="C15" s="3">
        <v>35</v>
      </c>
      <c r="D15" s="9"/>
      <c r="E15" s="26">
        <v>3426</v>
      </c>
      <c r="F15" s="26">
        <v>4388</v>
      </c>
      <c r="G15" s="26">
        <v>2311</v>
      </c>
      <c r="H15" s="26">
        <v>3247</v>
      </c>
      <c r="I15" s="26">
        <v>1115</v>
      </c>
      <c r="J15" s="26">
        <v>1141</v>
      </c>
    </row>
    <row r="16" spans="1:10" ht="9.75" customHeight="1">
      <c r="A16" s="3">
        <v>35</v>
      </c>
      <c r="B16" s="5" t="s">
        <v>35</v>
      </c>
      <c r="C16" s="3">
        <v>40</v>
      </c>
      <c r="D16" s="9"/>
      <c r="E16" s="26">
        <v>2291</v>
      </c>
      <c r="F16" s="26">
        <v>2951</v>
      </c>
      <c r="G16" s="26">
        <v>1605</v>
      </c>
      <c r="H16" s="26">
        <v>2201</v>
      </c>
      <c r="I16" s="26">
        <v>686</v>
      </c>
      <c r="J16" s="26">
        <v>750</v>
      </c>
    </row>
    <row r="17" spans="1:10" ht="9.75" customHeight="1">
      <c r="A17" s="3">
        <v>40</v>
      </c>
      <c r="B17" s="5" t="s">
        <v>35</v>
      </c>
      <c r="C17" s="3">
        <v>45</v>
      </c>
      <c r="D17" s="9"/>
      <c r="E17" s="26">
        <v>1890</v>
      </c>
      <c r="F17" s="26">
        <v>2389</v>
      </c>
      <c r="G17" s="26">
        <v>1369</v>
      </c>
      <c r="H17" s="26">
        <v>1870</v>
      </c>
      <c r="I17" s="26">
        <v>521</v>
      </c>
      <c r="J17" s="26">
        <v>519</v>
      </c>
    </row>
    <row r="18" spans="1:10" ht="9.75" customHeight="1">
      <c r="A18" s="3">
        <v>45</v>
      </c>
      <c r="B18" s="5" t="s">
        <v>35</v>
      </c>
      <c r="C18" s="3">
        <v>50</v>
      </c>
      <c r="D18" s="9"/>
      <c r="E18" s="26">
        <v>1299</v>
      </c>
      <c r="F18" s="26">
        <v>1581</v>
      </c>
      <c r="G18" s="26">
        <v>935</v>
      </c>
      <c r="H18" s="26">
        <v>1253</v>
      </c>
      <c r="I18" s="26">
        <v>364</v>
      </c>
      <c r="J18" s="26">
        <v>328</v>
      </c>
    </row>
    <row r="19" spans="1:10" ht="9.75" customHeight="1">
      <c r="A19" s="3">
        <v>50</v>
      </c>
      <c r="B19" s="5" t="s">
        <v>35</v>
      </c>
      <c r="C19" s="3">
        <v>55</v>
      </c>
      <c r="D19" s="9"/>
      <c r="E19" s="26">
        <v>951</v>
      </c>
      <c r="F19" s="26">
        <v>1168</v>
      </c>
      <c r="G19" s="26">
        <v>751</v>
      </c>
      <c r="H19" s="26">
        <v>985</v>
      </c>
      <c r="I19" s="26">
        <v>200</v>
      </c>
      <c r="J19" s="26">
        <v>183</v>
      </c>
    </row>
    <row r="20" spans="1:10" ht="9.75" customHeight="1">
      <c r="A20" s="3">
        <v>55</v>
      </c>
      <c r="B20" s="5" t="s">
        <v>35</v>
      </c>
      <c r="C20" s="3">
        <v>60</v>
      </c>
      <c r="D20" s="9"/>
      <c r="E20" s="26">
        <v>636</v>
      </c>
      <c r="F20" s="26">
        <v>563</v>
      </c>
      <c r="G20" s="26">
        <v>540</v>
      </c>
      <c r="H20" s="26">
        <v>462</v>
      </c>
      <c r="I20" s="26">
        <v>96</v>
      </c>
      <c r="J20" s="26">
        <v>101</v>
      </c>
    </row>
    <row r="21" spans="1:10" ht="9.75" customHeight="1">
      <c r="A21" s="3">
        <v>60</v>
      </c>
      <c r="B21" s="5" t="s">
        <v>35</v>
      </c>
      <c r="C21" s="3">
        <v>65</v>
      </c>
      <c r="D21" s="9"/>
      <c r="E21" s="26">
        <v>638</v>
      </c>
      <c r="F21" s="26">
        <v>570</v>
      </c>
      <c r="G21" s="26">
        <v>594</v>
      </c>
      <c r="H21" s="26">
        <v>527</v>
      </c>
      <c r="I21" s="26">
        <v>44</v>
      </c>
      <c r="J21" s="26">
        <v>43</v>
      </c>
    </row>
    <row r="22" spans="1:10" ht="9.75" customHeight="1">
      <c r="A22" s="3">
        <v>65</v>
      </c>
      <c r="B22" s="5" t="s">
        <v>35</v>
      </c>
      <c r="C22" s="3">
        <v>70</v>
      </c>
      <c r="D22" s="9"/>
      <c r="E22" s="26">
        <v>469</v>
      </c>
      <c r="F22" s="26">
        <v>475</v>
      </c>
      <c r="G22" s="26">
        <v>435</v>
      </c>
      <c r="H22" s="26">
        <v>442</v>
      </c>
      <c r="I22" s="26">
        <v>34</v>
      </c>
      <c r="J22" s="26">
        <v>33</v>
      </c>
    </row>
    <row r="23" spans="1:10" ht="9.75" customHeight="1">
      <c r="A23" s="3">
        <v>70</v>
      </c>
      <c r="B23" s="5" t="s">
        <v>35</v>
      </c>
      <c r="C23" s="3">
        <v>75</v>
      </c>
      <c r="D23" s="9"/>
      <c r="E23" s="26">
        <v>332</v>
      </c>
      <c r="F23" s="26">
        <v>281</v>
      </c>
      <c r="G23" s="26">
        <v>307</v>
      </c>
      <c r="H23" s="26">
        <v>272</v>
      </c>
      <c r="I23" s="26">
        <v>25</v>
      </c>
      <c r="J23" s="26">
        <v>9</v>
      </c>
    </row>
    <row r="24" spans="1:10" ht="9.75" customHeight="1">
      <c r="A24" s="3">
        <v>75</v>
      </c>
      <c r="B24" s="5" t="s">
        <v>35</v>
      </c>
      <c r="C24" s="3">
        <v>80</v>
      </c>
      <c r="D24" s="9"/>
      <c r="E24" s="26">
        <v>319</v>
      </c>
      <c r="F24" s="26">
        <v>307</v>
      </c>
      <c r="G24" s="26">
        <v>308</v>
      </c>
      <c r="H24" s="26">
        <v>303</v>
      </c>
      <c r="I24" s="26">
        <v>11</v>
      </c>
      <c r="J24" s="26">
        <v>4</v>
      </c>
    </row>
    <row r="25" spans="1:10" ht="9.75" customHeight="1">
      <c r="A25" s="3">
        <v>80</v>
      </c>
      <c r="B25" s="5" t="s">
        <v>35</v>
      </c>
      <c r="C25" s="3">
        <v>85</v>
      </c>
      <c r="D25" s="9"/>
      <c r="E25" s="26">
        <v>329</v>
      </c>
      <c r="F25" s="26">
        <v>317</v>
      </c>
      <c r="G25" s="26">
        <v>325</v>
      </c>
      <c r="H25" s="26">
        <v>308</v>
      </c>
      <c r="I25" s="26">
        <v>4</v>
      </c>
      <c r="J25" s="26">
        <v>9</v>
      </c>
    </row>
    <row r="26" spans="1:10" ht="9.75" customHeight="1">
      <c r="A26" s="3">
        <v>85</v>
      </c>
      <c r="B26" s="5" t="s">
        <v>35</v>
      </c>
      <c r="C26" s="3">
        <v>90</v>
      </c>
      <c r="D26" s="9"/>
      <c r="E26" s="26">
        <v>162</v>
      </c>
      <c r="F26" s="26">
        <v>173</v>
      </c>
      <c r="G26" s="26">
        <v>161</v>
      </c>
      <c r="H26" s="26">
        <v>171</v>
      </c>
      <c r="I26" s="26">
        <v>1</v>
      </c>
      <c r="J26" s="26">
        <v>2</v>
      </c>
    </row>
    <row r="27" spans="1:10" ht="9.75" customHeight="1">
      <c r="A27" s="3">
        <v>90</v>
      </c>
      <c r="B27" s="6" t="s">
        <v>74</v>
      </c>
      <c r="D27" s="9"/>
      <c r="E27" s="26">
        <v>146</v>
      </c>
      <c r="F27" s="26">
        <v>137</v>
      </c>
      <c r="G27" s="26">
        <v>145</v>
      </c>
      <c r="H27" s="26">
        <v>137</v>
      </c>
      <c r="I27" s="26">
        <v>1</v>
      </c>
      <c r="J27" s="26" t="s">
        <v>35</v>
      </c>
    </row>
    <row r="28" spans="2:10" ht="7.5" customHeight="1">
      <c r="B28" s="33"/>
      <c r="D28" s="9"/>
      <c r="E28" s="26"/>
      <c r="F28" s="26"/>
      <c r="G28" s="26"/>
      <c r="H28" s="26"/>
      <c r="I28" s="26"/>
      <c r="J28" s="26"/>
    </row>
    <row r="29" spans="1:10" ht="10.5" customHeight="1">
      <c r="A29" s="11" t="s">
        <v>66</v>
      </c>
      <c r="B29" s="33"/>
      <c r="D29" s="9"/>
      <c r="E29" s="67">
        <v>33160</v>
      </c>
      <c r="F29" s="67">
        <v>43059</v>
      </c>
      <c r="G29" s="67">
        <v>25180</v>
      </c>
      <c r="H29" s="67">
        <v>35586</v>
      </c>
      <c r="I29" s="67">
        <v>7980</v>
      </c>
      <c r="J29" s="67">
        <v>7473</v>
      </c>
    </row>
    <row r="30" ht="7.5" customHeight="1"/>
    <row r="31" spans="1:10" ht="9.75" customHeight="1">
      <c r="A31" s="345" t="s">
        <v>20</v>
      </c>
      <c r="B31" s="345"/>
      <c r="C31" s="345"/>
      <c r="D31" s="345"/>
      <c r="E31" s="345"/>
      <c r="F31" s="345"/>
      <c r="G31" s="345"/>
      <c r="H31" s="345"/>
      <c r="I31" s="345"/>
      <c r="J31" s="345"/>
    </row>
    <row r="32" ht="7.5" customHeight="1"/>
    <row r="33" spans="2:10" ht="9.75" customHeight="1">
      <c r="B33" s="33" t="s">
        <v>73</v>
      </c>
      <c r="C33" s="3">
        <v>5</v>
      </c>
      <c r="D33" s="9"/>
      <c r="E33" s="26">
        <v>899</v>
      </c>
      <c r="F33" s="26">
        <v>908</v>
      </c>
      <c r="G33" s="26">
        <v>776</v>
      </c>
      <c r="H33" s="26">
        <v>794</v>
      </c>
      <c r="I33" s="26">
        <v>123</v>
      </c>
      <c r="J33" s="26">
        <v>114</v>
      </c>
    </row>
    <row r="34" spans="1:10" ht="9.75" customHeight="1">
      <c r="A34" s="3">
        <v>5</v>
      </c>
      <c r="B34" s="5" t="s">
        <v>35</v>
      </c>
      <c r="C34" s="3">
        <v>10</v>
      </c>
      <c r="D34" s="9"/>
      <c r="E34" s="26">
        <v>597</v>
      </c>
      <c r="F34" s="26">
        <v>656</v>
      </c>
      <c r="G34" s="26">
        <v>462</v>
      </c>
      <c r="H34" s="26">
        <v>543</v>
      </c>
      <c r="I34" s="26">
        <v>135</v>
      </c>
      <c r="J34" s="26">
        <v>113</v>
      </c>
    </row>
    <row r="35" spans="1:10" ht="9.75" customHeight="1">
      <c r="A35" s="3">
        <v>10</v>
      </c>
      <c r="B35" s="5" t="s">
        <v>35</v>
      </c>
      <c r="C35" s="3">
        <v>15</v>
      </c>
      <c r="D35" s="9"/>
      <c r="E35" s="26">
        <v>485</v>
      </c>
      <c r="F35" s="26">
        <v>535</v>
      </c>
      <c r="G35" s="26">
        <v>362</v>
      </c>
      <c r="H35" s="26">
        <v>439</v>
      </c>
      <c r="I35" s="26">
        <v>123</v>
      </c>
      <c r="J35" s="26">
        <v>96</v>
      </c>
    </row>
    <row r="36" spans="1:10" ht="9.75" customHeight="1">
      <c r="A36" s="3">
        <v>15</v>
      </c>
      <c r="B36" s="5" t="s">
        <v>35</v>
      </c>
      <c r="C36" s="3">
        <v>20</v>
      </c>
      <c r="D36" s="9"/>
      <c r="E36" s="26">
        <v>1089</v>
      </c>
      <c r="F36" s="26">
        <v>1537</v>
      </c>
      <c r="G36" s="26">
        <v>768</v>
      </c>
      <c r="H36" s="26">
        <v>1266</v>
      </c>
      <c r="I36" s="26">
        <v>321</v>
      </c>
      <c r="J36" s="26">
        <v>271</v>
      </c>
    </row>
    <row r="37" spans="1:10" ht="9.75" customHeight="1">
      <c r="A37" s="3">
        <v>20</v>
      </c>
      <c r="B37" s="5" t="s">
        <v>35</v>
      </c>
      <c r="C37" s="3">
        <v>25</v>
      </c>
      <c r="D37" s="9"/>
      <c r="E37" s="26">
        <v>3865</v>
      </c>
      <c r="F37" s="26">
        <v>5148</v>
      </c>
      <c r="G37" s="26">
        <v>2772</v>
      </c>
      <c r="H37" s="26">
        <v>4113</v>
      </c>
      <c r="I37" s="26">
        <v>1093</v>
      </c>
      <c r="J37" s="26">
        <v>1035</v>
      </c>
    </row>
    <row r="38" spans="1:10" ht="9.75" customHeight="1">
      <c r="A38" s="3">
        <v>25</v>
      </c>
      <c r="B38" s="5" t="s">
        <v>35</v>
      </c>
      <c r="C38" s="3">
        <v>30</v>
      </c>
      <c r="D38" s="9"/>
      <c r="E38" s="26">
        <v>3191</v>
      </c>
      <c r="F38" s="26">
        <v>4604</v>
      </c>
      <c r="G38" s="26">
        <v>2150</v>
      </c>
      <c r="H38" s="26">
        <v>3542</v>
      </c>
      <c r="I38" s="26">
        <v>1041</v>
      </c>
      <c r="J38" s="26">
        <v>1062</v>
      </c>
    </row>
    <row r="39" spans="1:10" ht="9.75" customHeight="1">
      <c r="A39" s="3">
        <v>30</v>
      </c>
      <c r="B39" s="5" t="s">
        <v>35</v>
      </c>
      <c r="C39" s="3">
        <v>35</v>
      </c>
      <c r="D39" s="9"/>
      <c r="E39" s="26">
        <v>2076</v>
      </c>
      <c r="F39" s="26">
        <v>2822</v>
      </c>
      <c r="G39" s="26">
        <v>1352</v>
      </c>
      <c r="H39" s="26">
        <v>1992</v>
      </c>
      <c r="I39" s="26">
        <v>724</v>
      </c>
      <c r="J39" s="26">
        <v>830</v>
      </c>
    </row>
    <row r="40" spans="1:10" ht="9.75" customHeight="1">
      <c r="A40" s="3">
        <v>35</v>
      </c>
      <c r="B40" s="5" t="s">
        <v>35</v>
      </c>
      <c r="C40" s="3">
        <v>40</v>
      </c>
      <c r="D40" s="9"/>
      <c r="E40" s="26">
        <v>1465</v>
      </c>
      <c r="F40" s="26">
        <v>1858</v>
      </c>
      <c r="G40" s="26">
        <v>977</v>
      </c>
      <c r="H40" s="26">
        <v>1308</v>
      </c>
      <c r="I40" s="26">
        <v>488</v>
      </c>
      <c r="J40" s="26">
        <v>550</v>
      </c>
    </row>
    <row r="41" spans="1:10" ht="9.75" customHeight="1">
      <c r="A41" s="3">
        <v>40</v>
      </c>
      <c r="B41" s="5" t="s">
        <v>35</v>
      </c>
      <c r="C41" s="3">
        <v>45</v>
      </c>
      <c r="D41" s="9"/>
      <c r="E41" s="26">
        <v>1193</v>
      </c>
      <c r="F41" s="26">
        <v>1384</v>
      </c>
      <c r="G41" s="26">
        <v>831</v>
      </c>
      <c r="H41" s="26">
        <v>1019</v>
      </c>
      <c r="I41" s="26">
        <v>362</v>
      </c>
      <c r="J41" s="26">
        <v>365</v>
      </c>
    </row>
    <row r="42" spans="1:10" ht="9.75" customHeight="1">
      <c r="A42" s="3">
        <v>45</v>
      </c>
      <c r="B42" s="5" t="s">
        <v>35</v>
      </c>
      <c r="C42" s="3">
        <v>50</v>
      </c>
      <c r="D42" s="9"/>
      <c r="E42" s="26">
        <v>808</v>
      </c>
      <c r="F42" s="26">
        <v>895</v>
      </c>
      <c r="G42" s="26">
        <v>541</v>
      </c>
      <c r="H42" s="26">
        <v>674</v>
      </c>
      <c r="I42" s="26">
        <v>267</v>
      </c>
      <c r="J42" s="26">
        <v>221</v>
      </c>
    </row>
    <row r="43" spans="1:10" ht="9.75" customHeight="1">
      <c r="A43" s="3">
        <v>50</v>
      </c>
      <c r="B43" s="5" t="s">
        <v>35</v>
      </c>
      <c r="C43" s="3">
        <v>55</v>
      </c>
      <c r="D43" s="9"/>
      <c r="E43" s="26">
        <v>551</v>
      </c>
      <c r="F43" s="26">
        <v>653</v>
      </c>
      <c r="G43" s="26">
        <v>418</v>
      </c>
      <c r="H43" s="26">
        <v>521</v>
      </c>
      <c r="I43" s="26">
        <v>133</v>
      </c>
      <c r="J43" s="26">
        <v>132</v>
      </c>
    </row>
    <row r="44" spans="1:10" ht="9.75" customHeight="1">
      <c r="A44" s="3">
        <v>55</v>
      </c>
      <c r="B44" s="5" t="s">
        <v>35</v>
      </c>
      <c r="C44" s="3">
        <v>60</v>
      </c>
      <c r="D44" s="9"/>
      <c r="E44" s="26">
        <v>384</v>
      </c>
      <c r="F44" s="26">
        <v>347</v>
      </c>
      <c r="G44" s="26">
        <v>320</v>
      </c>
      <c r="H44" s="26">
        <v>278</v>
      </c>
      <c r="I44" s="26">
        <v>64</v>
      </c>
      <c r="J44" s="26">
        <v>69</v>
      </c>
    </row>
    <row r="45" spans="1:10" ht="9.75" customHeight="1">
      <c r="A45" s="3">
        <v>60</v>
      </c>
      <c r="B45" s="5" t="s">
        <v>35</v>
      </c>
      <c r="C45" s="3">
        <v>65</v>
      </c>
      <c r="D45" s="9"/>
      <c r="E45" s="26">
        <v>343</v>
      </c>
      <c r="F45" s="26">
        <v>296</v>
      </c>
      <c r="G45" s="26">
        <v>318</v>
      </c>
      <c r="H45" s="26">
        <v>270</v>
      </c>
      <c r="I45" s="26">
        <v>25</v>
      </c>
      <c r="J45" s="26">
        <v>26</v>
      </c>
    </row>
    <row r="46" spans="1:10" ht="9.75" customHeight="1">
      <c r="A46" s="3">
        <v>65</v>
      </c>
      <c r="B46" s="5" t="s">
        <v>35</v>
      </c>
      <c r="C46" s="3">
        <v>70</v>
      </c>
      <c r="D46" s="9"/>
      <c r="E46" s="26">
        <v>224</v>
      </c>
      <c r="F46" s="26">
        <v>221</v>
      </c>
      <c r="G46" s="26">
        <v>208</v>
      </c>
      <c r="H46" s="26">
        <v>206</v>
      </c>
      <c r="I46" s="26">
        <v>16</v>
      </c>
      <c r="J46" s="26">
        <v>15</v>
      </c>
    </row>
    <row r="47" spans="1:10" ht="9.75" customHeight="1">
      <c r="A47" s="3">
        <v>70</v>
      </c>
      <c r="B47" s="5" t="s">
        <v>35</v>
      </c>
      <c r="C47" s="3">
        <v>75</v>
      </c>
      <c r="D47" s="9"/>
      <c r="E47" s="26">
        <v>129</v>
      </c>
      <c r="F47" s="26">
        <v>120</v>
      </c>
      <c r="G47" s="26">
        <v>118</v>
      </c>
      <c r="H47" s="26">
        <v>117</v>
      </c>
      <c r="I47" s="26">
        <v>11</v>
      </c>
      <c r="J47" s="26">
        <v>3</v>
      </c>
    </row>
    <row r="48" spans="1:10" ht="9.75" customHeight="1">
      <c r="A48" s="3">
        <v>75</v>
      </c>
      <c r="B48" s="5" t="s">
        <v>35</v>
      </c>
      <c r="C48" s="3">
        <v>80</v>
      </c>
      <c r="D48" s="9"/>
      <c r="E48" s="26">
        <v>103</v>
      </c>
      <c r="F48" s="26">
        <v>92</v>
      </c>
      <c r="G48" s="26">
        <v>97</v>
      </c>
      <c r="H48" s="26">
        <v>90</v>
      </c>
      <c r="I48" s="26">
        <v>6</v>
      </c>
      <c r="J48" s="26">
        <v>2</v>
      </c>
    </row>
    <row r="49" spans="1:10" ht="9.75" customHeight="1">
      <c r="A49" s="3">
        <v>80</v>
      </c>
      <c r="B49" s="5" t="s">
        <v>35</v>
      </c>
      <c r="C49" s="3">
        <v>85</v>
      </c>
      <c r="D49" s="9"/>
      <c r="E49" s="26">
        <v>66</v>
      </c>
      <c r="F49" s="26">
        <v>80</v>
      </c>
      <c r="G49" s="26">
        <v>64</v>
      </c>
      <c r="H49" s="26">
        <v>76</v>
      </c>
      <c r="I49" s="26">
        <v>2</v>
      </c>
      <c r="J49" s="26">
        <v>4</v>
      </c>
    </row>
    <row r="50" spans="1:10" ht="9.75" customHeight="1">
      <c r="A50" s="3">
        <v>85</v>
      </c>
      <c r="B50" s="5" t="s">
        <v>35</v>
      </c>
      <c r="C50" s="3">
        <v>90</v>
      </c>
      <c r="D50" s="9"/>
      <c r="E50" s="26">
        <v>39</v>
      </c>
      <c r="F50" s="26">
        <v>34</v>
      </c>
      <c r="G50" s="26">
        <v>39</v>
      </c>
      <c r="H50" s="26">
        <v>34</v>
      </c>
      <c r="I50" s="26" t="s">
        <v>35</v>
      </c>
      <c r="J50" s="26" t="s">
        <v>35</v>
      </c>
    </row>
    <row r="51" spans="1:10" ht="9.75" customHeight="1">
      <c r="A51" s="3">
        <v>90</v>
      </c>
      <c r="B51" s="6" t="s">
        <v>74</v>
      </c>
      <c r="D51" s="9"/>
      <c r="E51" s="26">
        <v>29</v>
      </c>
      <c r="F51" s="26">
        <v>21</v>
      </c>
      <c r="G51" s="26">
        <v>29</v>
      </c>
      <c r="H51" s="26">
        <v>21</v>
      </c>
      <c r="I51" s="26" t="s">
        <v>35</v>
      </c>
      <c r="J51" s="26" t="s">
        <v>35</v>
      </c>
    </row>
    <row r="52" spans="2:10" ht="7.5" customHeight="1">
      <c r="B52" s="33"/>
      <c r="D52" s="9"/>
      <c r="E52" s="26"/>
      <c r="F52" s="26"/>
      <c r="G52" s="26"/>
      <c r="H52" s="26"/>
      <c r="I52" s="26"/>
      <c r="J52" s="26"/>
    </row>
    <row r="53" spans="1:10" ht="9.75" customHeight="1">
      <c r="A53" s="11" t="s">
        <v>75</v>
      </c>
      <c r="B53" s="33"/>
      <c r="D53" s="9"/>
      <c r="E53" s="67">
        <v>17536</v>
      </c>
      <c r="F53" s="67">
        <v>22211</v>
      </c>
      <c r="G53" s="67">
        <v>12602</v>
      </c>
      <c r="H53" s="67">
        <v>17303</v>
      </c>
      <c r="I53" s="67">
        <v>4934</v>
      </c>
      <c r="J53" s="67">
        <v>4908</v>
      </c>
    </row>
    <row r="54" ht="7.5" customHeight="1"/>
    <row r="55" spans="1:10" ht="9.75" customHeight="1">
      <c r="A55" s="345" t="s">
        <v>21</v>
      </c>
      <c r="B55" s="345"/>
      <c r="C55" s="345"/>
      <c r="D55" s="345"/>
      <c r="E55" s="345"/>
      <c r="F55" s="345"/>
      <c r="G55" s="345"/>
      <c r="H55" s="345"/>
      <c r="I55" s="345"/>
      <c r="J55" s="345"/>
    </row>
    <row r="56" ht="7.5" customHeight="1"/>
    <row r="57" spans="2:10" ht="9.75" customHeight="1">
      <c r="B57" s="33" t="s">
        <v>73</v>
      </c>
      <c r="C57" s="3">
        <v>5</v>
      </c>
      <c r="D57" s="9"/>
      <c r="E57" s="26">
        <v>886</v>
      </c>
      <c r="F57" s="26">
        <v>825</v>
      </c>
      <c r="G57" s="26">
        <v>755</v>
      </c>
      <c r="H57" s="26">
        <v>716</v>
      </c>
      <c r="I57" s="26">
        <v>131</v>
      </c>
      <c r="J57" s="26">
        <v>109</v>
      </c>
    </row>
    <row r="58" spans="1:10" ht="9.75" customHeight="1">
      <c r="A58" s="3">
        <v>5</v>
      </c>
      <c r="B58" s="5" t="s">
        <v>35</v>
      </c>
      <c r="C58" s="3">
        <v>10</v>
      </c>
      <c r="D58" s="9"/>
      <c r="E58" s="26">
        <v>570</v>
      </c>
      <c r="F58" s="26">
        <v>653</v>
      </c>
      <c r="G58" s="26">
        <v>457</v>
      </c>
      <c r="H58" s="26">
        <v>550</v>
      </c>
      <c r="I58" s="26">
        <v>113</v>
      </c>
      <c r="J58" s="26">
        <v>103</v>
      </c>
    </row>
    <row r="59" spans="1:10" ht="9.75" customHeight="1">
      <c r="A59" s="3">
        <v>10</v>
      </c>
      <c r="B59" s="5" t="s">
        <v>35</v>
      </c>
      <c r="C59" s="3">
        <v>15</v>
      </c>
      <c r="D59" s="9"/>
      <c r="E59" s="26">
        <v>521</v>
      </c>
      <c r="F59" s="26">
        <v>497</v>
      </c>
      <c r="G59" s="26">
        <v>420</v>
      </c>
      <c r="H59" s="26">
        <v>403</v>
      </c>
      <c r="I59" s="26">
        <v>101</v>
      </c>
      <c r="J59" s="26">
        <v>94</v>
      </c>
    </row>
    <row r="60" spans="1:10" ht="9.75" customHeight="1">
      <c r="A60" s="3">
        <v>15</v>
      </c>
      <c r="B60" s="5" t="s">
        <v>35</v>
      </c>
      <c r="C60" s="3">
        <v>20</v>
      </c>
      <c r="D60" s="9"/>
      <c r="E60" s="26">
        <v>1259</v>
      </c>
      <c r="F60" s="26">
        <v>2374</v>
      </c>
      <c r="G60" s="26">
        <v>1061</v>
      </c>
      <c r="H60" s="26">
        <v>2234</v>
      </c>
      <c r="I60" s="26">
        <v>198</v>
      </c>
      <c r="J60" s="26">
        <v>140</v>
      </c>
    </row>
    <row r="61" spans="1:10" ht="9.75" customHeight="1">
      <c r="A61" s="3">
        <v>20</v>
      </c>
      <c r="B61" s="5" t="s">
        <v>35</v>
      </c>
      <c r="C61" s="3">
        <v>25</v>
      </c>
      <c r="D61" s="9"/>
      <c r="E61" s="26">
        <v>4268</v>
      </c>
      <c r="F61" s="26">
        <v>6222</v>
      </c>
      <c r="G61" s="26">
        <v>3357</v>
      </c>
      <c r="H61" s="26">
        <v>5499</v>
      </c>
      <c r="I61" s="26">
        <v>911</v>
      </c>
      <c r="J61" s="26">
        <v>723</v>
      </c>
    </row>
    <row r="62" spans="1:10" ht="9.75" customHeight="1">
      <c r="A62" s="3">
        <v>25</v>
      </c>
      <c r="B62" s="5" t="s">
        <v>35</v>
      </c>
      <c r="C62" s="3">
        <v>30</v>
      </c>
      <c r="D62" s="9"/>
      <c r="E62" s="26">
        <v>2642</v>
      </c>
      <c r="F62" s="26">
        <v>3800</v>
      </c>
      <c r="G62" s="26">
        <v>2054</v>
      </c>
      <c r="H62" s="26">
        <v>3309</v>
      </c>
      <c r="I62" s="26">
        <v>588</v>
      </c>
      <c r="J62" s="26">
        <v>491</v>
      </c>
    </row>
    <row r="63" spans="1:10" ht="9.75" customHeight="1">
      <c r="A63" s="3">
        <v>30</v>
      </c>
      <c r="B63" s="5" t="s">
        <v>35</v>
      </c>
      <c r="C63" s="3">
        <v>35</v>
      </c>
      <c r="D63" s="9"/>
      <c r="E63" s="26">
        <v>1350</v>
      </c>
      <c r="F63" s="26">
        <v>1566</v>
      </c>
      <c r="G63" s="26">
        <v>959</v>
      </c>
      <c r="H63" s="26">
        <v>1255</v>
      </c>
      <c r="I63" s="26">
        <v>391</v>
      </c>
      <c r="J63" s="26">
        <v>311</v>
      </c>
    </row>
    <row r="64" spans="1:10" ht="9.75" customHeight="1">
      <c r="A64" s="3">
        <v>35</v>
      </c>
      <c r="B64" s="5" t="s">
        <v>35</v>
      </c>
      <c r="C64" s="3">
        <v>40</v>
      </c>
      <c r="D64" s="9"/>
      <c r="E64" s="26">
        <v>826</v>
      </c>
      <c r="F64" s="26">
        <v>1093</v>
      </c>
      <c r="G64" s="26">
        <v>628</v>
      </c>
      <c r="H64" s="26">
        <v>893</v>
      </c>
      <c r="I64" s="26">
        <v>198</v>
      </c>
      <c r="J64" s="26">
        <v>200</v>
      </c>
    </row>
    <row r="65" spans="1:10" ht="9.75" customHeight="1">
      <c r="A65" s="3">
        <v>40</v>
      </c>
      <c r="B65" s="5" t="s">
        <v>35</v>
      </c>
      <c r="C65" s="3">
        <v>45</v>
      </c>
      <c r="D65" s="9"/>
      <c r="E65" s="26">
        <v>697</v>
      </c>
      <c r="F65" s="26">
        <v>1005</v>
      </c>
      <c r="G65" s="26">
        <v>538</v>
      </c>
      <c r="H65" s="26">
        <v>851</v>
      </c>
      <c r="I65" s="26">
        <v>159</v>
      </c>
      <c r="J65" s="26">
        <v>154</v>
      </c>
    </row>
    <row r="66" spans="1:10" ht="9.75" customHeight="1">
      <c r="A66" s="3">
        <v>45</v>
      </c>
      <c r="B66" s="5" t="s">
        <v>35</v>
      </c>
      <c r="C66" s="3">
        <v>50</v>
      </c>
      <c r="D66" s="9"/>
      <c r="E66" s="26">
        <v>491</v>
      </c>
      <c r="F66" s="26">
        <v>686</v>
      </c>
      <c r="G66" s="26">
        <v>394</v>
      </c>
      <c r="H66" s="26">
        <v>579</v>
      </c>
      <c r="I66" s="26">
        <v>97</v>
      </c>
      <c r="J66" s="26">
        <v>107</v>
      </c>
    </row>
    <row r="67" spans="1:10" ht="9.75" customHeight="1">
      <c r="A67" s="3">
        <v>50</v>
      </c>
      <c r="B67" s="5" t="s">
        <v>35</v>
      </c>
      <c r="C67" s="3">
        <v>55</v>
      </c>
      <c r="D67" s="9"/>
      <c r="E67" s="26">
        <v>400</v>
      </c>
      <c r="F67" s="26">
        <v>515</v>
      </c>
      <c r="G67" s="26">
        <v>333</v>
      </c>
      <c r="H67" s="26">
        <v>464</v>
      </c>
      <c r="I67" s="26">
        <v>67</v>
      </c>
      <c r="J67" s="26">
        <v>51</v>
      </c>
    </row>
    <row r="68" spans="1:10" ht="9.75" customHeight="1">
      <c r="A68" s="3">
        <v>55</v>
      </c>
      <c r="B68" s="5" t="s">
        <v>35</v>
      </c>
      <c r="C68" s="3">
        <v>60</v>
      </c>
      <c r="D68" s="9"/>
      <c r="E68" s="26">
        <v>252</v>
      </c>
      <c r="F68" s="26">
        <v>216</v>
      </c>
      <c r="G68" s="26">
        <v>220</v>
      </c>
      <c r="H68" s="26">
        <v>184</v>
      </c>
      <c r="I68" s="26">
        <v>32</v>
      </c>
      <c r="J68" s="26">
        <v>32</v>
      </c>
    </row>
    <row r="69" spans="1:10" ht="9.75" customHeight="1">
      <c r="A69" s="3">
        <v>60</v>
      </c>
      <c r="B69" s="5" t="s">
        <v>35</v>
      </c>
      <c r="C69" s="3">
        <v>65</v>
      </c>
      <c r="D69" s="9"/>
      <c r="E69" s="26">
        <v>295</v>
      </c>
      <c r="F69" s="26">
        <v>274</v>
      </c>
      <c r="G69" s="26">
        <v>276</v>
      </c>
      <c r="H69" s="26">
        <v>257</v>
      </c>
      <c r="I69" s="26">
        <v>19</v>
      </c>
      <c r="J69" s="26">
        <v>17</v>
      </c>
    </row>
    <row r="70" spans="1:10" ht="9.75" customHeight="1">
      <c r="A70" s="3">
        <v>65</v>
      </c>
      <c r="B70" s="5" t="s">
        <v>35</v>
      </c>
      <c r="C70" s="3">
        <v>70</v>
      </c>
      <c r="D70" s="9"/>
      <c r="E70" s="26">
        <v>245</v>
      </c>
      <c r="F70" s="26">
        <v>254</v>
      </c>
      <c r="G70" s="26">
        <v>227</v>
      </c>
      <c r="H70" s="26">
        <v>236</v>
      </c>
      <c r="I70" s="26">
        <v>18</v>
      </c>
      <c r="J70" s="26">
        <v>18</v>
      </c>
    </row>
    <row r="71" spans="1:10" ht="9.75" customHeight="1">
      <c r="A71" s="3">
        <v>70</v>
      </c>
      <c r="B71" s="5" t="s">
        <v>35</v>
      </c>
      <c r="C71" s="3">
        <v>75</v>
      </c>
      <c r="D71" s="9"/>
      <c r="E71" s="26">
        <v>203</v>
      </c>
      <c r="F71" s="26">
        <v>161</v>
      </c>
      <c r="G71" s="26">
        <v>189</v>
      </c>
      <c r="H71" s="26">
        <v>155</v>
      </c>
      <c r="I71" s="26">
        <v>14</v>
      </c>
      <c r="J71" s="26">
        <v>6</v>
      </c>
    </row>
    <row r="72" spans="1:10" ht="9.75" customHeight="1">
      <c r="A72" s="3">
        <v>75</v>
      </c>
      <c r="B72" s="5" t="s">
        <v>35</v>
      </c>
      <c r="C72" s="3">
        <v>80</v>
      </c>
      <c r="D72" s="9"/>
      <c r="E72" s="26">
        <v>216</v>
      </c>
      <c r="F72" s="26">
        <v>215</v>
      </c>
      <c r="G72" s="26">
        <v>211</v>
      </c>
      <c r="H72" s="26">
        <v>213</v>
      </c>
      <c r="I72" s="26">
        <v>5</v>
      </c>
      <c r="J72" s="26">
        <v>2</v>
      </c>
    </row>
    <row r="73" spans="1:10" ht="9.75" customHeight="1">
      <c r="A73" s="3">
        <v>80</v>
      </c>
      <c r="B73" s="5" t="s">
        <v>35</v>
      </c>
      <c r="C73" s="3">
        <v>85</v>
      </c>
      <c r="D73" s="9"/>
      <c r="E73" s="26">
        <v>263</v>
      </c>
      <c r="F73" s="26">
        <v>237</v>
      </c>
      <c r="G73" s="26">
        <v>261</v>
      </c>
      <c r="H73" s="26">
        <v>232</v>
      </c>
      <c r="I73" s="26">
        <v>2</v>
      </c>
      <c r="J73" s="26">
        <v>5</v>
      </c>
    </row>
    <row r="74" spans="1:10" ht="9.75" customHeight="1">
      <c r="A74" s="3">
        <v>85</v>
      </c>
      <c r="B74" s="5" t="s">
        <v>35</v>
      </c>
      <c r="C74" s="3">
        <v>90</v>
      </c>
      <c r="D74" s="9"/>
      <c r="E74" s="26">
        <v>123</v>
      </c>
      <c r="F74" s="26">
        <v>139</v>
      </c>
      <c r="G74" s="26">
        <v>122</v>
      </c>
      <c r="H74" s="26">
        <v>137</v>
      </c>
      <c r="I74" s="26">
        <v>1</v>
      </c>
      <c r="J74" s="26">
        <v>2</v>
      </c>
    </row>
    <row r="75" spans="1:10" ht="9.75" customHeight="1">
      <c r="A75" s="3">
        <v>90</v>
      </c>
      <c r="B75" s="6" t="s">
        <v>74</v>
      </c>
      <c r="D75" s="9"/>
      <c r="E75" s="26">
        <v>117</v>
      </c>
      <c r="F75" s="26">
        <v>116</v>
      </c>
      <c r="G75" s="26">
        <v>116</v>
      </c>
      <c r="H75" s="26">
        <v>116</v>
      </c>
      <c r="I75" s="26">
        <v>1</v>
      </c>
      <c r="J75" s="26" t="s">
        <v>35</v>
      </c>
    </row>
    <row r="76" spans="4:10" ht="7.5" customHeight="1">
      <c r="D76" s="9"/>
      <c r="E76" s="26"/>
      <c r="F76" s="26"/>
      <c r="G76" s="26"/>
      <c r="H76" s="26"/>
      <c r="I76" s="26"/>
      <c r="J76" s="26"/>
    </row>
    <row r="77" spans="1:10" ht="9.75" customHeight="1">
      <c r="A77" s="11" t="s">
        <v>75</v>
      </c>
      <c r="D77" s="9"/>
      <c r="E77" s="67">
        <v>15624</v>
      </c>
      <c r="F77" s="67">
        <v>20848</v>
      </c>
      <c r="G77" s="67">
        <v>12578</v>
      </c>
      <c r="H77" s="67">
        <v>18283</v>
      </c>
      <c r="I77" s="67">
        <v>3046</v>
      </c>
      <c r="J77" s="67">
        <v>2565</v>
      </c>
    </row>
  </sheetData>
  <mergeCells count="10">
    <mergeCell ref="A31:J31"/>
    <mergeCell ref="A55:J55"/>
    <mergeCell ref="G3:J3"/>
    <mergeCell ref="G4:H4"/>
    <mergeCell ref="I4:J4"/>
    <mergeCell ref="E3:F4"/>
    <mergeCell ref="A1:J1"/>
    <mergeCell ref="A4:D4"/>
    <mergeCell ref="A5:D5"/>
    <mergeCell ref="A7:J7"/>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&amp;C&amp;8- 10 -</oddHeader>
  </headerFooter>
  <drawing r:id="rId1"/>
</worksheet>
</file>

<file path=xl/worksheets/sheet9.xml><?xml version="1.0" encoding="utf-8"?>
<worksheet xmlns="http://schemas.openxmlformats.org/spreadsheetml/2006/main" xmlns:r="http://schemas.openxmlformats.org/officeDocument/2006/relationships">
  <dimension ref="A1:Z71"/>
  <sheetViews>
    <sheetView workbookViewId="0" topLeftCell="A1">
      <selection activeCell="M9" sqref="M9"/>
    </sheetView>
  </sheetViews>
  <sheetFormatPr defaultColWidth="11.421875" defaultRowHeight="12.75"/>
  <cols>
    <col min="1" max="1" width="9.7109375" style="3" customWidth="1"/>
    <col min="2" max="6" width="3.140625" style="0" customWidth="1"/>
    <col min="7" max="7" width="1.1484375" style="0" customWidth="1"/>
    <col min="8" max="8" width="5.7109375" style="0" bestFit="1" customWidth="1"/>
    <col min="9" max="18" width="3.140625" style="0" customWidth="1"/>
    <col min="19" max="19" width="1.57421875" style="65" bestFit="1" customWidth="1"/>
    <col min="20" max="20" width="4.421875" style="0" customWidth="1"/>
    <col min="21" max="22" width="3.140625" style="0" customWidth="1"/>
    <col min="23" max="23" width="1.57421875" style="65" bestFit="1" customWidth="1"/>
    <col min="24" max="24" width="4.57421875" style="0" customWidth="1"/>
    <col min="25" max="26" width="3.140625" style="0" customWidth="1"/>
  </cols>
  <sheetData>
    <row r="1" spans="1:25" ht="12.75">
      <c r="A1" s="393" t="s">
        <v>522</v>
      </c>
      <c r="B1" s="393"/>
      <c r="C1" s="393"/>
      <c r="D1" s="393"/>
      <c r="E1" s="393"/>
      <c r="F1" s="393"/>
      <c r="G1" s="393"/>
      <c r="H1" s="393"/>
      <c r="I1" s="393"/>
      <c r="J1" s="393"/>
      <c r="K1" s="393"/>
      <c r="L1" s="393"/>
      <c r="M1" s="393"/>
      <c r="N1" s="393"/>
      <c r="O1" s="393"/>
      <c r="P1" s="393"/>
      <c r="Q1" s="393"/>
      <c r="R1" s="393"/>
      <c r="S1" s="393"/>
      <c r="T1" s="393"/>
      <c r="U1" s="393"/>
      <c r="V1" s="393"/>
      <c r="W1" s="393"/>
      <c r="X1" s="393"/>
      <c r="Y1" s="393"/>
    </row>
    <row r="2" ht="10.5" customHeight="1"/>
    <row r="3" spans="1:25" ht="12.75">
      <c r="A3" s="7"/>
      <c r="B3" s="349" t="s">
        <v>1</v>
      </c>
      <c r="C3" s="350"/>
      <c r="D3" s="350"/>
      <c r="E3" s="350"/>
      <c r="F3" s="350"/>
      <c r="G3" s="350"/>
      <c r="H3" s="350"/>
      <c r="I3" s="350"/>
      <c r="J3" s="350"/>
      <c r="K3" s="350"/>
      <c r="L3" s="350"/>
      <c r="M3" s="350"/>
      <c r="N3" s="350"/>
      <c r="O3" s="350"/>
      <c r="P3" s="350"/>
      <c r="Q3" s="350"/>
      <c r="R3" s="350"/>
      <c r="S3" s="350"/>
      <c r="T3" s="350"/>
      <c r="U3" s="350"/>
      <c r="V3" s="350"/>
      <c r="W3" s="350"/>
      <c r="X3" s="350"/>
      <c r="Y3" s="350"/>
    </row>
    <row r="4" spans="2:26" ht="12.75">
      <c r="B4" s="382" t="s">
        <v>2</v>
      </c>
      <c r="C4" s="354"/>
      <c r="D4" s="354"/>
      <c r="E4" s="354"/>
      <c r="F4" s="354"/>
      <c r="G4" s="354"/>
      <c r="H4" s="354"/>
      <c r="I4" s="354"/>
      <c r="J4" s="353" t="s">
        <v>3</v>
      </c>
      <c r="K4" s="354"/>
      <c r="L4" s="354"/>
      <c r="M4" s="354"/>
      <c r="N4" s="354"/>
      <c r="O4" s="354"/>
      <c r="P4" s="354"/>
      <c r="Q4" s="355"/>
      <c r="R4" s="354" t="s">
        <v>312</v>
      </c>
      <c r="S4" s="354"/>
      <c r="T4" s="354"/>
      <c r="U4" s="354"/>
      <c r="V4" s="354"/>
      <c r="W4" s="354"/>
      <c r="X4" s="354"/>
      <c r="Y4" s="354"/>
      <c r="Z4" s="63"/>
    </row>
    <row r="5" spans="1:26" ht="12.75">
      <c r="A5" s="5" t="s">
        <v>76</v>
      </c>
      <c r="B5" s="384"/>
      <c r="C5" s="385"/>
      <c r="D5" s="385"/>
      <c r="E5" s="385"/>
      <c r="F5" s="385"/>
      <c r="G5" s="385"/>
      <c r="H5" s="385"/>
      <c r="I5" s="385"/>
      <c r="J5" s="395"/>
      <c r="K5" s="385"/>
      <c r="L5" s="385"/>
      <c r="M5" s="385"/>
      <c r="N5" s="385"/>
      <c r="O5" s="385"/>
      <c r="P5" s="385"/>
      <c r="Q5" s="396"/>
      <c r="R5" s="385"/>
      <c r="S5" s="385"/>
      <c r="T5" s="385"/>
      <c r="U5" s="385"/>
      <c r="V5" s="385"/>
      <c r="W5" s="385"/>
      <c r="X5" s="385"/>
      <c r="Y5" s="385"/>
      <c r="Z5" s="63"/>
    </row>
    <row r="6" spans="2:26" ht="12.75">
      <c r="B6" s="382" t="s">
        <v>19</v>
      </c>
      <c r="C6" s="354"/>
      <c r="D6" s="354"/>
      <c r="E6" s="354"/>
      <c r="F6" s="353" t="s">
        <v>313</v>
      </c>
      <c r="G6" s="354"/>
      <c r="H6" s="354"/>
      <c r="I6" s="355"/>
      <c r="J6" s="354" t="s">
        <v>19</v>
      </c>
      <c r="K6" s="354"/>
      <c r="L6" s="354"/>
      <c r="M6" s="354"/>
      <c r="N6" s="353" t="s">
        <v>314</v>
      </c>
      <c r="O6" s="354"/>
      <c r="P6" s="354"/>
      <c r="Q6" s="355"/>
      <c r="R6" s="353" t="s">
        <v>19</v>
      </c>
      <c r="S6" s="354"/>
      <c r="T6" s="354"/>
      <c r="U6" s="355"/>
      <c r="V6" s="354" t="s">
        <v>315</v>
      </c>
      <c r="W6" s="354"/>
      <c r="X6" s="354"/>
      <c r="Y6" s="354"/>
      <c r="Z6" s="63"/>
    </row>
    <row r="7" spans="1:26" ht="12.75">
      <c r="A7" s="18"/>
      <c r="B7" s="383"/>
      <c r="C7" s="360"/>
      <c r="D7" s="360"/>
      <c r="E7" s="360"/>
      <c r="F7" s="359"/>
      <c r="G7" s="360"/>
      <c r="H7" s="360"/>
      <c r="I7" s="361"/>
      <c r="J7" s="360"/>
      <c r="K7" s="360"/>
      <c r="L7" s="360"/>
      <c r="M7" s="360"/>
      <c r="N7" s="359"/>
      <c r="O7" s="360"/>
      <c r="P7" s="360"/>
      <c r="Q7" s="361"/>
      <c r="R7" s="359"/>
      <c r="S7" s="360"/>
      <c r="T7" s="360"/>
      <c r="U7" s="361"/>
      <c r="V7" s="360"/>
      <c r="W7" s="360"/>
      <c r="X7" s="360"/>
      <c r="Y7" s="360"/>
      <c r="Z7" s="63"/>
    </row>
    <row r="8" ht="9.75" customHeight="1">
      <c r="A8" s="9"/>
    </row>
    <row r="9" spans="1:25" ht="9.75" customHeight="1">
      <c r="A9" s="9" t="s">
        <v>77</v>
      </c>
      <c r="B9" s="91"/>
      <c r="C9" s="91"/>
      <c r="D9" s="91" t="s">
        <v>523</v>
      </c>
      <c r="E9" s="91"/>
      <c r="F9" s="91"/>
      <c r="G9" s="91"/>
      <c r="H9" s="91" t="s">
        <v>524</v>
      </c>
      <c r="I9" s="91"/>
      <c r="J9" s="91"/>
      <c r="K9" s="91"/>
      <c r="L9" s="91" t="s">
        <v>525</v>
      </c>
      <c r="M9" s="91"/>
      <c r="N9" s="91"/>
      <c r="O9" s="91"/>
      <c r="P9" s="91" t="s">
        <v>526</v>
      </c>
      <c r="Q9" s="91"/>
      <c r="R9" s="91"/>
      <c r="S9" s="91" t="s">
        <v>35</v>
      </c>
      <c r="T9" s="91">
        <v>764</v>
      </c>
      <c r="U9" s="91"/>
      <c r="V9" s="91"/>
      <c r="W9" s="91" t="s">
        <v>35</v>
      </c>
      <c r="X9" s="91">
        <v>592</v>
      </c>
      <c r="Y9" s="91"/>
    </row>
    <row r="10" spans="1:25" ht="9.75" customHeight="1">
      <c r="A10" s="9"/>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25" ht="10.5" customHeight="1">
      <c r="A11" s="9" t="s">
        <v>78</v>
      </c>
      <c r="B11" s="91"/>
      <c r="C11" s="91"/>
      <c r="D11" s="91" t="s">
        <v>527</v>
      </c>
      <c r="E11" s="91"/>
      <c r="F11" s="91"/>
      <c r="G11" s="91"/>
      <c r="H11" s="91" t="s">
        <v>528</v>
      </c>
      <c r="I11" s="91"/>
      <c r="J11" s="91"/>
      <c r="K11" s="91"/>
      <c r="L11" s="91" t="s">
        <v>529</v>
      </c>
      <c r="M11" s="91"/>
      <c r="N11" s="91"/>
      <c r="O11" s="91"/>
      <c r="P11" s="91" t="s">
        <v>530</v>
      </c>
      <c r="Q11" s="91"/>
      <c r="R11" s="91"/>
      <c r="S11" s="91" t="s">
        <v>35</v>
      </c>
      <c r="T11" s="91">
        <v>704</v>
      </c>
      <c r="U11" s="91"/>
      <c r="V11" s="91"/>
      <c r="W11" s="91" t="s">
        <v>35</v>
      </c>
      <c r="X11" s="91">
        <v>582</v>
      </c>
      <c r="Y11" s="91"/>
    </row>
    <row r="12" spans="1:25" ht="9.75" customHeight="1">
      <c r="A12" s="9"/>
      <c r="B12" s="91"/>
      <c r="C12" s="91"/>
      <c r="D12" s="91"/>
      <c r="E12" s="91"/>
      <c r="F12" s="91"/>
      <c r="G12" s="91"/>
      <c r="H12" s="91"/>
      <c r="I12" s="91"/>
      <c r="J12" s="91"/>
      <c r="K12" s="91"/>
      <c r="L12" s="91"/>
      <c r="M12" s="91"/>
      <c r="N12" s="91"/>
      <c r="O12" s="91"/>
      <c r="P12" s="91"/>
      <c r="Q12" s="91"/>
      <c r="R12" s="91"/>
      <c r="S12" s="91"/>
      <c r="T12" s="91"/>
      <c r="U12" s="91"/>
      <c r="V12" s="91"/>
      <c r="W12" s="91"/>
      <c r="X12" s="91"/>
      <c r="Y12" s="91"/>
    </row>
    <row r="13" spans="1:25" ht="9.75" customHeight="1">
      <c r="A13" s="9" t="s">
        <v>79</v>
      </c>
      <c r="B13" s="91"/>
      <c r="C13" s="91"/>
      <c r="D13" s="91" t="s">
        <v>531</v>
      </c>
      <c r="E13" s="91"/>
      <c r="F13" s="91"/>
      <c r="G13" s="91"/>
      <c r="H13" s="91" t="s">
        <v>532</v>
      </c>
      <c r="I13" s="91"/>
      <c r="J13" s="91"/>
      <c r="K13" s="91"/>
      <c r="L13" s="91" t="s">
        <v>533</v>
      </c>
      <c r="M13" s="91"/>
      <c r="N13" s="91"/>
      <c r="O13" s="91"/>
      <c r="P13" s="91" t="s">
        <v>534</v>
      </c>
      <c r="Q13" s="91"/>
      <c r="R13" s="91"/>
      <c r="S13" s="91" t="s">
        <v>35</v>
      </c>
      <c r="T13" s="91">
        <v>696</v>
      </c>
      <c r="U13" s="91"/>
      <c r="V13" s="91"/>
      <c r="W13" s="91" t="s">
        <v>35</v>
      </c>
      <c r="X13" s="91">
        <v>570</v>
      </c>
      <c r="Y13" s="91"/>
    </row>
    <row r="14" spans="1:25" ht="9.75" customHeight="1">
      <c r="A14" s="9"/>
      <c r="B14" s="91"/>
      <c r="C14" s="91"/>
      <c r="D14" s="91"/>
      <c r="E14" s="91"/>
      <c r="F14" s="91"/>
      <c r="G14" s="91"/>
      <c r="H14" s="91"/>
      <c r="I14" s="91"/>
      <c r="J14" s="91"/>
      <c r="K14" s="91"/>
      <c r="L14" s="91"/>
      <c r="M14" s="91"/>
      <c r="N14" s="91"/>
      <c r="O14" s="91"/>
      <c r="P14" s="91"/>
      <c r="Q14" s="91"/>
      <c r="R14" s="91"/>
      <c r="S14" s="91"/>
      <c r="T14" s="91"/>
      <c r="U14" s="91"/>
      <c r="V14" s="91"/>
      <c r="W14" s="91"/>
      <c r="X14" s="91"/>
      <c r="Y14" s="91"/>
    </row>
    <row r="15" spans="1:25" ht="9.75" customHeight="1">
      <c r="A15" s="9" t="s">
        <v>80</v>
      </c>
      <c r="B15" s="91"/>
      <c r="C15" s="91"/>
      <c r="D15" s="91" t="s">
        <v>535</v>
      </c>
      <c r="E15" s="91"/>
      <c r="F15" s="91"/>
      <c r="G15" s="91"/>
      <c r="H15" s="91" t="s">
        <v>536</v>
      </c>
      <c r="I15" s="91"/>
      <c r="J15" s="91"/>
      <c r="K15" s="91"/>
      <c r="L15" s="91" t="s">
        <v>537</v>
      </c>
      <c r="M15" s="91"/>
      <c r="N15" s="91"/>
      <c r="O15" s="91"/>
      <c r="P15" s="91" t="s">
        <v>538</v>
      </c>
      <c r="Q15" s="91"/>
      <c r="R15" s="91"/>
      <c r="S15" s="91" t="s">
        <v>35</v>
      </c>
      <c r="T15" s="91">
        <v>513</v>
      </c>
      <c r="U15" s="91"/>
      <c r="V15" s="91"/>
      <c r="W15" s="91" t="s">
        <v>35</v>
      </c>
      <c r="X15" s="91">
        <v>521</v>
      </c>
      <c r="Y15" s="91"/>
    </row>
    <row r="16" spans="1:25" ht="9.75" customHeight="1">
      <c r="A16" s="9"/>
      <c r="B16" s="91"/>
      <c r="C16" s="91"/>
      <c r="D16" s="91"/>
      <c r="E16" s="91"/>
      <c r="F16" s="91"/>
      <c r="G16" s="91"/>
      <c r="H16" s="91"/>
      <c r="I16" s="91"/>
      <c r="J16" s="91"/>
      <c r="K16" s="91"/>
      <c r="L16" s="91"/>
      <c r="M16" s="91"/>
      <c r="N16" s="91"/>
      <c r="O16" s="91"/>
      <c r="P16" s="91"/>
      <c r="Q16" s="91"/>
      <c r="R16" s="91"/>
      <c r="S16" s="91"/>
      <c r="T16" s="91"/>
      <c r="U16" s="91"/>
      <c r="V16" s="91"/>
      <c r="W16" s="91"/>
      <c r="X16" s="91"/>
      <c r="Y16" s="91"/>
    </row>
    <row r="17" spans="1:25" ht="9.75" customHeight="1">
      <c r="A17" s="9" t="s">
        <v>81</v>
      </c>
      <c r="B17" s="91"/>
      <c r="C17" s="91"/>
      <c r="D17" s="91" t="s">
        <v>539</v>
      </c>
      <c r="E17" s="91"/>
      <c r="F17" s="91"/>
      <c r="G17" s="91"/>
      <c r="H17" s="91" t="s">
        <v>540</v>
      </c>
      <c r="I17" s="91"/>
      <c r="J17" s="91"/>
      <c r="K17" s="91"/>
      <c r="L17" s="91" t="s">
        <v>541</v>
      </c>
      <c r="M17" s="91"/>
      <c r="N17" s="91"/>
      <c r="O17" s="91"/>
      <c r="P17" s="91" t="s">
        <v>542</v>
      </c>
      <c r="Q17" s="91"/>
      <c r="R17" s="91"/>
      <c r="S17" s="91" t="s">
        <v>35</v>
      </c>
      <c r="T17" s="91">
        <v>383</v>
      </c>
      <c r="U17" s="91"/>
      <c r="V17" s="91"/>
      <c r="W17" s="91" t="s">
        <v>35</v>
      </c>
      <c r="X17" s="91">
        <v>317</v>
      </c>
      <c r="Y17" s="91"/>
    </row>
    <row r="18" spans="1:25" ht="9.75" customHeight="1">
      <c r="A18" s="9"/>
      <c r="B18" s="91"/>
      <c r="C18" s="91"/>
      <c r="D18" s="91"/>
      <c r="E18" s="91"/>
      <c r="F18" s="91"/>
      <c r="G18" s="91"/>
      <c r="H18" s="91"/>
      <c r="I18" s="91"/>
      <c r="J18" s="91"/>
      <c r="K18" s="91"/>
      <c r="L18" s="91"/>
      <c r="M18" s="91"/>
      <c r="N18" s="91"/>
      <c r="O18" s="91"/>
      <c r="P18" s="91"/>
      <c r="Q18" s="91"/>
      <c r="R18" s="91"/>
      <c r="S18" s="91"/>
      <c r="T18" s="91"/>
      <c r="U18" s="91"/>
      <c r="V18" s="91"/>
      <c r="W18" s="91"/>
      <c r="X18" s="91"/>
      <c r="Y18" s="91"/>
    </row>
    <row r="19" spans="1:25" ht="9.75" customHeight="1">
      <c r="A19" s="9" t="s">
        <v>82</v>
      </c>
      <c r="B19" s="91"/>
      <c r="C19" s="91"/>
      <c r="D19" s="91" t="s">
        <v>543</v>
      </c>
      <c r="E19" s="91"/>
      <c r="F19" s="91"/>
      <c r="G19" s="91"/>
      <c r="H19" s="91" t="s">
        <v>544</v>
      </c>
      <c r="I19" s="91"/>
      <c r="J19" s="91"/>
      <c r="K19" s="91"/>
      <c r="L19" s="91" t="s">
        <v>545</v>
      </c>
      <c r="M19" s="91"/>
      <c r="N19" s="91"/>
      <c r="O19" s="91"/>
      <c r="P19" s="91" t="s">
        <v>546</v>
      </c>
      <c r="Q19" s="91"/>
      <c r="R19" s="91"/>
      <c r="S19" s="91" t="s">
        <v>35</v>
      </c>
      <c r="T19" s="91">
        <v>675</v>
      </c>
      <c r="U19" s="91"/>
      <c r="V19" s="91"/>
      <c r="W19" s="91" t="s">
        <v>35</v>
      </c>
      <c r="X19" s="91">
        <v>613</v>
      </c>
      <c r="Y19" s="91"/>
    </row>
    <row r="20" spans="1:25" ht="9.75" customHeight="1">
      <c r="A20" s="9"/>
      <c r="B20" s="91"/>
      <c r="C20" s="91"/>
      <c r="D20" s="91"/>
      <c r="E20" s="91"/>
      <c r="F20" s="91"/>
      <c r="G20" s="91"/>
      <c r="H20" s="91"/>
      <c r="I20" s="91"/>
      <c r="J20" s="91"/>
      <c r="K20" s="91"/>
      <c r="L20" s="91"/>
      <c r="M20" s="91"/>
      <c r="N20" s="91"/>
      <c r="O20" s="91"/>
      <c r="P20" s="91"/>
      <c r="Q20" s="91"/>
      <c r="R20" s="91"/>
      <c r="S20" s="91"/>
      <c r="T20" s="91"/>
      <c r="U20" s="91"/>
      <c r="V20" s="91"/>
      <c r="W20" s="91"/>
      <c r="X20" s="91"/>
      <c r="Y20" s="91"/>
    </row>
    <row r="21" spans="1:25" ht="9.75" customHeight="1">
      <c r="A21" s="9" t="s">
        <v>83</v>
      </c>
      <c r="B21" s="91"/>
      <c r="C21" s="91"/>
      <c r="D21" s="91" t="s">
        <v>547</v>
      </c>
      <c r="E21" s="91"/>
      <c r="F21" s="91"/>
      <c r="G21" s="91"/>
      <c r="H21" s="91" t="s">
        <v>548</v>
      </c>
      <c r="I21" s="91"/>
      <c r="J21" s="91"/>
      <c r="K21" s="91"/>
      <c r="L21" s="91" t="s">
        <v>549</v>
      </c>
      <c r="M21" s="91"/>
      <c r="N21" s="91"/>
      <c r="O21" s="91"/>
      <c r="P21" s="91" t="s">
        <v>550</v>
      </c>
      <c r="Q21" s="91"/>
      <c r="R21" s="91"/>
      <c r="S21" s="91" t="s">
        <v>35</v>
      </c>
      <c r="T21" s="91" t="s">
        <v>551</v>
      </c>
      <c r="U21" s="91"/>
      <c r="V21" s="91"/>
      <c r="W21" s="91" t="s">
        <v>35</v>
      </c>
      <c r="X21" s="91">
        <v>948</v>
      </c>
      <c r="Y21" s="91"/>
    </row>
    <row r="22" spans="1:25" ht="9.75" customHeight="1">
      <c r="A22" s="9"/>
      <c r="B22" s="91"/>
      <c r="C22" s="91"/>
      <c r="D22" s="91"/>
      <c r="E22" s="91"/>
      <c r="F22" s="91"/>
      <c r="G22" s="91"/>
      <c r="H22" s="91"/>
      <c r="I22" s="91"/>
      <c r="J22" s="91"/>
      <c r="K22" s="91"/>
      <c r="L22" s="91"/>
      <c r="M22" s="91"/>
      <c r="N22" s="91"/>
      <c r="O22" s="91"/>
      <c r="P22" s="91"/>
      <c r="Q22" s="91"/>
      <c r="R22" s="91"/>
      <c r="S22" s="91"/>
      <c r="T22" s="91"/>
      <c r="U22" s="91"/>
      <c r="V22" s="91"/>
      <c r="W22" s="91"/>
      <c r="X22" s="91"/>
      <c r="Y22" s="91"/>
    </row>
    <row r="23" spans="1:25" ht="9.75" customHeight="1">
      <c r="A23" s="9" t="s">
        <v>84</v>
      </c>
      <c r="B23" s="91"/>
      <c r="C23" s="91"/>
      <c r="D23" s="91" t="s">
        <v>552</v>
      </c>
      <c r="E23" s="91"/>
      <c r="F23" s="91"/>
      <c r="G23" s="91"/>
      <c r="H23" s="91" t="s">
        <v>553</v>
      </c>
      <c r="I23" s="91"/>
      <c r="J23" s="91"/>
      <c r="K23" s="91"/>
      <c r="L23" s="91" t="s">
        <v>554</v>
      </c>
      <c r="M23" s="91"/>
      <c r="N23" s="91"/>
      <c r="O23" s="91"/>
      <c r="P23" s="91" t="s">
        <v>555</v>
      </c>
      <c r="Q23" s="91"/>
      <c r="R23" s="91"/>
      <c r="S23" s="91" t="s">
        <v>35</v>
      </c>
      <c r="T23" s="91" t="s">
        <v>556</v>
      </c>
      <c r="U23" s="91"/>
      <c r="V23" s="91"/>
      <c r="W23" s="91" t="s">
        <v>35</v>
      </c>
      <c r="X23" s="91" t="s">
        <v>557</v>
      </c>
      <c r="Y23" s="91"/>
    </row>
    <row r="24" spans="1:25" ht="9.75" customHeight="1">
      <c r="A24" s="9"/>
      <c r="B24" s="91"/>
      <c r="C24" s="91"/>
      <c r="D24" s="91"/>
      <c r="E24" s="91"/>
      <c r="F24" s="91"/>
      <c r="G24" s="91"/>
      <c r="H24" s="91"/>
      <c r="I24" s="91"/>
      <c r="J24" s="91"/>
      <c r="K24" s="91"/>
      <c r="L24" s="91"/>
      <c r="M24" s="91"/>
      <c r="N24" s="91"/>
      <c r="O24" s="91"/>
      <c r="P24" s="91"/>
      <c r="Q24" s="91"/>
      <c r="R24" s="91"/>
      <c r="S24" s="91"/>
      <c r="T24" s="91"/>
      <c r="U24" s="91"/>
      <c r="V24" s="91"/>
      <c r="W24" s="91"/>
      <c r="X24" s="91"/>
      <c r="Y24" s="91"/>
    </row>
    <row r="25" spans="1:25" ht="9.75" customHeight="1">
      <c r="A25" s="9" t="s">
        <v>85</v>
      </c>
      <c r="B25" s="91"/>
      <c r="C25" s="91"/>
      <c r="D25" s="91" t="s">
        <v>340</v>
      </c>
      <c r="E25" s="91"/>
      <c r="F25" s="91"/>
      <c r="G25" s="91"/>
      <c r="H25" s="91" t="s">
        <v>341</v>
      </c>
      <c r="I25" s="91"/>
      <c r="J25" s="91"/>
      <c r="K25" s="91"/>
      <c r="L25" s="91" t="s">
        <v>558</v>
      </c>
      <c r="M25" s="91"/>
      <c r="N25" s="91"/>
      <c r="O25" s="91"/>
      <c r="P25" s="91" t="s">
        <v>559</v>
      </c>
      <c r="Q25" s="91"/>
      <c r="R25" s="91"/>
      <c r="S25" s="91" t="s">
        <v>35</v>
      </c>
      <c r="T25" s="91" t="s">
        <v>560</v>
      </c>
      <c r="U25" s="91"/>
      <c r="V25" s="91"/>
      <c r="W25" s="91" t="s">
        <v>35</v>
      </c>
      <c r="X25" s="91" t="s">
        <v>561</v>
      </c>
      <c r="Y25" s="91"/>
    </row>
    <row r="26" spans="1:25" ht="9.75" customHeight="1">
      <c r="A26" s="9"/>
      <c r="B26" s="91"/>
      <c r="C26" s="91"/>
      <c r="D26" s="91"/>
      <c r="E26" s="91"/>
      <c r="F26" s="91"/>
      <c r="G26" s="91"/>
      <c r="H26" s="91"/>
      <c r="I26" s="91"/>
      <c r="J26" s="91"/>
      <c r="K26" s="91"/>
      <c r="L26" s="91"/>
      <c r="M26" s="91"/>
      <c r="N26" s="91"/>
      <c r="O26" s="91"/>
      <c r="P26" s="91"/>
      <c r="Q26" s="91"/>
      <c r="R26" s="91"/>
      <c r="S26" s="91"/>
      <c r="T26" s="91"/>
      <c r="U26" s="91"/>
      <c r="V26" s="91"/>
      <c r="W26" s="91"/>
      <c r="X26" s="91"/>
      <c r="Y26" s="91"/>
    </row>
    <row r="27" spans="1:25" ht="9.75" customHeight="1">
      <c r="A27" s="9" t="s">
        <v>86</v>
      </c>
      <c r="B27" s="91"/>
      <c r="C27" s="91"/>
      <c r="D27" s="91" t="s">
        <v>562</v>
      </c>
      <c r="E27" s="91"/>
      <c r="F27" s="91"/>
      <c r="G27" s="91"/>
      <c r="H27" s="91" t="s">
        <v>563</v>
      </c>
      <c r="I27" s="91"/>
      <c r="J27" s="91"/>
      <c r="K27" s="91"/>
      <c r="L27" s="91" t="s">
        <v>564</v>
      </c>
      <c r="M27" s="91"/>
      <c r="N27" s="91"/>
      <c r="O27" s="91"/>
      <c r="P27" s="91" t="s">
        <v>565</v>
      </c>
      <c r="Q27" s="91"/>
      <c r="R27" s="91"/>
      <c r="S27" s="91" t="s">
        <v>35</v>
      </c>
      <c r="T27" s="91">
        <v>952</v>
      </c>
      <c r="U27" s="91"/>
      <c r="V27" s="91"/>
      <c r="W27" s="91" t="s">
        <v>35</v>
      </c>
      <c r="X27" s="91" t="s">
        <v>566</v>
      </c>
      <c r="Y27" s="91"/>
    </row>
    <row r="28" spans="1:25" ht="9.75" customHeight="1">
      <c r="A28" s="9"/>
      <c r="B28" s="91"/>
      <c r="C28" s="91"/>
      <c r="D28" s="91"/>
      <c r="E28" s="91"/>
      <c r="F28" s="91"/>
      <c r="G28" s="91"/>
      <c r="H28" s="91"/>
      <c r="I28" s="91"/>
      <c r="J28" s="91"/>
      <c r="K28" s="91"/>
      <c r="L28" s="91"/>
      <c r="M28" s="91"/>
      <c r="N28" s="91"/>
      <c r="O28" s="91"/>
      <c r="P28" s="91"/>
      <c r="Q28" s="91"/>
      <c r="R28" s="91"/>
      <c r="S28" s="91"/>
      <c r="T28" s="91"/>
      <c r="U28" s="91"/>
      <c r="V28" s="91"/>
      <c r="W28" s="91"/>
      <c r="X28" s="91"/>
      <c r="Y28" s="91"/>
    </row>
    <row r="29" spans="1:25" ht="9.75" customHeight="1">
      <c r="A29" s="9" t="s">
        <v>87</v>
      </c>
      <c r="B29" s="91"/>
      <c r="C29" s="91"/>
      <c r="D29" s="91" t="s">
        <v>565</v>
      </c>
      <c r="E29" s="91"/>
      <c r="F29" s="91"/>
      <c r="G29" s="91"/>
      <c r="H29" s="91" t="s">
        <v>567</v>
      </c>
      <c r="I29" s="91"/>
      <c r="J29" s="91"/>
      <c r="K29" s="91"/>
      <c r="L29" s="91" t="s">
        <v>568</v>
      </c>
      <c r="M29" s="91"/>
      <c r="N29" s="91"/>
      <c r="O29" s="91"/>
      <c r="P29" s="91" t="s">
        <v>569</v>
      </c>
      <c r="Q29" s="91"/>
      <c r="R29" s="91"/>
      <c r="S29" s="91" t="s">
        <v>35</v>
      </c>
      <c r="T29" s="91">
        <v>733</v>
      </c>
      <c r="U29" s="91"/>
      <c r="V29" s="91"/>
      <c r="W29" s="91" t="s">
        <v>35</v>
      </c>
      <c r="X29" s="91">
        <v>624</v>
      </c>
      <c r="Y29" s="91"/>
    </row>
    <row r="30" spans="1:25" ht="9.75" customHeight="1">
      <c r="A30" s="35"/>
      <c r="B30" s="91"/>
      <c r="C30" s="91"/>
      <c r="D30" s="91"/>
      <c r="E30" s="91"/>
      <c r="F30" s="91"/>
      <c r="G30" s="91"/>
      <c r="H30" s="91"/>
      <c r="I30" s="91"/>
      <c r="J30" s="91"/>
      <c r="K30" s="91"/>
      <c r="L30" s="91"/>
      <c r="M30" s="91"/>
      <c r="N30" s="91"/>
      <c r="O30" s="91"/>
      <c r="P30" s="91"/>
      <c r="Q30" s="91"/>
      <c r="R30" s="91"/>
      <c r="S30" s="91"/>
      <c r="T30" s="91"/>
      <c r="U30" s="91"/>
      <c r="V30" s="91"/>
      <c r="W30" s="91"/>
      <c r="X30" s="91"/>
      <c r="Y30" s="91"/>
    </row>
    <row r="31" spans="1:25" ht="9.75" customHeight="1">
      <c r="A31" s="9" t="s">
        <v>88</v>
      </c>
      <c r="B31" s="91"/>
      <c r="C31" s="91"/>
      <c r="D31" s="91" t="s">
        <v>570</v>
      </c>
      <c r="E31" s="91"/>
      <c r="F31" s="91"/>
      <c r="G31" s="91"/>
      <c r="H31" s="91" t="s">
        <v>571</v>
      </c>
      <c r="I31" s="91"/>
      <c r="J31" s="91"/>
      <c r="K31" s="91"/>
      <c r="L31" s="91" t="s">
        <v>572</v>
      </c>
      <c r="M31" s="91"/>
      <c r="N31" s="91"/>
      <c r="O31" s="91"/>
      <c r="P31" s="91" t="s">
        <v>573</v>
      </c>
      <c r="Q31" s="91"/>
      <c r="R31" s="91"/>
      <c r="S31" s="91" t="s">
        <v>35</v>
      </c>
      <c r="T31" s="91">
        <v>696</v>
      </c>
      <c r="U31" s="91"/>
      <c r="V31" s="91"/>
      <c r="W31" s="91" t="s">
        <v>35</v>
      </c>
      <c r="X31" s="91">
        <v>415</v>
      </c>
      <c r="Y31" s="91"/>
    </row>
    <row r="32" spans="1:25" ht="4.5" customHeight="1">
      <c r="A32" s="9"/>
      <c r="B32" s="91"/>
      <c r="C32" s="91"/>
      <c r="D32" s="91"/>
      <c r="E32" s="91"/>
      <c r="F32" s="91"/>
      <c r="G32" s="91"/>
      <c r="H32" s="91"/>
      <c r="I32" s="91"/>
      <c r="J32" s="91"/>
      <c r="K32" s="91"/>
      <c r="L32" s="91"/>
      <c r="M32" s="91"/>
      <c r="N32" s="91"/>
      <c r="O32" s="91"/>
      <c r="P32" s="91"/>
      <c r="Q32" s="91"/>
      <c r="R32" s="91"/>
      <c r="S32" s="91"/>
      <c r="T32" s="91"/>
      <c r="U32" s="91"/>
      <c r="V32" s="91"/>
      <c r="W32" s="91"/>
      <c r="X32" s="91"/>
      <c r="Y32" s="91"/>
    </row>
    <row r="33" spans="1:25" ht="9.75" customHeight="1">
      <c r="A33" s="9"/>
      <c r="B33" s="91"/>
      <c r="C33" s="91"/>
      <c r="D33" s="91"/>
      <c r="E33" s="91"/>
      <c r="F33" s="91"/>
      <c r="G33" s="91"/>
      <c r="H33" s="91"/>
      <c r="I33" s="91"/>
      <c r="J33" s="91"/>
      <c r="K33" s="91"/>
      <c r="L33" s="91"/>
      <c r="M33" s="91"/>
      <c r="N33" s="91"/>
      <c r="O33" s="91"/>
      <c r="P33" s="91"/>
      <c r="Q33" s="91"/>
      <c r="R33" s="91"/>
      <c r="S33" s="91"/>
      <c r="T33" s="91"/>
      <c r="U33" s="91"/>
      <c r="V33" s="91"/>
      <c r="W33" s="91"/>
      <c r="X33" s="91"/>
      <c r="Y33" s="91"/>
    </row>
    <row r="34" spans="1:25" ht="9.75" customHeight="1">
      <c r="A34" s="36" t="s">
        <v>574</v>
      </c>
      <c r="B34" s="90"/>
      <c r="C34" s="90"/>
      <c r="D34" s="90" t="s">
        <v>493</v>
      </c>
      <c r="E34" s="90"/>
      <c r="F34" s="90"/>
      <c r="G34" s="90"/>
      <c r="H34" s="90" t="s">
        <v>575</v>
      </c>
      <c r="I34" s="90"/>
      <c r="J34" s="90"/>
      <c r="K34" s="90"/>
      <c r="L34" s="90" t="s">
        <v>494</v>
      </c>
      <c r="M34" s="90"/>
      <c r="N34" s="90"/>
      <c r="O34" s="90"/>
      <c r="P34" s="90" t="s">
        <v>576</v>
      </c>
      <c r="Q34" s="90"/>
      <c r="R34" s="90"/>
      <c r="S34" s="90" t="s">
        <v>35</v>
      </c>
      <c r="T34" s="90" t="s">
        <v>495</v>
      </c>
      <c r="U34" s="90"/>
      <c r="V34" s="90"/>
      <c r="W34" s="90" t="s">
        <v>35</v>
      </c>
      <c r="X34" s="90" t="s">
        <v>577</v>
      </c>
      <c r="Y34" s="90"/>
    </row>
    <row r="35" ht="18" customHeight="1">
      <c r="A35" s="24"/>
    </row>
    <row r="36" spans="1:25" ht="12.75">
      <c r="A36" s="323" t="s">
        <v>578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row>
    <row r="38" spans="1:25" ht="12.75">
      <c r="A38" s="32"/>
      <c r="B38" s="387" t="s">
        <v>221</v>
      </c>
      <c r="C38" s="388"/>
      <c r="D38" s="388"/>
      <c r="E38" s="388"/>
      <c r="F38" s="388"/>
      <c r="G38" s="388"/>
      <c r="H38" s="388"/>
      <c r="I38" s="388"/>
      <c r="J38" s="388"/>
      <c r="K38" s="388"/>
      <c r="L38" s="388"/>
      <c r="M38" s="388"/>
      <c r="N38" s="388"/>
      <c r="O38" s="389"/>
      <c r="P38" s="394" t="s">
        <v>222</v>
      </c>
      <c r="Q38" s="388"/>
      <c r="R38" s="388"/>
      <c r="S38" s="388"/>
      <c r="T38" s="388"/>
      <c r="U38" s="388"/>
      <c r="V38" s="388"/>
      <c r="W38" s="388"/>
      <c r="X38" s="388"/>
      <c r="Y38" s="388"/>
    </row>
    <row r="39" spans="1:25" ht="12.75">
      <c r="A39" s="9"/>
      <c r="B39" s="382" t="s">
        <v>19</v>
      </c>
      <c r="C39" s="354"/>
      <c r="D39" s="354"/>
      <c r="E39" s="354"/>
      <c r="F39" s="355"/>
      <c r="G39" s="390" t="s">
        <v>22</v>
      </c>
      <c r="H39" s="391"/>
      <c r="I39" s="391"/>
      <c r="J39" s="391"/>
      <c r="K39" s="391"/>
      <c r="L39" s="391"/>
      <c r="M39" s="391"/>
      <c r="N39" s="391"/>
      <c r="O39" s="392"/>
      <c r="P39" s="353" t="s">
        <v>2</v>
      </c>
      <c r="Q39" s="354"/>
      <c r="R39" s="354"/>
      <c r="S39" s="354"/>
      <c r="T39" s="355"/>
      <c r="U39" s="353" t="s">
        <v>3</v>
      </c>
      <c r="V39" s="354"/>
      <c r="W39" s="354"/>
      <c r="X39" s="354"/>
      <c r="Y39" s="354"/>
    </row>
    <row r="40" spans="1:25" ht="12.75">
      <c r="A40" s="38" t="s">
        <v>76</v>
      </c>
      <c r="B40" s="386"/>
      <c r="C40" s="357"/>
      <c r="D40" s="357"/>
      <c r="E40" s="357"/>
      <c r="F40" s="358"/>
      <c r="G40" s="353" t="s">
        <v>219</v>
      </c>
      <c r="H40" s="354"/>
      <c r="I40" s="354"/>
      <c r="J40" s="355"/>
      <c r="K40" s="353" t="s">
        <v>220</v>
      </c>
      <c r="L40" s="354"/>
      <c r="M40" s="354"/>
      <c r="N40" s="354"/>
      <c r="O40" s="354"/>
      <c r="P40" s="356"/>
      <c r="Q40" s="362"/>
      <c r="R40" s="362"/>
      <c r="S40" s="362"/>
      <c r="T40" s="358"/>
      <c r="U40" s="356"/>
      <c r="V40" s="362"/>
      <c r="W40" s="362"/>
      <c r="X40" s="362"/>
      <c r="Y40" s="362"/>
    </row>
    <row r="41" spans="1:25" ht="12.75">
      <c r="A41" s="9"/>
      <c r="B41" s="386"/>
      <c r="C41" s="357"/>
      <c r="D41" s="357"/>
      <c r="E41" s="357"/>
      <c r="F41" s="358"/>
      <c r="G41" s="356"/>
      <c r="H41" s="362"/>
      <c r="I41" s="362"/>
      <c r="J41" s="358"/>
      <c r="K41" s="356"/>
      <c r="L41" s="362"/>
      <c r="M41" s="362"/>
      <c r="N41" s="362"/>
      <c r="O41" s="362"/>
      <c r="P41" s="356"/>
      <c r="Q41" s="362"/>
      <c r="R41" s="362"/>
      <c r="S41" s="362"/>
      <c r="T41" s="358"/>
      <c r="U41" s="356"/>
      <c r="V41" s="362"/>
      <c r="W41" s="362"/>
      <c r="X41" s="362"/>
      <c r="Y41" s="362"/>
    </row>
    <row r="42" spans="1:25" ht="12.75">
      <c r="A42" s="85"/>
      <c r="B42" s="383"/>
      <c r="C42" s="360"/>
      <c r="D42" s="360"/>
      <c r="E42" s="360"/>
      <c r="F42" s="361"/>
      <c r="G42" s="359"/>
      <c r="H42" s="360"/>
      <c r="I42" s="360"/>
      <c r="J42" s="361"/>
      <c r="K42" s="359"/>
      <c r="L42" s="360"/>
      <c r="M42" s="360"/>
      <c r="N42" s="360"/>
      <c r="O42" s="360"/>
      <c r="P42" s="359"/>
      <c r="Q42" s="360"/>
      <c r="R42" s="360"/>
      <c r="S42" s="360"/>
      <c r="T42" s="361"/>
      <c r="U42" s="359"/>
      <c r="V42" s="360"/>
      <c r="W42" s="360"/>
      <c r="X42" s="360"/>
      <c r="Y42" s="360"/>
    </row>
    <row r="43" ht="9.75" customHeight="1">
      <c r="A43" s="32"/>
    </row>
    <row r="44" spans="1:25" ht="9.75" customHeight="1">
      <c r="A44" s="9" t="s">
        <v>77</v>
      </c>
      <c r="B44" s="91"/>
      <c r="C44" s="91"/>
      <c r="D44" s="91" t="s">
        <v>579</v>
      </c>
      <c r="E44" s="91"/>
      <c r="F44" s="91"/>
      <c r="G44" s="91"/>
      <c r="H44" s="91"/>
      <c r="I44" s="91" t="s">
        <v>580</v>
      </c>
      <c r="J44" s="91"/>
      <c r="K44" s="91"/>
      <c r="L44" s="91"/>
      <c r="M44" s="91" t="s">
        <v>581</v>
      </c>
      <c r="N44" s="91"/>
      <c r="O44" s="91"/>
      <c r="P44" s="91"/>
      <c r="Q44" s="91"/>
      <c r="R44" s="91" t="s">
        <v>582</v>
      </c>
      <c r="S44" s="91"/>
      <c r="T44" s="91"/>
      <c r="U44" s="91"/>
      <c r="V44" s="91"/>
      <c r="W44" s="91"/>
      <c r="X44" s="91" t="s">
        <v>583</v>
      </c>
      <c r="Y44" s="91"/>
    </row>
    <row r="45" spans="1:25" ht="9.75" customHeight="1">
      <c r="A45" s="9"/>
      <c r="B45" s="91"/>
      <c r="C45" s="91"/>
      <c r="D45" s="91"/>
      <c r="E45" s="91"/>
      <c r="F45" s="91"/>
      <c r="G45" s="91"/>
      <c r="H45" s="91"/>
      <c r="I45" s="91"/>
      <c r="J45" s="91"/>
      <c r="K45" s="91"/>
      <c r="L45" s="91"/>
      <c r="M45" s="91"/>
      <c r="N45" s="91"/>
      <c r="O45" s="91"/>
      <c r="P45" s="91"/>
      <c r="Q45" s="91"/>
      <c r="R45" s="91"/>
      <c r="S45" s="91"/>
      <c r="T45" s="91"/>
      <c r="U45" s="91"/>
      <c r="V45" s="91"/>
      <c r="W45" s="91"/>
      <c r="X45" s="91"/>
      <c r="Y45" s="91"/>
    </row>
    <row r="46" spans="1:25" ht="9.75" customHeight="1">
      <c r="A46" s="9" t="s">
        <v>78</v>
      </c>
      <c r="B46" s="91"/>
      <c r="C46" s="91"/>
      <c r="D46" s="91" t="s">
        <v>584</v>
      </c>
      <c r="E46" s="91"/>
      <c r="F46" s="91"/>
      <c r="G46" s="91"/>
      <c r="H46" s="91"/>
      <c r="I46" s="91" t="s">
        <v>585</v>
      </c>
      <c r="J46" s="91"/>
      <c r="K46" s="91"/>
      <c r="L46" s="91"/>
      <c r="M46" s="91" t="s">
        <v>586</v>
      </c>
      <c r="N46" s="91"/>
      <c r="O46" s="91"/>
      <c r="P46" s="91"/>
      <c r="Q46" s="91"/>
      <c r="R46" s="91" t="s">
        <v>587</v>
      </c>
      <c r="S46" s="91"/>
      <c r="T46" s="91"/>
      <c r="U46" s="91"/>
      <c r="V46" s="91"/>
      <c r="W46" s="91"/>
      <c r="X46" s="91" t="s">
        <v>588</v>
      </c>
      <c r="Y46" s="91"/>
    </row>
    <row r="47" spans="1:25" ht="9.75" customHeight="1">
      <c r="A47" s="9"/>
      <c r="B47" s="91"/>
      <c r="C47" s="91"/>
      <c r="D47" s="91"/>
      <c r="E47" s="91"/>
      <c r="F47" s="91"/>
      <c r="G47" s="91"/>
      <c r="H47" s="91"/>
      <c r="I47" s="91"/>
      <c r="J47" s="91"/>
      <c r="K47" s="91"/>
      <c r="L47" s="91"/>
      <c r="M47" s="91"/>
      <c r="N47" s="91"/>
      <c r="O47" s="91"/>
      <c r="P47" s="91"/>
      <c r="Q47" s="91"/>
      <c r="R47" s="91"/>
      <c r="S47" s="91"/>
      <c r="T47" s="91"/>
      <c r="U47" s="91"/>
      <c r="V47" s="91"/>
      <c r="W47" s="91"/>
      <c r="X47" s="91"/>
      <c r="Y47" s="91"/>
    </row>
    <row r="48" spans="1:25" ht="9.75" customHeight="1">
      <c r="A48" s="9" t="s">
        <v>79</v>
      </c>
      <c r="B48" s="91"/>
      <c r="C48" s="91"/>
      <c r="D48" s="91" t="s">
        <v>589</v>
      </c>
      <c r="E48" s="91"/>
      <c r="F48" s="91"/>
      <c r="G48" s="91"/>
      <c r="H48" s="91"/>
      <c r="I48" s="91" t="s">
        <v>590</v>
      </c>
      <c r="J48" s="91"/>
      <c r="K48" s="91"/>
      <c r="L48" s="91"/>
      <c r="M48" s="91" t="s">
        <v>591</v>
      </c>
      <c r="N48" s="91"/>
      <c r="O48" s="91"/>
      <c r="P48" s="91"/>
      <c r="Q48" s="91"/>
      <c r="R48" s="91" t="s">
        <v>592</v>
      </c>
      <c r="S48" s="91"/>
      <c r="T48" s="91"/>
      <c r="U48" s="91"/>
      <c r="V48" s="91"/>
      <c r="W48" s="91"/>
      <c r="X48" s="91" t="s">
        <v>593</v>
      </c>
      <c r="Y48" s="91"/>
    </row>
    <row r="49" spans="1:25" ht="9.75" customHeight="1">
      <c r="A49" s="9"/>
      <c r="B49" s="91"/>
      <c r="C49" s="91"/>
      <c r="D49" s="91"/>
      <c r="E49" s="91"/>
      <c r="F49" s="91"/>
      <c r="G49" s="91"/>
      <c r="H49" s="91"/>
      <c r="I49" s="91"/>
      <c r="J49" s="91"/>
      <c r="K49" s="91"/>
      <c r="L49" s="91"/>
      <c r="M49" s="91"/>
      <c r="N49" s="91"/>
      <c r="O49" s="91"/>
      <c r="P49" s="91"/>
      <c r="Q49" s="91"/>
      <c r="R49" s="91"/>
      <c r="S49" s="91"/>
      <c r="T49" s="91"/>
      <c r="U49" s="91"/>
      <c r="V49" s="91"/>
      <c r="W49" s="91"/>
      <c r="X49" s="91"/>
      <c r="Y49" s="91"/>
    </row>
    <row r="50" spans="1:25" ht="9.75" customHeight="1">
      <c r="A50" s="9" t="s">
        <v>80</v>
      </c>
      <c r="B50" s="91"/>
      <c r="C50" s="91"/>
      <c r="D50" s="91" t="s">
        <v>594</v>
      </c>
      <c r="E50" s="91"/>
      <c r="F50" s="91"/>
      <c r="G50" s="91"/>
      <c r="H50" s="91"/>
      <c r="I50" s="91" t="s">
        <v>595</v>
      </c>
      <c r="J50" s="91"/>
      <c r="K50" s="91"/>
      <c r="L50" s="91"/>
      <c r="M50" s="91" t="s">
        <v>596</v>
      </c>
      <c r="N50" s="91"/>
      <c r="O50" s="91"/>
      <c r="P50" s="91"/>
      <c r="Q50" s="91"/>
      <c r="R50" s="91" t="s">
        <v>597</v>
      </c>
      <c r="S50" s="91"/>
      <c r="T50" s="91"/>
      <c r="U50" s="91"/>
      <c r="V50" s="91"/>
      <c r="W50" s="91"/>
      <c r="X50" s="91" t="s">
        <v>598</v>
      </c>
      <c r="Y50" s="91"/>
    </row>
    <row r="51" spans="1:25" ht="9.75" customHeight="1">
      <c r="A51" s="9"/>
      <c r="B51" s="91"/>
      <c r="C51" s="91"/>
      <c r="D51" s="91"/>
      <c r="E51" s="91"/>
      <c r="F51" s="91"/>
      <c r="G51" s="91"/>
      <c r="H51" s="91"/>
      <c r="I51" s="91"/>
      <c r="J51" s="91"/>
      <c r="K51" s="91"/>
      <c r="L51" s="91"/>
      <c r="M51" s="91"/>
      <c r="N51" s="91"/>
      <c r="O51" s="91"/>
      <c r="P51" s="91"/>
      <c r="Q51" s="91"/>
      <c r="R51" s="91"/>
      <c r="S51" s="91"/>
      <c r="T51" s="91"/>
      <c r="U51" s="91"/>
      <c r="V51" s="91"/>
      <c r="W51" s="91"/>
      <c r="X51" s="91"/>
      <c r="Y51" s="91"/>
    </row>
    <row r="52" spans="1:25" ht="9.75" customHeight="1">
      <c r="A52" s="9" t="s">
        <v>81</v>
      </c>
      <c r="B52" s="91"/>
      <c r="C52" s="91"/>
      <c r="D52" s="91" t="s">
        <v>599</v>
      </c>
      <c r="E52" s="91"/>
      <c r="F52" s="91"/>
      <c r="G52" s="91"/>
      <c r="H52" s="91"/>
      <c r="I52" s="91" t="s">
        <v>600</v>
      </c>
      <c r="J52" s="91"/>
      <c r="K52" s="91"/>
      <c r="L52" s="91"/>
      <c r="M52" s="91" t="s">
        <v>601</v>
      </c>
      <c r="N52" s="91"/>
      <c r="O52" s="91"/>
      <c r="P52" s="91"/>
      <c r="Q52" s="91"/>
      <c r="R52" s="91" t="s">
        <v>602</v>
      </c>
      <c r="S52" s="91"/>
      <c r="T52" s="91"/>
      <c r="U52" s="91"/>
      <c r="V52" s="91"/>
      <c r="W52" s="91"/>
      <c r="X52" s="91" t="s">
        <v>603</v>
      </c>
      <c r="Y52" s="91"/>
    </row>
    <row r="53" spans="1:25" ht="9.75" customHeight="1">
      <c r="A53" s="9"/>
      <c r="B53" s="91"/>
      <c r="C53" s="91"/>
      <c r="D53" s="91"/>
      <c r="E53" s="91"/>
      <c r="F53" s="91"/>
      <c r="G53" s="91"/>
      <c r="H53" s="91"/>
      <c r="I53" s="91"/>
      <c r="J53" s="91"/>
      <c r="K53" s="91"/>
      <c r="L53" s="91"/>
      <c r="M53" s="91"/>
      <c r="N53" s="91"/>
      <c r="O53" s="91"/>
      <c r="P53" s="91"/>
      <c r="Q53" s="91"/>
      <c r="R53" s="91"/>
      <c r="S53" s="91"/>
      <c r="T53" s="91"/>
      <c r="U53" s="91"/>
      <c r="V53" s="91"/>
      <c r="W53" s="91"/>
      <c r="X53" s="91"/>
      <c r="Y53" s="91"/>
    </row>
    <row r="54" spans="1:25" ht="9.75" customHeight="1">
      <c r="A54" s="9" t="s">
        <v>82</v>
      </c>
      <c r="B54" s="91"/>
      <c r="C54" s="91"/>
      <c r="D54" s="91" t="s">
        <v>604</v>
      </c>
      <c r="E54" s="91"/>
      <c r="F54" s="91"/>
      <c r="G54" s="91"/>
      <c r="H54" s="91"/>
      <c r="I54" s="91" t="s">
        <v>605</v>
      </c>
      <c r="J54" s="91"/>
      <c r="K54" s="91"/>
      <c r="L54" s="91"/>
      <c r="M54" s="91" t="s">
        <v>606</v>
      </c>
      <c r="N54" s="91"/>
      <c r="O54" s="91"/>
      <c r="P54" s="91"/>
      <c r="Q54" s="91"/>
      <c r="R54" s="91" t="s">
        <v>607</v>
      </c>
      <c r="S54" s="91"/>
      <c r="T54" s="91"/>
      <c r="U54" s="91"/>
      <c r="V54" s="91"/>
      <c r="W54" s="91"/>
      <c r="X54" s="91" t="s">
        <v>608</v>
      </c>
      <c r="Y54" s="91"/>
    </row>
    <row r="55" spans="1:25" ht="9.75" customHeight="1">
      <c r="A55" s="9"/>
      <c r="B55" s="91"/>
      <c r="C55" s="91"/>
      <c r="D55" s="91"/>
      <c r="E55" s="91"/>
      <c r="F55" s="91"/>
      <c r="G55" s="91"/>
      <c r="H55" s="91"/>
      <c r="I55" s="91"/>
      <c r="J55" s="91"/>
      <c r="K55" s="91"/>
      <c r="L55" s="91"/>
      <c r="M55" s="91"/>
      <c r="N55" s="91"/>
      <c r="O55" s="91"/>
      <c r="P55" s="91"/>
      <c r="Q55" s="91"/>
      <c r="R55" s="91"/>
      <c r="S55" s="91"/>
      <c r="T55" s="91"/>
      <c r="U55" s="91"/>
      <c r="V55" s="91"/>
      <c r="W55" s="91"/>
      <c r="X55" s="91"/>
      <c r="Y55" s="91"/>
    </row>
    <row r="56" spans="1:25" ht="9.75" customHeight="1">
      <c r="A56" s="9" t="s">
        <v>83</v>
      </c>
      <c r="B56" s="91"/>
      <c r="C56" s="91"/>
      <c r="D56" s="91" t="s">
        <v>609</v>
      </c>
      <c r="E56" s="91"/>
      <c r="F56" s="91"/>
      <c r="G56" s="91"/>
      <c r="H56" s="91"/>
      <c r="I56" s="91" t="s">
        <v>610</v>
      </c>
      <c r="J56" s="91"/>
      <c r="K56" s="91"/>
      <c r="L56" s="91"/>
      <c r="M56" s="91" t="s">
        <v>611</v>
      </c>
      <c r="N56" s="91"/>
      <c r="O56" s="91"/>
      <c r="P56" s="91"/>
      <c r="Q56" s="91"/>
      <c r="R56" s="91" t="s">
        <v>612</v>
      </c>
      <c r="S56" s="91"/>
      <c r="T56" s="91"/>
      <c r="U56" s="91"/>
      <c r="V56" s="91"/>
      <c r="W56" s="91"/>
      <c r="X56" s="91" t="s">
        <v>613</v>
      </c>
      <c r="Y56" s="91"/>
    </row>
    <row r="57" spans="1:25" ht="9.75" customHeight="1">
      <c r="A57" s="9"/>
      <c r="B57" s="91"/>
      <c r="C57" s="91"/>
      <c r="D57" s="91"/>
      <c r="E57" s="91"/>
      <c r="F57" s="91"/>
      <c r="G57" s="91"/>
      <c r="H57" s="91"/>
      <c r="I57" s="91"/>
      <c r="J57" s="91"/>
      <c r="K57" s="91"/>
      <c r="L57" s="91"/>
      <c r="M57" s="91"/>
      <c r="N57" s="91"/>
      <c r="O57" s="91"/>
      <c r="P57" s="91"/>
      <c r="Q57" s="91"/>
      <c r="R57" s="91"/>
      <c r="S57" s="91"/>
      <c r="T57" s="91"/>
      <c r="U57" s="91"/>
      <c r="V57" s="91"/>
      <c r="W57" s="91"/>
      <c r="X57" s="91"/>
      <c r="Y57" s="91"/>
    </row>
    <row r="58" spans="1:25" ht="9.75" customHeight="1">
      <c r="A58" s="9" t="s">
        <v>84</v>
      </c>
      <c r="B58" s="91"/>
      <c r="C58" s="91"/>
      <c r="D58" s="91" t="s">
        <v>614</v>
      </c>
      <c r="E58" s="91"/>
      <c r="F58" s="91"/>
      <c r="G58" s="91"/>
      <c r="H58" s="91"/>
      <c r="I58" s="91" t="s">
        <v>615</v>
      </c>
      <c r="J58" s="91"/>
      <c r="K58" s="91"/>
      <c r="L58" s="91"/>
      <c r="M58" s="91" t="s">
        <v>616</v>
      </c>
      <c r="N58" s="91"/>
      <c r="O58" s="91"/>
      <c r="P58" s="91"/>
      <c r="Q58" s="91"/>
      <c r="R58" s="91" t="s">
        <v>617</v>
      </c>
      <c r="S58" s="91"/>
      <c r="T58" s="91"/>
      <c r="U58" s="91"/>
      <c r="V58" s="91"/>
      <c r="W58" s="91"/>
      <c r="X58" s="91" t="s">
        <v>618</v>
      </c>
      <c r="Y58" s="91"/>
    </row>
    <row r="59" spans="1:25" ht="9.75" customHeight="1">
      <c r="A59" s="9"/>
      <c r="B59" s="91"/>
      <c r="C59" s="91"/>
      <c r="D59" s="91"/>
      <c r="E59" s="91"/>
      <c r="F59" s="91"/>
      <c r="G59" s="91"/>
      <c r="H59" s="91"/>
      <c r="I59" s="91"/>
      <c r="J59" s="91"/>
      <c r="K59" s="91"/>
      <c r="L59" s="91"/>
      <c r="M59" s="91"/>
      <c r="N59" s="91"/>
      <c r="O59" s="91"/>
      <c r="P59" s="91"/>
      <c r="Q59" s="91"/>
      <c r="R59" s="91"/>
      <c r="S59" s="91"/>
      <c r="T59" s="91"/>
      <c r="U59" s="91"/>
      <c r="V59" s="91"/>
      <c r="W59" s="91"/>
      <c r="X59" s="91"/>
      <c r="Y59" s="91"/>
    </row>
    <row r="60" spans="1:25" ht="9.75" customHeight="1">
      <c r="A60" s="9" t="s">
        <v>85</v>
      </c>
      <c r="B60" s="91"/>
      <c r="C60" s="91"/>
      <c r="D60" s="91" t="s">
        <v>619</v>
      </c>
      <c r="E60" s="91"/>
      <c r="F60" s="91"/>
      <c r="G60" s="91"/>
      <c r="H60" s="91"/>
      <c r="I60" s="91" t="s">
        <v>620</v>
      </c>
      <c r="J60" s="91"/>
      <c r="K60" s="91"/>
      <c r="L60" s="91"/>
      <c r="M60" s="91" t="s">
        <v>621</v>
      </c>
      <c r="N60" s="91"/>
      <c r="O60" s="91"/>
      <c r="P60" s="91"/>
      <c r="Q60" s="91"/>
      <c r="R60" s="91" t="s">
        <v>622</v>
      </c>
      <c r="S60" s="91"/>
      <c r="T60" s="91"/>
      <c r="U60" s="91"/>
      <c r="V60" s="91"/>
      <c r="W60" s="91"/>
      <c r="X60" s="91" t="s">
        <v>623</v>
      </c>
      <c r="Y60" s="91"/>
    </row>
    <row r="61" spans="1:25" ht="9.75" customHeight="1">
      <c r="A61" s="9"/>
      <c r="B61" s="91"/>
      <c r="C61" s="91"/>
      <c r="D61" s="91"/>
      <c r="E61" s="91"/>
      <c r="F61" s="91"/>
      <c r="G61" s="91"/>
      <c r="H61" s="91"/>
      <c r="I61" s="91"/>
      <c r="J61" s="91"/>
      <c r="K61" s="91"/>
      <c r="L61" s="91"/>
      <c r="M61" s="91"/>
      <c r="N61" s="91"/>
      <c r="O61" s="91"/>
      <c r="P61" s="91"/>
      <c r="Q61" s="91"/>
      <c r="R61" s="91"/>
      <c r="S61" s="91"/>
      <c r="T61" s="91"/>
      <c r="U61" s="91"/>
      <c r="V61" s="91"/>
      <c r="W61" s="91"/>
      <c r="X61" s="91"/>
      <c r="Y61" s="91"/>
    </row>
    <row r="62" spans="1:25" ht="9.75" customHeight="1">
      <c r="A62" s="9" t="s">
        <v>86</v>
      </c>
      <c r="B62" s="91"/>
      <c r="C62" s="91"/>
      <c r="D62" s="91" t="s">
        <v>624</v>
      </c>
      <c r="E62" s="91"/>
      <c r="F62" s="91"/>
      <c r="G62" s="91"/>
      <c r="H62" s="91"/>
      <c r="I62" s="91" t="s">
        <v>625</v>
      </c>
      <c r="J62" s="91"/>
      <c r="K62" s="91"/>
      <c r="L62" s="91"/>
      <c r="M62" s="91" t="s">
        <v>626</v>
      </c>
      <c r="N62" s="91"/>
      <c r="O62" s="91"/>
      <c r="P62" s="91"/>
      <c r="Q62" s="91"/>
      <c r="R62" s="91" t="s">
        <v>627</v>
      </c>
      <c r="S62" s="91"/>
      <c r="T62" s="91"/>
      <c r="U62" s="91"/>
      <c r="V62" s="91"/>
      <c r="W62" s="91"/>
      <c r="X62" s="91" t="s">
        <v>628</v>
      </c>
      <c r="Y62" s="91"/>
    </row>
    <row r="63" spans="1:25" ht="9.75" customHeight="1">
      <c r="A63" s="9"/>
      <c r="B63" s="91"/>
      <c r="C63" s="91"/>
      <c r="D63" s="91"/>
      <c r="E63" s="91"/>
      <c r="F63" s="91"/>
      <c r="G63" s="91"/>
      <c r="H63" s="91"/>
      <c r="I63" s="91"/>
      <c r="J63" s="91"/>
      <c r="K63" s="91"/>
      <c r="L63" s="91"/>
      <c r="M63" s="91"/>
      <c r="N63" s="91"/>
      <c r="O63" s="91"/>
      <c r="P63" s="91"/>
      <c r="Q63" s="91"/>
      <c r="R63" s="91"/>
      <c r="S63" s="91"/>
      <c r="T63" s="91"/>
      <c r="U63" s="91"/>
      <c r="V63" s="91"/>
      <c r="W63" s="91"/>
      <c r="X63" s="91"/>
      <c r="Y63" s="91"/>
    </row>
    <row r="64" spans="1:25" ht="9.75" customHeight="1">
      <c r="A64" s="9" t="s">
        <v>87</v>
      </c>
      <c r="B64" s="91"/>
      <c r="C64" s="91"/>
      <c r="D64" s="91" t="s">
        <v>629</v>
      </c>
      <c r="E64" s="91"/>
      <c r="F64" s="91"/>
      <c r="G64" s="91"/>
      <c r="H64" s="91"/>
      <c r="I64" s="91" t="s">
        <v>630</v>
      </c>
      <c r="J64" s="91"/>
      <c r="K64" s="91"/>
      <c r="L64" s="91"/>
      <c r="M64" s="91" t="s">
        <v>631</v>
      </c>
      <c r="N64" s="91"/>
      <c r="O64" s="91"/>
      <c r="P64" s="91"/>
      <c r="Q64" s="91"/>
      <c r="R64" s="91" t="s">
        <v>632</v>
      </c>
      <c r="S64" s="91"/>
      <c r="T64" s="91"/>
      <c r="U64" s="91"/>
      <c r="V64" s="91"/>
      <c r="W64" s="91"/>
      <c r="X64" s="91" t="s">
        <v>633</v>
      </c>
      <c r="Y64" s="91"/>
    </row>
    <row r="65" spans="1:25" ht="9.75" customHeight="1">
      <c r="A65" s="35"/>
      <c r="B65" s="91"/>
      <c r="C65" s="91"/>
      <c r="D65" s="91"/>
      <c r="E65" s="91"/>
      <c r="F65" s="91"/>
      <c r="G65" s="91"/>
      <c r="H65" s="91"/>
      <c r="I65" s="91"/>
      <c r="J65" s="91"/>
      <c r="K65" s="91"/>
      <c r="L65" s="91"/>
      <c r="M65" s="91"/>
      <c r="N65" s="91"/>
      <c r="O65" s="91"/>
      <c r="P65" s="91"/>
      <c r="Q65" s="91"/>
      <c r="R65" s="91"/>
      <c r="S65" s="91"/>
      <c r="T65" s="91"/>
      <c r="U65" s="91"/>
      <c r="V65" s="91"/>
      <c r="W65" s="91"/>
      <c r="X65" s="91"/>
      <c r="Y65" s="91"/>
    </row>
    <row r="66" spans="1:25" ht="9.75" customHeight="1">
      <c r="A66" s="9" t="s">
        <v>88</v>
      </c>
      <c r="B66" s="91"/>
      <c r="C66" s="91"/>
      <c r="D66" s="91" t="s">
        <v>634</v>
      </c>
      <c r="E66" s="91"/>
      <c r="F66" s="91"/>
      <c r="G66" s="91"/>
      <c r="H66" s="91"/>
      <c r="I66" s="91" t="s">
        <v>635</v>
      </c>
      <c r="J66" s="91"/>
      <c r="K66" s="91"/>
      <c r="L66" s="91"/>
      <c r="M66" s="91" t="s">
        <v>636</v>
      </c>
      <c r="N66" s="91"/>
      <c r="O66" s="91"/>
      <c r="P66" s="91"/>
      <c r="Q66" s="91"/>
      <c r="R66" s="91" t="s">
        <v>637</v>
      </c>
      <c r="S66" s="91"/>
      <c r="T66" s="91"/>
      <c r="U66" s="91"/>
      <c r="V66" s="91"/>
      <c r="W66" s="91"/>
      <c r="X66" s="91" t="s">
        <v>638</v>
      </c>
      <c r="Y66" s="91"/>
    </row>
    <row r="67" spans="1:25" ht="4.5" customHeight="1">
      <c r="A67" s="9"/>
      <c r="B67" s="91"/>
      <c r="C67" s="91"/>
      <c r="D67" s="91"/>
      <c r="E67" s="91"/>
      <c r="F67" s="91"/>
      <c r="G67" s="91"/>
      <c r="H67" s="91"/>
      <c r="I67" s="91"/>
      <c r="J67" s="91"/>
      <c r="K67" s="91"/>
      <c r="L67" s="91"/>
      <c r="M67" s="91"/>
      <c r="N67" s="91"/>
      <c r="O67" s="91"/>
      <c r="P67" s="91"/>
      <c r="Q67" s="91"/>
      <c r="R67" s="91"/>
      <c r="S67" s="91"/>
      <c r="T67" s="91"/>
      <c r="U67" s="91"/>
      <c r="V67" s="91"/>
      <c r="W67" s="91"/>
      <c r="X67" s="91"/>
      <c r="Y67" s="91"/>
    </row>
    <row r="68" spans="1:25" ht="9.75" customHeight="1">
      <c r="A68" s="9"/>
      <c r="B68" s="91"/>
      <c r="C68" s="91"/>
      <c r="D68" s="91"/>
      <c r="E68" s="91"/>
      <c r="F68" s="91"/>
      <c r="G68" s="91"/>
      <c r="H68" s="91"/>
      <c r="I68" s="91"/>
      <c r="J68" s="91"/>
      <c r="K68" s="91"/>
      <c r="L68" s="91"/>
      <c r="M68" s="91"/>
      <c r="N68" s="91"/>
      <c r="O68" s="91"/>
      <c r="P68" s="91"/>
      <c r="Q68" s="91"/>
      <c r="R68" s="91"/>
      <c r="S68" s="91"/>
      <c r="T68" s="91"/>
      <c r="U68" s="91"/>
      <c r="V68" s="91"/>
      <c r="W68" s="91"/>
      <c r="X68" s="91"/>
      <c r="Y68" s="91"/>
    </row>
    <row r="69" spans="1:25" ht="9.75" customHeight="1">
      <c r="A69" s="36" t="s">
        <v>574</v>
      </c>
      <c r="B69" s="90"/>
      <c r="C69" s="90"/>
      <c r="D69" s="90" t="s">
        <v>503</v>
      </c>
      <c r="E69" s="90"/>
      <c r="F69" s="90"/>
      <c r="G69" s="90"/>
      <c r="H69" s="90"/>
      <c r="I69" s="90" t="s">
        <v>504</v>
      </c>
      <c r="J69" s="90"/>
      <c r="K69" s="90"/>
      <c r="L69" s="90"/>
      <c r="M69" s="90" t="s">
        <v>505</v>
      </c>
      <c r="N69" s="90"/>
      <c r="O69" s="90"/>
      <c r="P69" s="90"/>
      <c r="Q69" s="90"/>
      <c r="R69" s="90" t="s">
        <v>506</v>
      </c>
      <c r="S69" s="90"/>
      <c r="T69" s="90"/>
      <c r="U69" s="90"/>
      <c r="V69" s="90"/>
      <c r="W69" s="90"/>
      <c r="X69" s="90" t="s">
        <v>507</v>
      </c>
      <c r="Y69" s="90"/>
    </row>
    <row r="70" ht="15.75" customHeight="1"/>
    <row r="71" ht="12.75">
      <c r="A71" s="3" t="s">
        <v>157</v>
      </c>
    </row>
  </sheetData>
  <mergeCells count="20">
    <mergeCell ref="U39:Y42"/>
    <mergeCell ref="G39:O39"/>
    <mergeCell ref="B3:Y3"/>
    <mergeCell ref="A1:Y1"/>
    <mergeCell ref="P38:Y38"/>
    <mergeCell ref="A36:Y36"/>
    <mergeCell ref="R6:U7"/>
    <mergeCell ref="V6:Y7"/>
    <mergeCell ref="J4:Q5"/>
    <mergeCell ref="R4:Y5"/>
    <mergeCell ref="B6:E7"/>
    <mergeCell ref="F6:I7"/>
    <mergeCell ref="B4:I5"/>
    <mergeCell ref="B39:F42"/>
    <mergeCell ref="G40:J42"/>
    <mergeCell ref="B38:O38"/>
    <mergeCell ref="J6:M7"/>
    <mergeCell ref="N6:Q7"/>
    <mergeCell ref="K40:O42"/>
    <mergeCell ref="P39:T42"/>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&amp;C&amp;8- 11 -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2005-09-07T08:53:18Z</cp:lastPrinted>
  <dcterms:created xsi:type="dcterms:W3CDTF">2001-07-13T10:15:33Z</dcterms:created>
  <dcterms:modified xsi:type="dcterms:W3CDTF">2008-02-25T13:53:04Z</dcterms:modified>
  <cp:category/>
  <cp:version/>
  <cp:contentType/>
  <cp:contentStatus/>
</cp:coreProperties>
</file>