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" sheetId="1" r:id="rId1"/>
    <sheet name="Zeichenerklärung" sheetId="2" r:id="rId2"/>
    <sheet name="Vorbemerk+Tab+Graf" sheetId="3" r:id="rId3"/>
    <sheet name="Datenquelle" sheetId="4" state="hidden" r:id="rId4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<sst xmlns="http://schemas.openxmlformats.org/spreadsheetml/2006/main" count="95" uniqueCount="86">
  <si>
    <t>Vorbemerkungen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</si>
  <si>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</si>
  <si>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</si>
  <si>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</si>
  <si>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</si>
  <si>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</si>
  <si>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</si>
  <si>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</si>
  <si>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</si>
  <si>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</si>
  <si>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</si>
  <si>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</si>
  <si>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</si>
  <si>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</si>
  <si>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</si>
  <si>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</si>
  <si>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</si>
  <si>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</si>
  <si>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</si>
  <si>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</si>
  <si>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</si>
  <si>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</si>
  <si>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</si>
  <si>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</si>
  <si>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</si>
  <si>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</si>
  <si>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</si>
  <si>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</si>
  <si>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</si>
  <si>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</si>
  <si>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</si>
  <si>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</si>
  <si>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</si>
  <si>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</si>
  <si>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</si>
  <si>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</si>
  <si>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</si>
  <si>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Ertrag 2005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</si>
  <si>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</si>
  <si>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</si>
  <si>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2000/05</t>
  </si>
  <si>
    <t>D 2000/05</t>
  </si>
  <si>
    <t>Veränderung 2006
gegenüber</t>
  </si>
  <si>
    <t>Ertrag 2006</t>
  </si>
  <si>
    <t>Getreideerträge 2000 bis 2006</t>
  </si>
  <si>
    <t>Nach dem Gesetz über Agrarstatistiken (Agrarstatistikgesetz - AgrStatG) in der Fassung der Bekanntmachung vom 19. Juli 2006 (BGBl. I S. 1662) wird in jedem Jahr in den Monaten April bis Dezember die Ernte- und Betriebsbericht-erstattung durchgeführt. Sie umfasst Schätzungen über voraussichtliche und endgültige Erträge des laufenden Jahres.</t>
  </si>
  <si>
    <t>Der Berechnung des endgültigen Ergebnisses liegen für die Hektarerträge der Getreidearten Winterweizen, Roggen, Wintergerste, Sommergerste und Triticale die Ergebnisse der "Besonderen Ernte- und Qualitätsermittlung" zugrunde. Für die Getreidearten, die nicht Bestandteil der "Besonderen Ernte- und Qualitätsermittlung" sind, werden die Hektarerträge für das Land über die Ergebnisse der amtlichen Berichterstatter mittels eines Faktors, der sich aus dem Verhältnis zwischen "Besonderer Ernte- und Qualitätsermittlung" und "Ernte- und Betriebsberichterstattung" ergibt, berechnet.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</si>
  <si>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</si>
  <si>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</si>
  <si>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</si>
  <si>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</si>
  <si>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</si>
  <si>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</si>
  <si>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</si>
  <si>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</si>
  <si>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</si>
  <si>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</si>
  <si>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</si>
  <si>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</si>
  <si>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2006"</t>
  </si>
  <si>
    <r>
      <t>Copyright:</t>
    </r>
    <r>
      <rPr>
        <sz val="10"/>
        <rFont val="Arial"/>
        <family val="0"/>
      </rPr>
      <t xml:space="preserve"> Thüringer Landesamt für Statistik, Erfurt, 2006</t>
    </r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</si>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</sst>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wrapText="1"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0" applyNumberFormat="1" applyFon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03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2000/05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69.8</c:v>
                </c:pt>
                <c:pt idx="1">
                  <c:v>67.1</c:v>
                </c:pt>
                <c:pt idx="2">
                  <c:v>65.4</c:v>
                </c:pt>
                <c:pt idx="3">
                  <c:v>51</c:v>
                </c:pt>
                <c:pt idx="4">
                  <c:v>51.2</c:v>
                </c:pt>
                <c:pt idx="5">
                  <c:v>60.5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67.3</c:v>
                </c:pt>
                <c:pt idx="1">
                  <c:v>61.8</c:v>
                </c:pt>
                <c:pt idx="2">
                  <c:v>66.9</c:v>
                </c:pt>
                <c:pt idx="3">
                  <c:v>49.5</c:v>
                </c:pt>
                <c:pt idx="4">
                  <c:v>48.8</c:v>
                </c:pt>
                <c:pt idx="5">
                  <c:v>61.9</c:v>
                </c:pt>
              </c:numCache>
            </c:numRef>
          </c:val>
        </c:ser>
        <c:axId val="49054718"/>
        <c:axId val="38839279"/>
      </c:bar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39279"/>
        <c:crosses val="autoZero"/>
        <c:auto val="1"/>
        <c:lblOffset val="100"/>
        <c:noMultiLvlLbl val="0"/>
      </c:catAx>
      <c:valAx>
        <c:axId val="38839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547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5"/>
          <c:y val="0.8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5"/>
          <c:w val="0.948"/>
          <c:h val="0.705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Datenquelle!$M$4:$M$19</c:f>
              <c:numCache>
                <c:ptCount val="16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  <c:pt idx="15">
                  <c:v>15.239726027397268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Datenquelle!$N$4:$N$19</c:f>
              <c:numCache>
                <c:ptCount val="16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  <c:pt idx="15">
                  <c:v>19.07514450867052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Datenquelle!$O$4:$O$19</c:f>
              <c:numCache>
                <c:ptCount val="16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  <c:pt idx="15">
                  <c:v>5.854430379746844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Datenquelle!$P$4:$P$19</c:f>
              <c:numCache>
                <c:ptCount val="16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  <c:pt idx="15">
                  <c:v>-4.807692307692307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Datenquelle!$Q$4:$Q$19</c:f>
              <c:numCache>
                <c:ptCount val="16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  <c:pt idx="15">
                  <c:v>9.662921348314612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Datenquelle!$R$4:$R$19</c:f>
              <c:numCache>
                <c:ptCount val="16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  <c:pt idx="15">
                  <c:v>35.44857768052515</c:v>
                </c:pt>
              </c:numCache>
            </c:numRef>
          </c:val>
          <c:smooth val="0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8973865"/>
        <c:crossesAt val="-30"/>
        <c:auto val="1"/>
        <c:lblOffset val="100"/>
        <c:noMultiLvlLbl val="0"/>
      </c:catAx>
      <c:valAx>
        <c:axId val="58973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091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0.28675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00500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0.2495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0.07775</cdr:x>
      <cdr:y>0.567</cdr:y>
    </cdr:from>
    <cdr:to>
      <cdr:x>0.9805</cdr:x>
      <cdr:y>0.567</cdr:y>
    </cdr:to>
    <cdr:sp>
      <cdr:nvSpPr>
        <cdr:cNvPr id="2" name="Line 3"/>
        <cdr:cNvSpPr>
          <a:spLocks/>
        </cdr:cNvSpPr>
      </cdr:nvSpPr>
      <cdr:spPr>
        <a:xfrm flipV="1">
          <a:off x="438150" y="2333625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9</xdr:col>
      <xdr:colOff>200025</xdr:colOff>
      <xdr:row>46</xdr:row>
      <xdr:rowOff>76200</xdr:rowOff>
    </xdr:to>
    <xdr:graphicFrame>
      <xdr:nvGraphicFramePr>
        <xdr:cNvPr id="2" name="Chart 7"/>
        <xdr:cNvGraphicFramePr/>
      </xdr:nvGraphicFramePr>
      <xdr:xfrm>
        <a:off x="5705475" y="475297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3" customWidth="1"/>
  </cols>
  <sheetData>
    <row r="1" ht="15.75">
      <c r="A1" s="32" t="s">
        <v>47</v>
      </c>
    </row>
    <row r="4" ht="15">
      <c r="A4" s="34" t="s">
        <v>59</v>
      </c>
    </row>
    <row r="5" ht="14.25">
      <c r="A5" s="35" t="s">
        <v>48</v>
      </c>
    </row>
    <row r="6" ht="14.25">
      <c r="A6" s="36"/>
    </row>
    <row r="7" ht="12.75">
      <c r="A7" s="33" t="s">
        <v>49</v>
      </c>
    </row>
    <row r="10" ht="12.75">
      <c r="A10" s="37" t="s">
        <v>50</v>
      </c>
    </row>
    <row r="11" ht="12.75">
      <c r="A11" s="37" t="s">
        <v>85</v>
      </c>
    </row>
    <row r="14" ht="12.75">
      <c r="A14" s="33" t="s">
        <v>51</v>
      </c>
    </row>
    <row r="17" ht="12.75">
      <c r="A17" s="33" t="s">
        <v>52</v>
      </c>
    </row>
    <row r="18" ht="12.75">
      <c r="A18" s="33" t="s">
        <v>53</v>
      </c>
    </row>
    <row r="19" ht="12.75">
      <c r="A19" s="33" t="s">
        <v>54</v>
      </c>
    </row>
    <row r="20" ht="12.75">
      <c r="A20" s="33" t="s">
        <v>55</v>
      </c>
    </row>
    <row r="22" ht="12.75">
      <c r="A22" s="33" t="s">
        <v>56</v>
      </c>
    </row>
    <row r="25" ht="12.75">
      <c r="A25" s="38" t="s">
        <v>57</v>
      </c>
    </row>
    <row r="26" ht="54" customHeight="1">
      <c r="A26" s="39" t="s">
        <v>61</v>
      </c>
    </row>
    <row r="29" ht="12.75">
      <c r="A29" s="38" t="s">
        <v>60</v>
      </c>
    </row>
    <row r="30" ht="41.25" customHeight="1">
      <c r="A30" s="39" t="s">
        <v>58</v>
      </c>
    </row>
    <row r="31" ht="12.75">
      <c r="A31" s="33" t="s">
        <v>48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4" t="s">
        <v>62</v>
      </c>
      <c r="B1" s="45"/>
    </row>
    <row r="6" spans="1:2" ht="14.25">
      <c r="A6" s="40">
        <v>0</v>
      </c>
      <c r="B6" s="41" t="s">
        <v>63</v>
      </c>
    </row>
    <row r="7" spans="1:2" ht="14.25">
      <c r="A7" s="42"/>
      <c r="B7" s="41" t="s">
        <v>64</v>
      </c>
    </row>
    <row r="8" spans="1:2" ht="14.25">
      <c r="A8" s="40" t="s">
        <v>65</v>
      </c>
      <c r="B8" s="41" t="s">
        <v>66</v>
      </c>
    </row>
    <row r="9" spans="1:2" ht="14.25">
      <c r="A9" s="40" t="s">
        <v>67</v>
      </c>
      <c r="B9" s="41" t="s">
        <v>68</v>
      </c>
    </row>
    <row r="10" spans="1:2" ht="14.25">
      <c r="A10" s="40" t="s">
        <v>69</v>
      </c>
      <c r="B10" s="41" t="s">
        <v>70</v>
      </c>
    </row>
    <row r="11" spans="1:2" ht="14.25">
      <c r="A11" s="40" t="s">
        <v>71</v>
      </c>
      <c r="B11" s="41" t="s">
        <v>72</v>
      </c>
    </row>
    <row r="12" spans="1:2" ht="14.25">
      <c r="A12" s="40" t="s">
        <v>73</v>
      </c>
      <c r="B12" s="41" t="s">
        <v>74</v>
      </c>
    </row>
    <row r="13" spans="1:2" ht="14.25">
      <c r="A13" s="40" t="s">
        <v>75</v>
      </c>
      <c r="B13" s="41" t="s">
        <v>76</v>
      </c>
    </row>
    <row r="14" spans="1:2" ht="14.25">
      <c r="A14" s="40" t="s">
        <v>77</v>
      </c>
      <c r="B14" s="41" t="s">
        <v>78</v>
      </c>
    </row>
    <row r="15" spans="1:2" ht="14.25">
      <c r="A15" s="40" t="s">
        <v>79</v>
      </c>
      <c r="B15" s="41" t="s">
        <v>80</v>
      </c>
    </row>
    <row r="16" ht="14.25">
      <c r="A16" s="41"/>
    </row>
    <row r="17" spans="1:2" ht="14.25">
      <c r="A17" s="41" t="s">
        <v>81</v>
      </c>
      <c r="B17" s="43" t="s">
        <v>82</v>
      </c>
    </row>
    <row r="18" spans="1:2" ht="14.25">
      <c r="A18" s="41" t="s">
        <v>83</v>
      </c>
      <c r="B18" s="43" t="s">
        <v>84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13" sqref="A1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0" t="s">
        <v>0</v>
      </c>
    </row>
    <row r="2" ht="12.75">
      <c r="A2" s="1"/>
    </row>
    <row r="3" ht="12.75">
      <c r="A3" s="1"/>
    </row>
    <row r="4" s="6" customFormat="1" ht="48" customHeight="1">
      <c r="A4" s="30" t="s">
        <v>45</v>
      </c>
    </row>
    <row r="5" s="6" customFormat="1" ht="12.75">
      <c r="A5" s="7"/>
    </row>
    <row r="6" s="6" customFormat="1" ht="12.75">
      <c r="A6" s="7" t="s">
        <v>38</v>
      </c>
    </row>
    <row r="7" s="6" customFormat="1" ht="12.75">
      <c r="A7" s="7" t="s">
        <v>39</v>
      </c>
    </row>
    <row r="8" s="6" customFormat="1" ht="12.75">
      <c r="A8" s="7"/>
    </row>
    <row r="9" s="6" customFormat="1" ht="84">
      <c r="A9" s="31" t="s">
        <v>46</v>
      </c>
    </row>
    <row r="10" ht="12.75">
      <c r="A10" s="1"/>
    </row>
    <row r="11" ht="12.75">
      <c r="A11" s="1"/>
    </row>
    <row r="12" ht="12.75">
      <c r="A12" s="20" t="s">
        <v>1</v>
      </c>
    </row>
    <row r="13" ht="12.75">
      <c r="A13" s="1"/>
    </row>
    <row r="14" s="6" customFormat="1" ht="12.75">
      <c r="A14" s="7" t="s">
        <v>2</v>
      </c>
    </row>
    <row r="15" ht="12.75">
      <c r="A15" s="2"/>
    </row>
    <row r="16" ht="12.75">
      <c r="A16" s="2"/>
    </row>
    <row r="17" ht="12.75">
      <c r="A17" s="2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C16">
      <selection activeCell="C35" sqref="C35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1" t="s">
        <v>44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49" t="s">
        <v>42</v>
      </c>
      <c r="K3" s="50"/>
      <c r="L3" s="22"/>
      <c r="M3" s="23" t="s">
        <v>15</v>
      </c>
      <c r="N3" s="24" t="s">
        <v>16</v>
      </c>
      <c r="O3" s="23" t="s">
        <v>17</v>
      </c>
      <c r="P3" s="23" t="s">
        <v>18</v>
      </c>
      <c r="Q3" s="24" t="s">
        <v>19</v>
      </c>
      <c r="R3" s="25" t="s">
        <v>20</v>
      </c>
    </row>
    <row r="4" spans="1:18" ht="20.25" customHeight="1">
      <c r="A4" s="10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 t="s">
        <v>41</v>
      </c>
      <c r="J4" s="17">
        <v>2005</v>
      </c>
      <c r="K4" s="17" t="s">
        <v>41</v>
      </c>
      <c r="L4" s="26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6" t="s">
        <v>34</v>
      </c>
      <c r="C5" s="47"/>
      <c r="D5" s="47"/>
      <c r="E5" s="47"/>
      <c r="F5" s="47"/>
      <c r="G5" s="47"/>
      <c r="H5" s="47"/>
      <c r="I5" s="48"/>
      <c r="J5" s="16" t="s">
        <v>36</v>
      </c>
      <c r="K5" s="12"/>
      <c r="L5" s="26">
        <v>1992</v>
      </c>
      <c r="M5" s="27">
        <f aca="true" t="shared" si="0" ref="M5:R19">(M22*100/M$21)-100</f>
        <v>-12.5</v>
      </c>
      <c r="N5" s="27">
        <f t="shared" si="0"/>
        <v>-3.46820809248554</v>
      </c>
      <c r="O5" s="27">
        <f t="shared" si="0"/>
        <v>-11.39240506329115</v>
      </c>
      <c r="P5" s="27">
        <f t="shared" si="0"/>
        <v>-16.92307692307692</v>
      </c>
      <c r="Q5" s="27">
        <f t="shared" si="0"/>
        <v>-11.68539325842697</v>
      </c>
      <c r="R5" s="27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6">
        <v>1993</v>
      </c>
      <c r="M6" s="27">
        <f t="shared" si="0"/>
        <v>9.93150684931507</v>
      </c>
      <c r="N6" s="27">
        <f t="shared" si="0"/>
        <v>10.597302504816952</v>
      </c>
      <c r="O6" s="27">
        <f t="shared" si="0"/>
        <v>-19.778481012658233</v>
      </c>
      <c r="P6" s="27">
        <f t="shared" si="0"/>
        <v>3.07692307692308</v>
      </c>
      <c r="Q6" s="27">
        <f t="shared" si="0"/>
        <v>18.426966292134836</v>
      </c>
      <c r="R6" s="27">
        <f t="shared" si="0"/>
        <v>16.63019693654266</v>
      </c>
    </row>
    <row r="7" spans="1:18" ht="12.75">
      <c r="A7" s="13" t="s">
        <v>4</v>
      </c>
      <c r="B7" s="15">
        <v>69.2</v>
      </c>
      <c r="C7" s="15">
        <v>75.6</v>
      </c>
      <c r="D7" s="15">
        <v>61.59</v>
      </c>
      <c r="E7" s="15">
        <v>61.93</v>
      </c>
      <c r="F7" s="15">
        <v>79.11</v>
      </c>
      <c r="G7" s="15">
        <v>70.49</v>
      </c>
      <c r="H7" s="15">
        <v>67.34</v>
      </c>
      <c r="I7" s="18">
        <v>69.8</v>
      </c>
      <c r="J7" s="19">
        <f>ROUND(H7*100/G7-100,1)</f>
        <v>-4.5</v>
      </c>
      <c r="K7" s="18">
        <f>H7*100/I7-100</f>
        <v>-3.5243553008595967</v>
      </c>
      <c r="L7" s="26">
        <v>1994</v>
      </c>
      <c r="M7" s="27">
        <f t="shared" si="0"/>
        <v>17.808219178082197</v>
      </c>
      <c r="N7" s="27">
        <f t="shared" si="0"/>
        <v>18.111753371868986</v>
      </c>
      <c r="O7" s="27">
        <f t="shared" si="0"/>
        <v>2.373417721518976</v>
      </c>
      <c r="P7" s="27">
        <f t="shared" si="0"/>
        <v>-3.461538461538467</v>
      </c>
      <c r="Q7" s="27">
        <f t="shared" si="0"/>
        <v>-2.0224719101123583</v>
      </c>
      <c r="R7" s="27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8"/>
      <c r="J8" s="19"/>
      <c r="K8" s="18"/>
      <c r="L8" s="26">
        <v>1995</v>
      </c>
      <c r="M8" s="27">
        <f t="shared" si="0"/>
        <v>13.527397260273972</v>
      </c>
      <c r="N8" s="27">
        <f t="shared" si="0"/>
        <v>19.267822736030837</v>
      </c>
      <c r="O8" s="27">
        <f t="shared" si="0"/>
        <v>-4.430379746835442</v>
      </c>
      <c r="P8" s="27">
        <f t="shared" si="0"/>
        <v>-5.192307692307693</v>
      </c>
      <c r="Q8" s="27">
        <f t="shared" si="0"/>
        <v>12.80898876404494</v>
      </c>
      <c r="R8" s="27">
        <f t="shared" si="0"/>
        <v>23.413566739606125</v>
      </c>
    </row>
    <row r="9" spans="1:18" ht="12.75">
      <c r="A9" s="13" t="s">
        <v>5</v>
      </c>
      <c r="B9" s="15">
        <v>55</v>
      </c>
      <c r="C9" s="15">
        <v>56.9</v>
      </c>
      <c r="D9" s="15">
        <v>48.35</v>
      </c>
      <c r="E9" s="15">
        <v>51.55</v>
      </c>
      <c r="F9" s="15">
        <v>62.84</v>
      </c>
      <c r="G9" s="15">
        <v>52.97</v>
      </c>
      <c r="H9" s="15">
        <v>48.03</v>
      </c>
      <c r="I9" s="18">
        <v>54.1</v>
      </c>
      <c r="J9" s="19">
        <f>H9*100/G9-100</f>
        <v>-9.326033603926746</v>
      </c>
      <c r="K9" s="18">
        <f>H9*100/I9-100</f>
        <v>-11.21996303142329</v>
      </c>
      <c r="L9" s="26">
        <v>1996</v>
      </c>
      <c r="M9" s="27">
        <f t="shared" si="0"/>
        <v>19.178082191780803</v>
      </c>
      <c r="N9" s="27">
        <f t="shared" si="0"/>
        <v>20.23121387283237</v>
      </c>
      <c r="O9" s="27">
        <f t="shared" si="0"/>
        <v>-10.759493670886073</v>
      </c>
      <c r="P9" s="27">
        <f t="shared" si="0"/>
        <v>6.730769230769226</v>
      </c>
      <c r="Q9" s="27">
        <f t="shared" si="0"/>
        <v>12.359550561797747</v>
      </c>
      <c r="R9" s="27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8"/>
      <c r="J10" s="19"/>
      <c r="K10" s="18"/>
      <c r="L10" s="26">
        <v>1997</v>
      </c>
      <c r="M10" s="27">
        <f t="shared" si="0"/>
        <v>16.0958904109589</v>
      </c>
      <c r="N10" s="27">
        <f t="shared" si="0"/>
        <v>32.17726396917146</v>
      </c>
      <c r="O10" s="27">
        <f t="shared" si="0"/>
        <v>-4.74683544303798</v>
      </c>
      <c r="P10" s="27">
        <f t="shared" si="0"/>
        <v>0.961538461538467</v>
      </c>
      <c r="Q10" s="27">
        <f t="shared" si="0"/>
        <v>13.707865168539328</v>
      </c>
      <c r="R10" s="27">
        <f t="shared" si="0"/>
        <v>38.29321663019692</v>
      </c>
    </row>
    <row r="11" spans="1:18" ht="12.75">
      <c r="A11" s="13" t="s">
        <v>6</v>
      </c>
      <c r="B11" s="15">
        <v>47.9</v>
      </c>
      <c r="C11" s="15">
        <v>55.2</v>
      </c>
      <c r="D11" s="15">
        <v>48.63</v>
      </c>
      <c r="E11" s="15">
        <v>48.29</v>
      </c>
      <c r="F11" s="15">
        <v>63.23</v>
      </c>
      <c r="G11" s="15">
        <v>50.3</v>
      </c>
      <c r="H11" s="15">
        <v>53.25</v>
      </c>
      <c r="I11" s="18">
        <v>52.5</v>
      </c>
      <c r="J11" s="19">
        <f>H11*100/G11-100</f>
        <v>5.864811133200803</v>
      </c>
      <c r="K11" s="18">
        <f>H11*100/I11-100</f>
        <v>1.4285714285714306</v>
      </c>
      <c r="L11" s="26">
        <v>1998</v>
      </c>
      <c r="M11" s="27">
        <f t="shared" si="0"/>
        <v>17.1232876712329</v>
      </c>
      <c r="N11" s="27">
        <f t="shared" si="0"/>
        <v>17.726396917148364</v>
      </c>
      <c r="O11" s="27">
        <f t="shared" si="0"/>
        <v>-2.5316455696202524</v>
      </c>
      <c r="P11" s="27">
        <f t="shared" si="0"/>
        <v>0.5769230769230802</v>
      </c>
      <c r="Q11" s="27">
        <f t="shared" si="0"/>
        <v>11.460674157303373</v>
      </c>
      <c r="R11" s="27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8"/>
      <c r="J12" s="19"/>
      <c r="K12" s="18"/>
      <c r="L12" s="26">
        <v>1999</v>
      </c>
      <c r="M12" s="27">
        <f t="shared" si="0"/>
        <v>25.856164383561648</v>
      </c>
      <c r="N12" s="27">
        <f t="shared" si="0"/>
        <v>30.82851637764935</v>
      </c>
      <c r="O12" s="27">
        <f t="shared" si="0"/>
        <v>12.499999999999986</v>
      </c>
      <c r="P12" s="27">
        <f t="shared" si="0"/>
        <v>6.538461538461533</v>
      </c>
      <c r="Q12" s="27">
        <f t="shared" si="0"/>
        <v>30.786516853932596</v>
      </c>
      <c r="R12" s="27">
        <f t="shared" si="0"/>
        <v>37.41794310722099</v>
      </c>
    </row>
    <row r="13" spans="1:18" ht="12.75">
      <c r="A13" s="13" t="s">
        <v>7</v>
      </c>
      <c r="B13" s="15">
        <v>66.8</v>
      </c>
      <c r="C13" s="15">
        <v>72.5</v>
      </c>
      <c r="D13" s="15">
        <v>64.5</v>
      </c>
      <c r="E13" s="15">
        <v>56.91</v>
      </c>
      <c r="F13" s="15">
        <v>75.79</v>
      </c>
      <c r="G13" s="15">
        <v>60.81</v>
      </c>
      <c r="H13" s="15">
        <v>61.78</v>
      </c>
      <c r="I13" s="18">
        <v>67.1</v>
      </c>
      <c r="J13" s="19">
        <f>H13*100/G13-100</f>
        <v>1.5951323795428323</v>
      </c>
      <c r="K13" s="18">
        <f>H13*100/I13-100</f>
        <v>-7.928464977645291</v>
      </c>
      <c r="L13" s="26">
        <v>2000</v>
      </c>
      <c r="M13" s="27">
        <f t="shared" si="0"/>
        <v>18.493150684931507</v>
      </c>
      <c r="N13" s="27">
        <f t="shared" si="0"/>
        <v>28.709055876685937</v>
      </c>
      <c r="O13" s="27">
        <f t="shared" si="0"/>
        <v>7.436708860759509</v>
      </c>
      <c r="P13" s="27">
        <f t="shared" si="0"/>
        <v>-11.15384615384616</v>
      </c>
      <c r="Q13" s="27">
        <f t="shared" si="0"/>
        <v>6.966292134831463</v>
      </c>
      <c r="R13" s="27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8"/>
      <c r="J14" s="19"/>
      <c r="K14" s="18"/>
      <c r="L14" s="26">
        <v>2001</v>
      </c>
      <c r="M14" s="27">
        <f t="shared" si="0"/>
        <v>29.452054794520535</v>
      </c>
      <c r="N14" s="27">
        <f t="shared" si="0"/>
        <v>39.6917148362235</v>
      </c>
      <c r="O14" s="27">
        <f t="shared" si="0"/>
        <v>12.499999999999986</v>
      </c>
      <c r="P14" s="27">
        <f t="shared" si="0"/>
        <v>7.692307692307693</v>
      </c>
      <c r="Q14" s="27">
        <f t="shared" si="0"/>
        <v>26.966292134831463</v>
      </c>
      <c r="R14" s="27">
        <f t="shared" si="0"/>
        <v>45.73304157549231</v>
      </c>
    </row>
    <row r="15" spans="1:18" ht="12.75">
      <c r="A15" s="13" t="s">
        <v>8</v>
      </c>
      <c r="B15" s="15"/>
      <c r="C15" s="15"/>
      <c r="D15" s="15"/>
      <c r="E15" s="15"/>
      <c r="F15" s="15"/>
      <c r="G15" s="15"/>
      <c r="H15" s="15"/>
      <c r="I15" s="18"/>
      <c r="J15" s="19"/>
      <c r="K15" s="18"/>
      <c r="L15" s="26">
        <v>2002</v>
      </c>
      <c r="M15" s="27">
        <f t="shared" si="0"/>
        <v>5.479452054794521</v>
      </c>
      <c r="N15" s="27">
        <f t="shared" si="0"/>
        <v>24.27745664739885</v>
      </c>
      <c r="O15" s="27">
        <f t="shared" si="0"/>
        <v>-2.5316455696202524</v>
      </c>
      <c r="P15" s="27">
        <f t="shared" si="0"/>
        <v>-13.269230769230774</v>
      </c>
      <c r="Q15" s="27">
        <f t="shared" si="0"/>
        <v>7.865168539325836</v>
      </c>
      <c r="R15" s="27">
        <f t="shared" si="0"/>
        <v>15.973741794310712</v>
      </c>
    </row>
    <row r="16" spans="1:18" ht="12.75">
      <c r="A16" s="13" t="s">
        <v>9</v>
      </c>
      <c r="B16" s="15">
        <v>54.6</v>
      </c>
      <c r="C16" s="15">
        <v>53.5</v>
      </c>
      <c r="D16" s="15">
        <v>44.09</v>
      </c>
      <c r="E16" s="15">
        <v>46.29</v>
      </c>
      <c r="F16" s="15">
        <v>56.17</v>
      </c>
      <c r="G16" s="15">
        <v>53.68</v>
      </c>
      <c r="H16" s="15">
        <v>53.04</v>
      </c>
      <c r="I16" s="18">
        <v>50.9</v>
      </c>
      <c r="J16" s="19">
        <f>H16*100/G16-100</f>
        <v>-1.1922503725782434</v>
      </c>
      <c r="K16" s="18">
        <f>H16*100/I16-100</f>
        <v>4.204322200392937</v>
      </c>
      <c r="L16" s="26">
        <v>2003</v>
      </c>
      <c r="M16" s="27">
        <f t="shared" si="0"/>
        <v>5.993150684931507</v>
      </c>
      <c r="N16" s="27">
        <f t="shared" si="0"/>
        <v>9.633911368015418</v>
      </c>
      <c r="O16" s="27">
        <f t="shared" si="0"/>
        <v>-18.037974683544306</v>
      </c>
      <c r="P16" s="27">
        <f t="shared" si="0"/>
        <v>-2.115384615384613</v>
      </c>
      <c r="Q16" s="27">
        <f t="shared" si="0"/>
        <v>5.393258426966298</v>
      </c>
      <c r="R16" s="27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8"/>
      <c r="J17" s="19"/>
      <c r="K17" s="18"/>
      <c r="L17" s="26">
        <v>2004</v>
      </c>
      <c r="M17" s="27">
        <f t="shared" si="0"/>
        <v>35.445205479452056</v>
      </c>
      <c r="N17" s="27">
        <f t="shared" si="0"/>
        <v>46.05009633911368</v>
      </c>
      <c r="O17" s="27">
        <f t="shared" si="0"/>
        <v>11.550632911392398</v>
      </c>
      <c r="P17" s="27">
        <f t="shared" si="0"/>
        <v>13.461538461538467</v>
      </c>
      <c r="Q17" s="27">
        <f t="shared" si="0"/>
        <v>31.910112359550567</v>
      </c>
      <c r="R17" s="27">
        <f t="shared" si="0"/>
        <v>54.92341356673958</v>
      </c>
    </row>
    <row r="18" spans="1:18" ht="12.75">
      <c r="A18" s="13" t="s">
        <v>10</v>
      </c>
      <c r="B18" s="15">
        <v>67.9</v>
      </c>
      <c r="C18" s="15">
        <v>71.1</v>
      </c>
      <c r="D18" s="15">
        <v>61.6</v>
      </c>
      <c r="E18" s="15">
        <v>51.83</v>
      </c>
      <c r="F18" s="15">
        <v>70.54</v>
      </c>
      <c r="G18" s="15">
        <v>66.23</v>
      </c>
      <c r="H18" s="15">
        <v>66.9</v>
      </c>
      <c r="I18" s="18">
        <v>65.4</v>
      </c>
      <c r="J18" s="19">
        <f>H18*100/G18-100</f>
        <v>1.0116261512909688</v>
      </c>
      <c r="K18" s="18">
        <f>ROUND(H18*100/I18-100,1)</f>
        <v>2.3</v>
      </c>
      <c r="L18" s="26">
        <v>2005</v>
      </c>
      <c r="M18" s="27">
        <f t="shared" si="0"/>
        <v>20.71917808219179</v>
      </c>
      <c r="N18" s="27">
        <f t="shared" si="0"/>
        <v>17.148362235067438</v>
      </c>
      <c r="O18" s="27">
        <f t="shared" si="0"/>
        <v>4.746835443037966</v>
      </c>
      <c r="P18" s="27">
        <f t="shared" si="0"/>
        <v>-5.961538461538467</v>
      </c>
      <c r="Q18" s="27">
        <f t="shared" si="0"/>
        <v>13.932584269662925</v>
      </c>
      <c r="R18" s="27">
        <f t="shared" si="0"/>
        <v>22.10065645514223</v>
      </c>
    </row>
    <row r="19" spans="1:18" ht="12.75">
      <c r="A19" s="13"/>
      <c r="B19" s="15"/>
      <c r="C19" s="15"/>
      <c r="D19" s="15"/>
      <c r="E19" s="15"/>
      <c r="F19" s="15"/>
      <c r="G19" s="15"/>
      <c r="H19" s="15"/>
      <c r="I19" s="18"/>
      <c r="J19" s="19"/>
      <c r="K19" s="18"/>
      <c r="L19" s="26">
        <v>2006</v>
      </c>
      <c r="M19" s="27">
        <f t="shared" si="0"/>
        <v>15.239726027397268</v>
      </c>
      <c r="N19" s="27">
        <f t="shared" si="0"/>
        <v>19.07514450867052</v>
      </c>
      <c r="O19" s="27">
        <f t="shared" si="0"/>
        <v>5.854430379746844</v>
      </c>
      <c r="P19" s="27">
        <f t="shared" si="0"/>
        <v>-4.807692307692307</v>
      </c>
      <c r="Q19" s="27">
        <f t="shared" si="0"/>
        <v>9.662921348314612</v>
      </c>
      <c r="R19" s="27">
        <f t="shared" si="0"/>
        <v>35.44857768052515</v>
      </c>
    </row>
    <row r="20" spans="1:11" ht="12">
      <c r="A20" s="13" t="s">
        <v>11</v>
      </c>
      <c r="B20" s="15">
        <v>46.2</v>
      </c>
      <c r="C20" s="15">
        <v>56</v>
      </c>
      <c r="D20" s="15">
        <v>45.11</v>
      </c>
      <c r="E20" s="15">
        <v>50.86</v>
      </c>
      <c r="F20" s="15">
        <v>59.01</v>
      </c>
      <c r="G20" s="15">
        <v>48.88</v>
      </c>
      <c r="H20" s="15">
        <v>49.53</v>
      </c>
      <c r="I20" s="18">
        <v>51</v>
      </c>
      <c r="J20" s="19">
        <f>H20*100/G20-100</f>
        <v>1.3297872340425414</v>
      </c>
      <c r="K20" s="18">
        <f>H20*100/I20-100</f>
        <v>-2.882352941176464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8"/>
      <c r="J21" s="19"/>
      <c r="K21" s="18"/>
      <c r="L21" t="s">
        <v>21</v>
      </c>
      <c r="M21" s="27">
        <v>58.4</v>
      </c>
      <c r="N21" s="27">
        <v>51.9</v>
      </c>
      <c r="O21" s="27">
        <v>63.2</v>
      </c>
      <c r="P21" s="27">
        <v>52</v>
      </c>
      <c r="Q21" s="27">
        <v>44.5</v>
      </c>
      <c r="R21" s="27">
        <v>45.7</v>
      </c>
    </row>
    <row r="22" spans="1:18" ht="12.75">
      <c r="A22" s="13" t="s">
        <v>12</v>
      </c>
      <c r="B22" s="15">
        <v>47.6</v>
      </c>
      <c r="C22" s="15">
        <v>56.5</v>
      </c>
      <c r="D22" s="15">
        <v>48.03</v>
      </c>
      <c r="E22" s="15">
        <v>46.94</v>
      </c>
      <c r="F22" s="15">
        <v>58.68</v>
      </c>
      <c r="G22" s="15">
        <v>50.74</v>
      </c>
      <c r="H22" s="15">
        <v>48.79</v>
      </c>
      <c r="I22" s="18">
        <v>51.2</v>
      </c>
      <c r="J22" s="19">
        <f>H22*100/G22-100</f>
        <v>-3.84312179739851</v>
      </c>
      <c r="K22" s="18">
        <f>H22*100/I22-100</f>
        <v>-4.70703125</v>
      </c>
      <c r="L22" t="s">
        <v>22</v>
      </c>
      <c r="M22" s="27">
        <v>51.1</v>
      </c>
      <c r="N22" s="27">
        <v>50.1</v>
      </c>
      <c r="O22" s="27">
        <v>56</v>
      </c>
      <c r="P22" s="27">
        <v>43.2</v>
      </c>
      <c r="Q22" s="27">
        <v>39.3</v>
      </c>
      <c r="R22" s="27">
        <v>52.1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8"/>
      <c r="J23" s="19"/>
      <c r="K23" s="18"/>
      <c r="L23" t="s">
        <v>23</v>
      </c>
      <c r="M23" s="27">
        <v>64.2</v>
      </c>
      <c r="N23" s="27">
        <v>57.4</v>
      </c>
      <c r="O23" s="27">
        <v>50.7</v>
      </c>
      <c r="P23" s="27">
        <v>53.6</v>
      </c>
      <c r="Q23" s="27">
        <v>52.7</v>
      </c>
      <c r="R23" s="27">
        <v>53.3</v>
      </c>
    </row>
    <row r="24" spans="1:18" ht="12.75">
      <c r="A24" s="13" t="s">
        <v>13</v>
      </c>
      <c r="B24" s="15"/>
      <c r="C24" s="15"/>
      <c r="D24" s="15"/>
      <c r="E24" s="15"/>
      <c r="F24" s="15"/>
      <c r="G24" s="15"/>
      <c r="H24" s="15"/>
      <c r="I24" s="18"/>
      <c r="J24" s="19"/>
      <c r="K24" s="18"/>
      <c r="L24" t="s">
        <v>24</v>
      </c>
      <c r="M24" s="27">
        <v>68.8</v>
      </c>
      <c r="N24" s="27">
        <v>61.3</v>
      </c>
      <c r="O24" s="27">
        <v>64.7</v>
      </c>
      <c r="P24" s="27">
        <v>50.2</v>
      </c>
      <c r="Q24" s="27">
        <v>43.6</v>
      </c>
      <c r="R24" s="27">
        <v>56</v>
      </c>
    </row>
    <row r="25" spans="1:18" ht="12.75">
      <c r="A25" s="13" t="s">
        <v>9</v>
      </c>
      <c r="B25" s="15">
        <v>38.6</v>
      </c>
      <c r="C25" s="15">
        <v>52.5</v>
      </c>
      <c r="D25" s="15">
        <v>47.85</v>
      </c>
      <c r="E25" s="15">
        <v>45.08</v>
      </c>
      <c r="F25" s="15">
        <v>46.09</v>
      </c>
      <c r="G25" s="15">
        <v>40.92</v>
      </c>
      <c r="H25" s="15">
        <v>33.28</v>
      </c>
      <c r="I25" s="18">
        <v>45.4</v>
      </c>
      <c r="J25" s="19">
        <f>H25*100/G25-100</f>
        <v>-18.670576735092865</v>
      </c>
      <c r="K25" s="18">
        <f>H25*100/I25-100</f>
        <v>-26.696035242290748</v>
      </c>
      <c r="L25" t="s">
        <v>25</v>
      </c>
      <c r="M25" s="27">
        <v>66.3</v>
      </c>
      <c r="N25" s="27">
        <v>61.9</v>
      </c>
      <c r="O25" s="27">
        <v>60.4</v>
      </c>
      <c r="P25" s="27">
        <v>49.3</v>
      </c>
      <c r="Q25" s="27">
        <v>50.2</v>
      </c>
      <c r="R25" s="27">
        <v>56.4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8"/>
      <c r="J26" s="19"/>
      <c r="K26" s="18"/>
      <c r="L26" t="s">
        <v>26</v>
      </c>
      <c r="M26" s="27">
        <v>69.6</v>
      </c>
      <c r="N26" s="27">
        <v>62.4</v>
      </c>
      <c r="O26" s="27">
        <v>56.4</v>
      </c>
      <c r="P26" s="27">
        <v>55.5</v>
      </c>
      <c r="Q26" s="27">
        <v>50</v>
      </c>
      <c r="R26" s="27">
        <v>58.8</v>
      </c>
    </row>
    <row r="27" spans="1:18" ht="12.75">
      <c r="A27" s="13" t="s">
        <v>14</v>
      </c>
      <c r="B27" s="15">
        <v>64.1</v>
      </c>
      <c r="C27" s="15">
        <v>66.6</v>
      </c>
      <c r="D27" s="15">
        <v>52.95</v>
      </c>
      <c r="E27" s="15">
        <v>50.6</v>
      </c>
      <c r="F27" s="15">
        <v>70.8</v>
      </c>
      <c r="G27" s="15">
        <v>55.84</v>
      </c>
      <c r="H27" s="15">
        <v>61.89</v>
      </c>
      <c r="I27" s="18">
        <v>60.5</v>
      </c>
      <c r="J27" s="19">
        <f>H27*100/G27-100</f>
        <v>10.834527220630363</v>
      </c>
      <c r="K27" s="18">
        <f>H27*100/I27-100</f>
        <v>2.297520661157023</v>
      </c>
      <c r="L27" t="s">
        <v>27</v>
      </c>
      <c r="M27" s="27">
        <v>67.8</v>
      </c>
      <c r="N27" s="27">
        <v>68.6</v>
      </c>
      <c r="O27" s="27">
        <v>60.2</v>
      </c>
      <c r="P27" s="27">
        <v>52.5</v>
      </c>
      <c r="Q27" s="27">
        <v>50.6</v>
      </c>
      <c r="R27" s="27">
        <v>63.2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28</v>
      </c>
      <c r="M28" s="27">
        <v>68.4</v>
      </c>
      <c r="N28" s="27">
        <v>61.1</v>
      </c>
      <c r="O28" s="27">
        <v>61.6</v>
      </c>
      <c r="P28" s="27">
        <v>52.3</v>
      </c>
      <c r="Q28" s="27">
        <v>49.6</v>
      </c>
      <c r="R28" s="27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29</v>
      </c>
      <c r="M29" s="27">
        <v>73.5</v>
      </c>
      <c r="N29" s="27">
        <v>67.9</v>
      </c>
      <c r="O29" s="27">
        <v>71.1</v>
      </c>
      <c r="P29" s="27">
        <v>55.4</v>
      </c>
      <c r="Q29" s="27">
        <v>58.2</v>
      </c>
      <c r="R29" s="27">
        <v>62.8</v>
      </c>
    </row>
    <row r="30" spans="1:18" ht="21.75">
      <c r="A30" s="10"/>
      <c r="B30" s="28" t="s">
        <v>15</v>
      </c>
      <c r="C30" s="6" t="s">
        <v>16</v>
      </c>
      <c r="D30" s="28" t="s">
        <v>17</v>
      </c>
      <c r="E30" s="28" t="s">
        <v>18</v>
      </c>
      <c r="F30" s="6" t="s">
        <v>19</v>
      </c>
      <c r="G30" s="6" t="s">
        <v>20</v>
      </c>
      <c r="H30"/>
      <c r="I30"/>
      <c r="J30" s="19"/>
      <c r="K30" s="18"/>
      <c r="L30" t="s">
        <v>30</v>
      </c>
      <c r="M30" s="27">
        <v>69.2</v>
      </c>
      <c r="N30" s="27">
        <v>66.8</v>
      </c>
      <c r="O30" s="27">
        <v>67.9</v>
      </c>
      <c r="P30" s="27">
        <v>46.2</v>
      </c>
      <c r="Q30" s="27">
        <v>47.6</v>
      </c>
      <c r="R30" s="27">
        <v>64.1</v>
      </c>
    </row>
    <row r="31" spans="1:18" ht="12.75">
      <c r="A31" s="10" t="s">
        <v>40</v>
      </c>
      <c r="B31" s="18">
        <v>69.8</v>
      </c>
      <c r="C31" s="15">
        <v>67.1</v>
      </c>
      <c r="D31" s="15">
        <v>65.4</v>
      </c>
      <c r="E31" s="15">
        <v>51</v>
      </c>
      <c r="F31" s="6">
        <v>51.2</v>
      </c>
      <c r="G31" s="6">
        <v>60.5</v>
      </c>
      <c r="H31"/>
      <c r="I31"/>
      <c r="J31" s="19"/>
      <c r="K31" s="18"/>
      <c r="L31" t="s">
        <v>31</v>
      </c>
      <c r="M31" s="27">
        <v>75.6</v>
      </c>
      <c r="N31" s="27">
        <v>72.5</v>
      </c>
      <c r="O31" s="27">
        <v>71.1</v>
      </c>
      <c r="P31" s="27">
        <v>56</v>
      </c>
      <c r="Q31" s="27">
        <v>56.5</v>
      </c>
      <c r="R31" s="27">
        <v>66.6</v>
      </c>
    </row>
    <row r="32" spans="1:18" ht="12.75">
      <c r="A32" s="10">
        <v>2004</v>
      </c>
      <c r="B32" s="18">
        <v>79.1</v>
      </c>
      <c r="C32" s="15">
        <v>75.8</v>
      </c>
      <c r="D32" s="15">
        <v>70.5</v>
      </c>
      <c r="E32" s="15">
        <v>59</v>
      </c>
      <c r="F32" s="6">
        <v>58.7</v>
      </c>
      <c r="G32" s="6">
        <v>70.8</v>
      </c>
      <c r="H32"/>
      <c r="I32"/>
      <c r="J32" s="19"/>
      <c r="K32" s="18"/>
      <c r="L32" t="s">
        <v>32</v>
      </c>
      <c r="M32" s="27">
        <v>61.6</v>
      </c>
      <c r="N32" s="27">
        <v>64.5</v>
      </c>
      <c r="O32" s="27">
        <v>61.6</v>
      </c>
      <c r="P32" s="27">
        <v>45.1</v>
      </c>
      <c r="Q32" s="27">
        <v>48</v>
      </c>
      <c r="R32" s="27">
        <v>53</v>
      </c>
    </row>
    <row r="33" spans="1:18" ht="12.75">
      <c r="A33" s="10">
        <v>2005</v>
      </c>
      <c r="B33" s="18">
        <v>70.5</v>
      </c>
      <c r="C33" s="15">
        <v>60.8</v>
      </c>
      <c r="D33" s="15">
        <v>66.2</v>
      </c>
      <c r="E33" s="15">
        <v>48.9</v>
      </c>
      <c r="F33" s="6">
        <v>50.7</v>
      </c>
      <c r="G33" s="6">
        <v>55.8</v>
      </c>
      <c r="H33"/>
      <c r="I33"/>
      <c r="J33" s="19"/>
      <c r="K33" s="18"/>
      <c r="L33" s="29" t="s">
        <v>33</v>
      </c>
      <c r="M33" s="29">
        <v>61.9</v>
      </c>
      <c r="N33" s="29">
        <v>56.9</v>
      </c>
      <c r="O33" s="29">
        <v>51.8</v>
      </c>
      <c r="P33" s="29">
        <v>50.9</v>
      </c>
      <c r="Q33" s="29">
        <v>46.9</v>
      </c>
      <c r="R33" s="29">
        <v>50.6</v>
      </c>
    </row>
    <row r="34" spans="1:18" ht="12.75">
      <c r="A34" s="10">
        <v>2006</v>
      </c>
      <c r="B34" s="18">
        <v>67.3</v>
      </c>
      <c r="C34" s="15">
        <v>61.8</v>
      </c>
      <c r="D34" s="15">
        <v>66.9</v>
      </c>
      <c r="E34" s="15">
        <v>49.5</v>
      </c>
      <c r="F34" s="6">
        <v>48.8</v>
      </c>
      <c r="G34" s="6">
        <v>61.9</v>
      </c>
      <c r="H34"/>
      <c r="I34"/>
      <c r="J34" s="19"/>
      <c r="K34" s="18"/>
      <c r="L34" s="29" t="s">
        <v>35</v>
      </c>
      <c r="M34" s="29">
        <v>79.1</v>
      </c>
      <c r="N34" s="29">
        <v>75.8</v>
      </c>
      <c r="O34" s="29">
        <v>70.5</v>
      </c>
      <c r="P34" s="29">
        <v>59</v>
      </c>
      <c r="Q34" s="29">
        <v>58.7</v>
      </c>
      <c r="R34" s="29">
        <v>70.8</v>
      </c>
    </row>
    <row r="35" spans="1:18" ht="12.75">
      <c r="A35" s="10"/>
      <c r="B35" s="18"/>
      <c r="C35" s="15"/>
      <c r="D35" s="15"/>
      <c r="E35" s="15"/>
      <c r="H35"/>
      <c r="I35"/>
      <c r="J35" s="19"/>
      <c r="K35" s="18"/>
      <c r="L35" s="29" t="s">
        <v>37</v>
      </c>
      <c r="M35" s="6">
        <v>70.5</v>
      </c>
      <c r="N35" s="6">
        <v>60.8</v>
      </c>
      <c r="O35" s="6">
        <v>66.2</v>
      </c>
      <c r="P35" s="6">
        <v>48.9</v>
      </c>
      <c r="Q35" s="6">
        <v>50.7</v>
      </c>
      <c r="R35" s="6">
        <v>55.8</v>
      </c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29" t="s">
        <v>43</v>
      </c>
      <c r="M36" s="6">
        <v>67.3</v>
      </c>
      <c r="N36" s="6">
        <v>61.8</v>
      </c>
      <c r="O36" s="6">
        <v>66.9</v>
      </c>
      <c r="P36" s="6">
        <v>49.5</v>
      </c>
      <c r="Q36" s="6">
        <v>48.8</v>
      </c>
      <c r="R36" s="6">
        <v>61.9</v>
      </c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2006-09-28T07:15:28Z</cp:lastPrinted>
  <dcterms:created xsi:type="dcterms:W3CDTF">2001-10-15T12:56:44Z</dcterms:created>
  <dcterms:modified xsi:type="dcterms:W3CDTF">2008-02-21T12:22:29Z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