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tabRatio="829" activeTab="0"/>
  </bookViews>
  <sheets>
    <sheet name="Impressum" sheetId="1" r:id="rId1"/>
    <sheet name="Zeichenerklärg." sheetId="2" r:id="rId2"/>
    <sheet name="Inhaltsverz." sheetId="3" r:id="rId3"/>
    <sheet name="Vorbemerk." sheetId="4" r:id="rId4"/>
    <sheet name="Meldeverfahren" sheetId="5" r:id="rId5"/>
    <sheet name="Graf1" sheetId="6" r:id="rId6"/>
    <sheet name="Graf1(2)" sheetId="7" r:id="rId7"/>
    <sheet name="Graf2" sheetId="8" r:id="rId8"/>
    <sheet name="Graf2(2)" sheetId="9" r:id="rId9"/>
    <sheet name="Graf3" sheetId="10" r:id="rId10"/>
    <sheet name="Graf3(2)" sheetId="11" r:id="rId11"/>
    <sheet name="Graf4" sheetId="12" r:id="rId12"/>
    <sheet name="Tab1" sheetId="13" r:id="rId13"/>
    <sheet name="Tab2" sheetId="14" r:id="rId14"/>
    <sheet name="Tab3" sheetId="15" r:id="rId15"/>
    <sheet name="Tab4" sheetId="16" r:id="rId16"/>
    <sheet name="Tab5" sheetId="17" r:id="rId17"/>
    <sheet name="Anhang" sheetId="18" r:id="rId18"/>
  </sheets>
  <externalReferences>
    <externalReference r:id="rId21"/>
    <externalReference r:id="rId22"/>
  </externalReferences>
  <definedNames>
    <definedName name="Bremenqkm">#REF!</definedName>
    <definedName name="_xlnm.Print_Area" localSheetId="17">'Anhang'!$A$1:$C$54</definedName>
    <definedName name="_xlnm.Print_Area" localSheetId="14">'Tab3'!$A$1:$AW$238</definedName>
    <definedName name="_xlnm.Print_Area" localSheetId="15">'Tab4'!$A$1:$AN$78</definedName>
    <definedName name="_xlnm.Print_Area" localSheetId="16">'Tab5'!$A$1:$AN$71</definedName>
    <definedName name="_xlnm.Print_Area" localSheetId="3">'Vorbemerk.'!$A$1:$B$282</definedName>
  </definedNames>
  <calcPr fullCalcOnLoad="1"/>
</workbook>
</file>

<file path=xl/sharedStrings.xml><?xml version="1.0" encoding="utf-8"?>
<sst xmlns="http://schemas.openxmlformats.org/spreadsheetml/2006/main" count="5560" uniqueCount="451">
  <si>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</si>
  <si>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</si>
  <si>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Sozialversicherungspflichtig Beschäftigte in Thüringen am 30.6.1999 - 31.12.2007 - vorläufige Ergebnisse -</t>
  </si>
  <si>
    <t>Erscheinungsweise: unregelmäßig</t>
  </si>
  <si>
    <t>Verfahrensbedingt gelten die im vorliegenden Statistischen Bericht veröffentlichten Ergebnisse für einen Zeitraum von drei Jahren als vorläufig und können während dieses Zeitraumes von der Bundesagentur für Arbeit in begründeten Fällen jederzeit geändert werden. Für die eindeutige Bezeichnung des Datenmaterials ist deshalb ab dem Berichtsstichtag 31.3.2005 neben der Angabe des Berichtsstichtages auch die Angabe des Auswertungsstandes erforderlich:</t>
  </si>
  <si>
    <t>Das Thüringer Landesamt für Statistik wird in der Regel den jeweils ersten von der Bundesagentur für Arbeit bereitgestellten Datensatz aufbereiten und die Ergebnisse in seinem Statistischen Bericht „Sozialversicherungspflichtig Beschäftigte in Thüringen“, Bestell-Nr.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
Im vorliegenden Statistischen Bericht wurden die Korrekturen die seitens der Bundesagentur für Arbeit in den letzten Jahren bis einschließlich 31.12.2008 erfolgten, in die jeweiligen Zeitreihen übernommen. Davon betroffen sind die Stichtage vom 30.6.1999 bis 31.12.2002. Die Korrekturen haben in der Regel einen geringen Umfang.</t>
  </si>
  <si>
    <t>Die bisherigen Tabellen 5 und 6 mit Angaben zu den Berufsgruppen (Tabelle 5 für die Stichtage 30.6.1999 bis 31.12.2002 mit Angaben nach dem Arbeitsort; Tabelle 6 für die Stichtage ab dem 31.3.2003 mit Angaben nach dem Wohnort) werden im vorliegenden Statistischen Bericht in Tabelle 5 zusammengefasst. Dabei werden alle Angaben ab dem Stichtag 30.6.1999 ausschließlich nach dem Wohnort dargestellt.</t>
  </si>
  <si>
    <t>Die Umstellung auf ein neues Aufbereitungsverfahren der Beschäftigungsstatistik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</si>
  <si>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</si>
  <si>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Der vorliegende Bericht ist eine Ergänzung der vierteljährlich erscheinenden Veröffentlichungsreihe "Sozialversicherungspflichtig Beschäftigte in Thüringen am …" des Thüringer Landesamtes für Statistik. Dargestellt werden die Beschäftigtenangaben im Zeitraum vom 30.6.1999 bis 31.12.2007, wodurch Entwicklungstendenzen der abhängig Beschäftigten sichtbar gemacht werden.</t>
  </si>
  <si>
    <t>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t>
  </si>
  <si>
    <t>Abweichend zu unseren Veröffentlichungen bis zum Stichtag 30.6.1998 richtet sich die Verschlüsselung der  Wirtschaftszweige  nach  der  "Klassifikation  der  Wirtschaftszweige für die Statistik der Bundesanstalt für Arbeit - Ausgabe 1993 (WZ 93/BA)" bzw. ab 30.6.2003 nach der "Klassifikation der Wirtschaftszweige - Ausgabe 2003 (WZ 2003) (vgl. Definition "Wirtschaftszweig" Seite 7).</t>
  </si>
  <si>
    <t>Ab Juni 2003 wird der Wirtschaftszweig nach der "Klassifikation der Wirtschaftszweige, Ausgabe 2003 (WZ 2003)" verschlüsselt. Änderungen gegenüber der zuvor gültigen Wirtschaftszweig-systematik WZ 93 werden als geringfügig erachtet.</t>
  </si>
  <si>
    <t>1) 1999 bis 31.3.2003 Klassifikation der Wirtschaftszweige, Ausgabe 1993 (WZ 93), ab 30.6.2003 Klassifikation der Wirtschaftszweige, Ausgabe 2003 (WZ2003). Zusätzlich werden ausgewählte Wirtschaftsabteilungen und -gruppen nachgewiesen. - 2) einschließlich der Fälle ohne Angabe zur Wirtschafts-gliederung</t>
  </si>
  <si>
    <t xml:space="preserve">30.06.2007  -  Dezember 2007    </t>
  </si>
  <si>
    <t xml:space="preserve">30.09.2007  -  März 2008    </t>
  </si>
  <si>
    <t xml:space="preserve">31.12.2007  -  Juni 2008  </t>
  </si>
  <si>
    <r>
      <t xml:space="preserve">      </t>
    </r>
    <r>
      <rPr>
        <sz val="9"/>
        <rFont val="Arial"/>
        <family val="2"/>
      </rPr>
      <t>Ausländer</t>
    </r>
    <r>
      <rPr>
        <vertAlign val="superscript"/>
        <sz val="9"/>
        <rFont val="Arial"/>
        <family val="2"/>
      </rPr>
      <t xml:space="preserve"> 1)</t>
    </r>
  </si>
  <si>
    <t>__________</t>
  </si>
  <si>
    <t>1) ohne "Staatenlos" bzw. "Personen mit ungeklärter Staatsangehörigkeit"</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</si>
  <si>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3 des Gesetzes vom 26. August 2008 (BGBl I S. 1728).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</si>
  <si>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2 des Gesetzes vom 26. August 2008 (BGBl. I S. 1728), eine Statistik sozialversicherungspflichtig Beschäftigter zu erstellen.</t>
  </si>
  <si>
    <t>Noch: 3. Sozialversicherungspflichtig Beschäftigte am Arbeitsort nach ausgewählten
Wirtschftsabteilungen und -unterabteilungen</t>
  </si>
  <si>
    <t>-</t>
  </si>
  <si>
    <r>
      <t xml:space="preserve"> •</t>
    </r>
    <r>
      <rPr>
        <sz val="11"/>
        <rFont val="Arial"/>
        <family val="2"/>
      </rPr>
      <t xml:space="preserve">      kurzfristig, wenn sie nach ihrer Eigenart oder im Voraus vertraglich auf höchstens </t>
    </r>
  </si>
  <si>
    <t xml:space="preserve">                    Zeitraum                                   </t>
  </si>
  <si>
    <t>220 DM</t>
  </si>
  <si>
    <t>250 DM</t>
  </si>
  <si>
    <t>300 DM</t>
  </si>
  <si>
    <t>440 DM</t>
  </si>
  <si>
    <t>390 DM</t>
  </si>
  <si>
    <t>470 DM</t>
  </si>
  <si>
    <t xml:space="preserve"> 500 DM</t>
  </si>
  <si>
    <t>520 DM</t>
  </si>
  <si>
    <t>530 DM</t>
  </si>
  <si>
    <t>325 EUR</t>
  </si>
  <si>
    <t>400 EUR</t>
  </si>
  <si>
    <t>630 DM</t>
  </si>
  <si>
    <t>Versicherungsfreier Betrag</t>
  </si>
  <si>
    <t xml:space="preserve">01.01.1991 - 30.06.1991                                              </t>
  </si>
  <si>
    <t xml:space="preserve">01.07.1991 - 31.12.1991                        </t>
  </si>
  <si>
    <t xml:space="preserve">01.01.1992 - 31.12.1992                                         </t>
  </si>
  <si>
    <t xml:space="preserve">01.01.1993 - 31.12.1993                                     </t>
  </si>
  <si>
    <t xml:space="preserve">01.01.1994 - 31.12.1994                       </t>
  </si>
  <si>
    <t xml:space="preserve">01.01.1995 - 31.12.1995                                    </t>
  </si>
  <si>
    <t xml:space="preserve">01.01.1996 - 31.12.1996                           </t>
  </si>
  <si>
    <t xml:space="preserve">01.01.1997 - 31.12.1997                                       </t>
  </si>
  <si>
    <t xml:space="preserve">01.01.1998 - 31.12.1998                                   </t>
  </si>
  <si>
    <t xml:space="preserve">01.01.1999 - 31.03.1999                             </t>
  </si>
  <si>
    <t xml:space="preserve">01.04.1999 - 31.12.2001                          </t>
  </si>
  <si>
    <t xml:space="preserve">01.01.2002 - 31.03.2003                                </t>
  </si>
  <si>
    <t xml:space="preserve"> ab 01.04.2003                                                   </t>
  </si>
  <si>
    <t>1) Im Bundesgesetzblatt veröffentlicht als Artikel 1 der Verordnung zur Neuregelung des Meldeverfahrens in der Sozialversicherung vom 10.2.1998 (BGBl. I S. 343).</t>
  </si>
  <si>
    <r>
      <t>Auskunftspflichtig sind gemäß den Vorschriften der Verordnung über die Erfassung und  Übermittlung   von  Daten für die Träger der Sozialversicherung (Datenerfassungs- und -über-mittlungsverordnung - DEÜV)</t>
    </r>
    <r>
      <rPr>
        <vertAlign val="superscript"/>
        <sz val="11"/>
        <rFont val="Arial"/>
        <family val="2"/>
      </rPr>
      <t>1)</t>
    </r>
    <r>
      <rPr>
        <sz val="11"/>
        <rFont val="Arial"/>
        <family val="2"/>
      </rPr>
      <t xml:space="preserve"> die Arbeitgeber. Sie müssen an die Träger der Sozialversiche-rung Meldungen verschiedenen Inhalts über die in ihren Betrieben sozialversicherungspflichtig Beschäftigten erstatten.</t>
    </r>
  </si>
  <si>
    <t xml:space="preserve">31.03.2005   -  Oktober 2005   </t>
  </si>
  <si>
    <t xml:space="preserve">30.06.2005  -  Februar 2006    </t>
  </si>
  <si>
    <t xml:space="preserve">30.09.2005  -  März 2006    </t>
  </si>
  <si>
    <t xml:space="preserve">31.12.2005  -  Juli 2006    </t>
  </si>
  <si>
    <t xml:space="preserve">31.03.2006  -  September 2006    </t>
  </si>
  <si>
    <t xml:space="preserve">30.06.2006  -  Dezember 2006    </t>
  </si>
  <si>
    <t xml:space="preserve">30.09.2006  -  März 2007    </t>
  </si>
  <si>
    <t xml:space="preserve">31.12.2006  -  Juni 2007  </t>
  </si>
  <si>
    <t>Rechtsgrundlagen</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</si>
  <si>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</si>
  <si>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1"/>
        <rFont val="Arial"/>
        <family val="2"/>
      </rPr>
      <t>Soweit Personen ausschließlich beitragspflichtige geringfügige Beschäftigungsverhältnisse ausüben, sind sie in den Nachweisungen dieser Veröffentlichung gleichwohl (noch) nicht enthalten.</t>
    </r>
    <r>
      <rPr>
        <sz val="11"/>
        <rFont val="Arial"/>
        <family val="2"/>
      </rPr>
      <t xml:space="preserve">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</si>
  <si>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</si>
  <si>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</si>
  <si>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</si>
  <si>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</si>
  <si>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Diesem Statistischen Bericht liegt der Gebietsstand Thüringens entsprechend dem jeweiligen Stichtag zu Grunde.</t>
  </si>
  <si>
    <t xml:space="preserve"> </t>
  </si>
  <si>
    <t>Insgesamt</t>
  </si>
  <si>
    <t>darunter weiblich</t>
  </si>
  <si>
    <t xml:space="preserve">  Stadt Gera</t>
  </si>
  <si>
    <t xml:space="preserve">  Stadt Jena</t>
  </si>
  <si>
    <t xml:space="preserve">  Stadt Suhl</t>
  </si>
  <si>
    <t xml:space="preserve">  Eichsfeld</t>
  </si>
  <si>
    <t xml:space="preserve">  Nordhausen</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</si>
  <si>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</si>
  <si>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</si>
  <si>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</si>
  <si>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</si>
  <si>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</si>
  <si>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</si>
  <si>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</si>
  <si>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</si>
  <si>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</si>
  <si>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</si>
  <si>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</si>
  <si>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</si>
  <si>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</si>
  <si>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</si>
  <si>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</si>
  <si>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Beschäftigte insgesamt</t>
  </si>
  <si>
    <t xml:space="preserve">    Gesundheits- und Veterinärwesen</t>
  </si>
  <si>
    <t>Merkmal</t>
  </si>
  <si>
    <t xml:space="preserve">      Pflanzenbauer, Tierzüchter</t>
  </si>
  <si>
    <t xml:space="preserve">      Bergleute, Mineralgewinner</t>
  </si>
  <si>
    <t xml:space="preserve">      Metallerzeuger, -bearbeiter</t>
  </si>
  <si>
    <t xml:space="preserve">      Schlosser, Mechaniker</t>
  </si>
  <si>
    <t xml:space="preserve">      Elektriker</t>
  </si>
  <si>
    <t xml:space="preserve">      Montierer, Metallberufe </t>
  </si>
  <si>
    <t xml:space="preserve">      Ernährungsberufe</t>
  </si>
  <si>
    <t xml:space="preserve">      Bauberufe</t>
  </si>
  <si>
    <t xml:space="preserve">      Tischler, Modellbauer</t>
  </si>
  <si>
    <t xml:space="preserve">      Maler, Lackierer</t>
  </si>
  <si>
    <t xml:space="preserve">      Warenkaufleute</t>
  </si>
  <si>
    <t xml:space="preserve">      Bank-, Versicherungskaufleute</t>
  </si>
  <si>
    <t xml:space="preserve">      Verwaltungs-, Büroberufe</t>
  </si>
  <si>
    <t xml:space="preserve">      Gesundheitsdienstberufe</t>
  </si>
  <si>
    <t xml:space="preserve">      Sozial-, Erziehungsberufe</t>
  </si>
  <si>
    <t>Veränderung zum Vorjahr in %</t>
  </si>
  <si>
    <t>Anteil an Beschäftigten insgesamt in %</t>
  </si>
  <si>
    <t xml:space="preserve"> Beschäftigte insgesamt</t>
  </si>
  <si>
    <t xml:space="preserve">    Männer</t>
  </si>
  <si>
    <t xml:space="preserve">    Frauen</t>
  </si>
  <si>
    <t xml:space="preserve">    Arbeiter</t>
  </si>
  <si>
    <t xml:space="preserve">    Angestellte</t>
  </si>
  <si>
    <t xml:space="preserve">    Deutsche</t>
  </si>
  <si>
    <t xml:space="preserve"> Anteil an Beschäftigten insg.</t>
  </si>
  <si>
    <t xml:space="preserve"> Altersgruppen</t>
  </si>
  <si>
    <t xml:space="preserve">    Insgesamt</t>
  </si>
  <si>
    <t xml:space="preserve">       unter 20 Jahren</t>
  </si>
  <si>
    <t xml:space="preserve">       25 - 30</t>
  </si>
  <si>
    <t xml:space="preserve">       20 - 25</t>
  </si>
  <si>
    <t xml:space="preserve">       30 - 40</t>
  </si>
  <si>
    <t xml:space="preserve">       40 - 50</t>
  </si>
  <si>
    <t xml:space="preserve">       50 - 55</t>
  </si>
  <si>
    <t xml:space="preserve">       55 - 60</t>
  </si>
  <si>
    <t xml:space="preserve">       60 - 65</t>
  </si>
  <si>
    <t xml:space="preserve">       65 und mehr</t>
  </si>
  <si>
    <t xml:space="preserve"> Vollzeitbeschäftigte</t>
  </si>
  <si>
    <t xml:space="preserve"> Teilzeitbeschäftigte</t>
  </si>
  <si>
    <t xml:space="preserve">      Insgesamt</t>
  </si>
  <si>
    <r>
      <t xml:space="preserve">  Stadt Erfurt </t>
    </r>
    <r>
      <rPr>
        <vertAlign val="superscript"/>
        <sz val="9"/>
        <rFont val="Arial"/>
        <family val="2"/>
      </rPr>
      <t xml:space="preserve"> </t>
    </r>
  </si>
  <si>
    <t xml:space="preserve">  Stadt Weimar </t>
  </si>
  <si>
    <t xml:space="preserve">  Stadt Eisenach </t>
  </si>
  <si>
    <t xml:space="preserve">  Wartburgkreis </t>
  </si>
  <si>
    <t>Wirtschaftsgliederung</t>
  </si>
  <si>
    <t>A + B</t>
  </si>
  <si>
    <t>Land- und Forstwirtschaft; Fischerei</t>
  </si>
  <si>
    <t>C</t>
  </si>
  <si>
    <t xml:space="preserve">Bergbau und Gewinnung von Steinen </t>
  </si>
  <si>
    <t xml:space="preserve">  und Erden</t>
  </si>
  <si>
    <t>CA</t>
  </si>
  <si>
    <t>Kohlenbergbau, Torfgewinnung,</t>
  </si>
  <si>
    <t xml:space="preserve">  Gewinnung von Erdöl und Erdgas usw.</t>
  </si>
  <si>
    <t>CB</t>
  </si>
  <si>
    <t xml:space="preserve">Erzbergbau, Gewinnung von Steinen </t>
  </si>
  <si>
    <t xml:space="preserve">  und Erden, sonstiger Bergbau</t>
  </si>
  <si>
    <t>D</t>
  </si>
  <si>
    <t>Verarbeitendes Gewerbe</t>
  </si>
  <si>
    <t>DA</t>
  </si>
  <si>
    <t>DB + DC</t>
  </si>
  <si>
    <t>Textil- und Bekleidungsgewerbe;</t>
  </si>
  <si>
    <t xml:space="preserve">  Ledergewerbe</t>
  </si>
  <si>
    <t>DD</t>
  </si>
  <si>
    <t>DE</t>
  </si>
  <si>
    <t>Papier-, Verlags- und Druckgewerbe</t>
  </si>
  <si>
    <t>DF</t>
  </si>
  <si>
    <t>Kokerei, Mineralölverarbeitung,</t>
  </si>
  <si>
    <t xml:space="preserve">  Herstellung von Brutstoffen</t>
  </si>
  <si>
    <t>DG</t>
  </si>
  <si>
    <t>Chemische Industrie</t>
  </si>
  <si>
    <t>DH</t>
  </si>
  <si>
    <t>Herst. von Gummi- u. Kunststoffwaren</t>
  </si>
  <si>
    <t>DI</t>
  </si>
  <si>
    <t>Glasgewerbe, Keramik, Verarbeitung</t>
  </si>
  <si>
    <t xml:space="preserve">  von Steinen und Erden</t>
  </si>
  <si>
    <t>DJ</t>
  </si>
  <si>
    <t>Metallerzeugung und -bearbeitung,</t>
  </si>
  <si>
    <t xml:space="preserve">  Herstellung von Metallerzeugnissen</t>
  </si>
  <si>
    <t>DK</t>
  </si>
  <si>
    <t>Maschinenbau</t>
  </si>
  <si>
    <t>DL</t>
  </si>
  <si>
    <t xml:space="preserve">  und -Einrichtungen; Elektrotechnik usw.</t>
  </si>
  <si>
    <t>DM</t>
  </si>
  <si>
    <t>Fahrzeugbau</t>
  </si>
  <si>
    <t>DN</t>
  </si>
  <si>
    <t>Herstellung von Möbeln, Schmuck,</t>
  </si>
  <si>
    <t xml:space="preserve">  Musikinstrumenten usw.; Recycling</t>
  </si>
  <si>
    <t>E</t>
  </si>
  <si>
    <t>Energie- und Wasserversorgung</t>
  </si>
  <si>
    <t>F</t>
  </si>
  <si>
    <t>Baugewerbe</t>
  </si>
  <si>
    <t>45.2</t>
  </si>
  <si>
    <t>dar.: Hoch- und Tiefbau</t>
  </si>
  <si>
    <t>G</t>
  </si>
  <si>
    <t>Handel; Instandhaltung u. Reparatur von</t>
  </si>
  <si>
    <t xml:space="preserve">  Kraftfahrzeugen u. Gebrauchsgütern</t>
  </si>
  <si>
    <t>51.1)</t>
  </si>
  <si>
    <t>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</si>
  <si>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</si>
  <si>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</si>
  <si>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</si>
  <si>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</si>
  <si>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</si>
  <si>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</si>
  <si>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</si>
  <si>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</si>
  <si>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</si>
  <si>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</si>
  <si>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dar.: Kreditgewerbe</t>
  </si>
  <si>
    <t>K</t>
  </si>
  <si>
    <t xml:space="preserve">  mietung beweglicher Sachen usw. </t>
  </si>
  <si>
    <t>74.1</t>
  </si>
  <si>
    <t xml:space="preserve">dar.: Rechtsberatung u.a. </t>
  </si>
  <si>
    <t>L + Q</t>
  </si>
  <si>
    <t>Öffentliche Verwaltung u.Ä.</t>
  </si>
  <si>
    <t>75.1</t>
  </si>
  <si>
    <t>dar.: Öffentliche Verwaltung</t>
  </si>
  <si>
    <t>75.2</t>
  </si>
  <si>
    <t xml:space="preserve">        Öffentliche Sicherheit u.a.</t>
  </si>
  <si>
    <t>M</t>
  </si>
  <si>
    <t>Erziehung und Unterricht</t>
  </si>
  <si>
    <t>N</t>
  </si>
  <si>
    <t>Gesundheits-, Veterinär- und Sozialwesen</t>
  </si>
  <si>
    <t>85.3</t>
  </si>
  <si>
    <t xml:space="preserve">    Sozialwesen</t>
  </si>
  <si>
    <t>O</t>
  </si>
  <si>
    <t>Erbringung von sonstigen öffentlichen</t>
  </si>
  <si>
    <t xml:space="preserve">  und persönlichen Dienstleistungen</t>
  </si>
  <si>
    <t>P</t>
  </si>
  <si>
    <t>Private Haushalte</t>
  </si>
  <si>
    <t>85.1, 85.2</t>
  </si>
  <si>
    <t xml:space="preserve">      Reinigungsberufe</t>
  </si>
  <si>
    <t>Berufsgruppen</t>
  </si>
  <si>
    <t>.</t>
  </si>
  <si>
    <t xml:space="preserve">      Ingenieure, Chemiker, Physiker, Mathematiker</t>
  </si>
  <si>
    <t xml:space="preserve">      Techniker, technische Sonderkräfte</t>
  </si>
  <si>
    <r>
      <t xml:space="preserve">Insgesamt </t>
    </r>
    <r>
      <rPr>
        <b/>
        <vertAlign val="superscript"/>
        <sz val="9"/>
        <rFont val="Arial"/>
        <family val="2"/>
      </rPr>
      <t>2)</t>
    </r>
  </si>
  <si>
    <t xml:space="preserve">                .</t>
  </si>
  <si>
    <t xml:space="preserve">                 .</t>
  </si>
  <si>
    <t>Anteil an Thüringen in %</t>
  </si>
  <si>
    <t>Veränderungen zum Vorjahr in %</t>
  </si>
  <si>
    <t>Anteil der Wirtschaftsabteilungen und -unterabteilungen an Thüringen insgesamt in %</t>
  </si>
  <si>
    <t>1. Sozialversicherungspflichtig Beschäftigte am Arbeitsort in den kreisfreien Städten und Landkreisen</t>
  </si>
  <si>
    <t>Noch: 1. Sozialversicherungspflichtig Beschäftigte am Arbeitsort in den kreisfreien Städten und Landkreisen</t>
  </si>
  <si>
    <t>Noch:  1. Sozialversicherungspflichtig Beschäftigte in den kreisfreien Städten und Landkreisen</t>
  </si>
  <si>
    <t>Noch: Insgesamt</t>
  </si>
  <si>
    <t>noch: darunter weiblich</t>
  </si>
  <si>
    <t>Noch: Anteil an Thüringen in %</t>
  </si>
  <si>
    <t>Noch: Beschäftigte insgesamt</t>
  </si>
  <si>
    <t>Noch:  1. Sozialversicherungspflichtig Beschäftigte am Arbeitsort in den kreisfreien Städten und Landkreisen</t>
  </si>
  <si>
    <t>2. Sozialversicherungspflichtig Beschäftigte am Wohnort in den kreisfreien Städten und Landkreisen</t>
  </si>
  <si>
    <t>Noch: 2. Sozialversicherungspflichtig Beschäftigte am Wohnort in den kreisfreien Städten und Landkreisen</t>
  </si>
  <si>
    <t>Noch:  2. Sozialversicherungspflichtig Beschäftigte am Wohnort in den kreisfreien Städten und Landkreisen</t>
  </si>
  <si>
    <t>Noch: Veränderungen zum Vorjahr in %</t>
  </si>
  <si>
    <t>Noch: Anteil der Wirtschaftsabteilungen und -unterabteilungen an Thüringen insgesamt in %</t>
  </si>
  <si>
    <t>_________</t>
  </si>
  <si>
    <t>Noch: Veränderung zum Vorjahr in %</t>
  </si>
  <si>
    <t>Noch: Anteil an Beschäftigten insgesamt in %</t>
  </si>
  <si>
    <t xml:space="preserve"> Veränderung zum Vorjahr in %</t>
  </si>
  <si>
    <t>Noch:  Veränderung zum Vorjahr in %</t>
  </si>
  <si>
    <t>Inhaltsverzeichnis</t>
  </si>
  <si>
    <t>Seite</t>
  </si>
  <si>
    <t>Vorbemerkungen</t>
  </si>
  <si>
    <t>Grafiken</t>
  </si>
  <si>
    <t>Tabellen</t>
  </si>
  <si>
    <t xml:space="preserve">1.  Sozialversicherungspflichtig Beschäftigte am Arbeitsort in den kreisfreien </t>
  </si>
  <si>
    <t xml:space="preserve">     Städten und Landkreisen</t>
  </si>
  <si>
    <t xml:space="preserve">2.  Sozialversicherungspflichtig Beschäftigte am Wohnort in den kreisfreien </t>
  </si>
  <si>
    <t xml:space="preserve">3.  Sozialversicherungspflichtig Beschäftigte am Arbeitsort nach </t>
  </si>
  <si>
    <t xml:space="preserve">     Wirtschaftsabteilungen</t>
  </si>
  <si>
    <t>4.  Sozialversicherungspflichtig Beschäftigte am Arbeitsort nach ausge-</t>
  </si>
  <si>
    <t xml:space="preserve">     wählten Merkmalen</t>
  </si>
  <si>
    <t>1.  Sozialversicherungspflichtig Beschäftigte am Arbeitsort in den kreisfreien</t>
  </si>
  <si>
    <t>2.  Sozialversicherungspflichtig Beschäftigte am Wohnort in den kreisfreien</t>
  </si>
  <si>
    <t xml:space="preserve">     Städten und Landkreisen </t>
  </si>
  <si>
    <t>3.  Sozialversicherungspflichtig Beschäftigte am Arbeitsort nach ausge-</t>
  </si>
  <si>
    <t xml:space="preserve">     wählten Wirtschaftsabteilungen und -unterabteilungen</t>
  </si>
  <si>
    <t>Aus Gründen der tabellarischen Darstellung kommt bei der Bezeichnung von Personengruppen in der Regel die sprachlich maskuline Form zur Anwendung. Wenn nicht ausdrücklich anders vermerkt, sind darunter stets beide Geschlechter zu verstehen.</t>
  </si>
  <si>
    <t xml:space="preserve">Hinweis: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</si>
  <si>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</si>
  <si>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</si>
  <si>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</si>
  <si>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</si>
  <si>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</si>
  <si>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Sozialversicherungspflichtig Beschäftigte </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</si>
  <si>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</si>
  <si>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Nicht zu den sozialversicherungspflichtig Beschäftigten zählen dagegen der weitaus überwiegende Teil der Selbständigen, die mithelfenden Familienangehörigen sowie die Beamten.</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</si>
  <si>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</si>
  <si>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t>Eine Tätigkeit gilt als</t>
  </si>
  <si>
    <t xml:space="preserve">        zwei Monate oder 50 Arbeitstage begrenzt ist,</t>
  </si>
  <si>
    <r>
      <t xml:space="preserve"> • </t>
    </r>
    <r>
      <rPr>
        <sz val="11"/>
        <rFont val="Arial"/>
        <family val="2"/>
      </rPr>
      <t xml:space="preserve">     geringfügig entlohnt, wenn die regelmäßige wöchentliche Arbeitszeit weniger als </t>
    </r>
  </si>
  <si>
    <t xml:space="preserve">        15 Stunden beträgt und bestimmte Einkommenshöchstgrenzen nicht überschritten </t>
  </si>
  <si>
    <t xml:space="preserve">         werden.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</si>
  <si>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1"/>
        <rFont val="Arial"/>
        <family val="2"/>
      </rPr>
      <t>Dieser Personenkreis wird in den Tabellen dieses Statistischen Berichtes bis auf weiteres nicht nachgewiesen.</t>
    </r>
  </si>
  <si>
    <t>Personen, die als einzige Tätigkeit eine kurzfristige Beschäftigung im Sinne des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</si>
  <si>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</si>
  <si>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</si>
  <si>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</si>
  <si>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</si>
  <si>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Arbeiter und Angestellte</t>
  </si>
  <si>
    <t>Die Differenzierung der sozialversicherungspflichtig Beschäftigten nach Arbeitern und Angestellten erfolgt nach der Zugehörigkeit der Beschäftigten zum jeweiligen Träger der Rentenversicherung.</t>
  </si>
  <si>
    <t>Ausländer</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</si>
  <si>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</si>
  <si>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</si>
  <si>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</si>
  <si>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Voll- und Teilzeitbeschäftigte</t>
  </si>
  <si>
    <r>
      <t>·</t>
    </r>
    <r>
      <rPr>
        <sz val="7"/>
        <rFont val="Times New Roman"/>
        <family val="1"/>
      </rPr>
      <t xml:space="preserve">       </t>
    </r>
    <r>
      <rPr>
        <sz val="11"/>
        <rFont val="Arial"/>
        <family val="2"/>
      </rPr>
      <t>vollzeitbeschäftigt,</t>
    </r>
  </si>
  <si>
    <r>
      <t>·</t>
    </r>
    <r>
      <rPr>
        <sz val="7"/>
        <rFont val="Times New Roman"/>
        <family val="1"/>
      </rPr>
      <t xml:space="preserve">       </t>
    </r>
    <r>
      <rPr>
        <sz val="11"/>
        <rFont val="Arial"/>
        <family val="2"/>
      </rPr>
      <t>teilzeitbeschäftigt mit einer Wochenarbeitszeit von weniger als 18 Stunden und</t>
    </r>
  </si>
  <si>
    <r>
      <t>·</t>
    </r>
    <r>
      <rPr>
        <sz val="7"/>
        <rFont val="Times New Roman"/>
        <family val="1"/>
      </rPr>
      <t xml:space="preserve">       </t>
    </r>
    <r>
      <rPr>
        <sz val="11"/>
        <rFont val="Arial"/>
        <family val="2"/>
      </rPr>
      <t xml:space="preserve">teilzeitbeschäftigt mit einer Wochenarbeitszeit von 18 Stunden und mehr, jedoch nicht </t>
    </r>
  </si>
  <si>
    <t>Bei der Darstellung der Ergebnisse in dieser Veröffentlichung werden die beiden Gruppen der Teilzeitbeschäftigten zusammengefasst.</t>
  </si>
  <si>
    <t>Wirtschaftszweig</t>
  </si>
  <si>
    <t>Bei der Darstellung von Ergebnissen nach wirtschaftsfachlicher Gliederung sind die Personen „Ohne Angabe“ ausschließlich in den Werten für die jeweilige Region insgesamt enthalten.</t>
  </si>
  <si>
    <t>Regionale Zuordnung</t>
  </si>
  <si>
    <t>Die sozialversicherungspflichtig Beschäftigten werden sowohl am Arbeitsort (in Deutschland) als auch am Wohnort nachgewiesen.</t>
  </si>
  <si>
    <t>Abkürzungen</t>
  </si>
  <si>
    <t>anderw.                      anderweitig</t>
  </si>
  <si>
    <t>Büromasch.                Büromaschinen</t>
  </si>
  <si>
    <t>dar.                             darunter</t>
  </si>
  <si>
    <t>DEÜV                         Datenerfassung- und -übermittlungsverordnung</t>
  </si>
  <si>
    <t>DV-Geräte                  Datenverarbeitungsgeräte</t>
  </si>
  <si>
    <t>einschl.                       einschließlich</t>
  </si>
  <si>
    <t>Herst.                          Herstellung</t>
  </si>
  <si>
    <t>künstl.                         künstlerisch</t>
  </si>
  <si>
    <t>verw.                           verwandte</t>
  </si>
  <si>
    <t>Quelle: Statistisches Bundesamt</t>
  </si>
  <si>
    <t>Anhang</t>
  </si>
  <si>
    <t>Gliederung der Wirtschaftsbereiche für Veröffentlichungszwecke innerhalb der</t>
  </si>
  <si>
    <t>Wirtschaftsbereich</t>
  </si>
  <si>
    <r>
      <t xml:space="preserve">Nr. der Klassifikation </t>
    </r>
    <r>
      <rPr>
        <vertAlign val="superscript"/>
        <sz val="10"/>
        <rFont val="Arial"/>
        <family val="2"/>
      </rPr>
      <t>1)</t>
    </r>
  </si>
  <si>
    <t>Land- und Forstwirtschaft</t>
  </si>
  <si>
    <t>A</t>
  </si>
  <si>
    <t>Fischerei und Fischzucht</t>
  </si>
  <si>
    <t>B</t>
  </si>
  <si>
    <t>Produzierendes Gewerbe</t>
  </si>
  <si>
    <t>C - F</t>
  </si>
  <si>
    <t>Bergbau und Gewinnung von Steinen und Erden</t>
  </si>
  <si>
    <t>Handel, Gastgewerbe und Verkehr</t>
  </si>
  <si>
    <t>G - I</t>
  </si>
  <si>
    <t>Handel; Instandhaltung und Reparatur von</t>
  </si>
  <si>
    <t xml:space="preserve">    Kraftfahrzeugen und Gebrauchsgütern</t>
  </si>
  <si>
    <t>Sonstige Dienstleistungen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</si>
  <si>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</si>
  <si>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</si>
  <si>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</si>
  <si>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</si>
  <si>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</si>
  <si>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</si>
  <si>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</si>
  <si>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</si>
  <si>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</si>
  <si>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</si>
  <si>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</si>
  <si>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</si>
  <si>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</si>
  <si>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werden in diesem Statistischen Bericht nicht einzeln ausgewiesen</t>
  </si>
  <si>
    <t xml:space="preserve">Gliederung der Wirtschaftsbereiche für Veröffentlichungszwecke innerhalb </t>
  </si>
  <si>
    <t>Kreisfreie Stadt
Landkreis
Land</t>
  </si>
  <si>
    <t>Pflanzenbauer, Tierzüchter</t>
  </si>
  <si>
    <t>Bergleute, Mineralgewinner</t>
  </si>
  <si>
    <t>Metallerzeuger, -bearbeiter</t>
  </si>
  <si>
    <t>Schlosser, Mechaniker</t>
  </si>
  <si>
    <t>Elektriker</t>
  </si>
  <si>
    <t xml:space="preserve">Montierer, Metallberufe </t>
  </si>
  <si>
    <t>Ernährungsberufe</t>
  </si>
  <si>
    <t>Bauberufe</t>
  </si>
  <si>
    <t>Tischler, Modellbauer</t>
  </si>
  <si>
    <t>Maler, Lackierer</t>
  </si>
  <si>
    <t>Ingenieure, Chemiker, Physiker, Mathematiker</t>
  </si>
  <si>
    <t>Techniker, technische Sonderkräfte</t>
  </si>
  <si>
    <t>Warenkaufleute</t>
  </si>
  <si>
    <t>Bank-, Versicherungskaufleute</t>
  </si>
  <si>
    <t>Verwaltungs-, Büroberufe</t>
  </si>
  <si>
    <t>Gesundheitsdienstberufe</t>
  </si>
  <si>
    <t>Sozial-, Erziehungsberufe</t>
  </si>
  <si>
    <t>Reinigungsberufe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</si>
  <si>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</si>
  <si>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</si>
  <si>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</si>
  <si>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</si>
  <si>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</si>
  <si>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</si>
  <si>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</si>
  <si>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Bundesagentur für Arbeit</t>
    </r>
    <r>
      <rPr>
        <b/>
        <sz val="12"/>
        <rFont val="MetaNormalLF-Roman"/>
        <family val="2"/>
      </rPr>
      <t xml:space="preserve">
</t>
    </r>
    <r>
      <rPr>
        <sz val="12"/>
        <rFont val="MetaNormalLF-Roman"/>
        <family val="0"/>
      </rPr>
      <t>Prüfung der Daten/ Führung der
Versichertendatei (nebst Hilfsdateien)</t>
    </r>
  </si>
  <si>
    <t>Auszählung der Versichertenkonten für
statistische Zwecke</t>
  </si>
  <si>
    <t>Auswertung/ Veröffentlichung
der Bundesagentur für Arbeit für</t>
  </si>
  <si>
    <r>
      <t>Übermittlung</t>
    </r>
    <r>
      <rPr>
        <sz val="11"/>
        <rFont val="MetaNormalLF-Roman"/>
        <family val="2"/>
      </rPr>
      <t xml:space="preserve">
- anonymisierter Daten an das Statistische</t>
    </r>
  </si>
  <si>
    <t>- Zwecke der Arbeitsmarktbeobachtung
   (u.a. für Bezirke der Arbeitsagenturen)</t>
  </si>
  <si>
    <t xml:space="preserve">          Bundesamt nach § 282a SGB III</t>
  </si>
  <si>
    <t>- Untersuchungen des Instituts für 
   Arbeitsmarkt- und Berufsforschung 
   der Bundesagentur für Arbeit (IAB)</t>
  </si>
  <si>
    <t xml:space="preserve">  - nach ca. 8 Monaten: sozialversicherungs-
    pflichtig beschäftigte Personen zum
    Quartalsende</t>
  </si>
  <si>
    <t>Statistisches Bundesamt</t>
  </si>
  <si>
    <r>
      <t xml:space="preserve">- </t>
    </r>
    <r>
      <rPr>
        <b/>
        <sz val="11"/>
        <rFont val="MetaNormalLF-Roman"/>
        <family val="0"/>
      </rPr>
      <t>Veröffentlichung</t>
    </r>
    <r>
      <rPr>
        <sz val="11"/>
        <rFont val="MetaNormalLF-Roman"/>
        <family val="2"/>
      </rPr>
      <t xml:space="preserve"> der Beschäftigungsstatistik
   für allgemeine Zwecke der Länder, 
   insbesondere in tiefer </t>
    </r>
    <r>
      <rPr>
        <b/>
        <sz val="11"/>
        <rFont val="MetaNormalLF-Roman"/>
        <family val="0"/>
      </rPr>
      <t>regionaler</t>
    </r>
    <r>
      <rPr>
        <sz val="11"/>
        <rFont val="MetaNormalLF-Roman"/>
        <family val="2"/>
      </rPr>
      <t xml:space="preserve"> Gliederung</t>
    </r>
  </si>
  <si>
    <r>
      <t xml:space="preserve">- </t>
    </r>
    <r>
      <rPr>
        <b/>
        <sz val="11"/>
        <rFont val="MetaNormalLF-Roman"/>
        <family val="0"/>
      </rPr>
      <t>Veröffentlichung</t>
    </r>
    <r>
      <rPr>
        <sz val="11"/>
        <rFont val="MetaNormalLF-Roman"/>
        <family val="2"/>
      </rPr>
      <t xml:space="preserve"> der Beschäftigungsstatistik
   für allgemeine Zwecke des Bundes, 
   insbesondere in tiefer</t>
    </r>
    <r>
      <rPr>
        <b/>
        <sz val="11"/>
        <rFont val="MetaNormalLF-Roman"/>
        <family val="0"/>
      </rPr>
      <t xml:space="preserve"> fachlicher</t>
    </r>
    <r>
      <rPr>
        <sz val="11"/>
        <rFont val="MetaNormalLF-Roman"/>
        <family val="2"/>
      </rPr>
      <t xml:space="preserve"> Gliederung</t>
    </r>
  </si>
  <si>
    <r>
      <t xml:space="preserve">- Einbindung der Beschäftigungsstatistik in das
   </t>
    </r>
    <r>
      <rPr>
        <b/>
        <sz val="11"/>
        <rFont val="MetaNormalLF-Roman"/>
        <family val="0"/>
      </rPr>
      <t>regionale erwerbstatistische Gesamtbild /
   weiterführende Rechensysteme</t>
    </r>
  </si>
  <si>
    <r>
      <t xml:space="preserve">- Einbindung der Beschäftigungsstatistik in das
   </t>
    </r>
    <r>
      <rPr>
        <b/>
        <sz val="11"/>
        <rFont val="MetaNormalLF-Roman"/>
        <family val="0"/>
      </rPr>
      <t>erwerbstatistische Gesamtbild /
   weiterführende Rechensysteme</t>
    </r>
  </si>
  <si>
    <r>
      <t xml:space="preserve">- Durchführung </t>
    </r>
    <r>
      <rPr>
        <b/>
        <sz val="11"/>
        <rFont val="MetaNormalLF-Roman"/>
        <family val="2"/>
      </rPr>
      <t>vergleichender
   Untersuchungen</t>
    </r>
  </si>
  <si>
    <r>
      <t xml:space="preserve">- Gezielte </t>
    </r>
    <r>
      <rPr>
        <b/>
        <sz val="11"/>
        <rFont val="MetaNormalLF-Roman"/>
        <family val="2"/>
      </rPr>
      <t>Auswertungen der Daten für
   spezifische Fragestellungen</t>
    </r>
    <r>
      <rPr>
        <sz val="11"/>
        <rFont val="MetaNormalLF-Roman"/>
        <family val="2"/>
      </rPr>
      <t xml:space="preserve"> öffentlicher und
   privater Datenempfänger auf Landesebene.</t>
    </r>
  </si>
  <si>
    <r>
      <t xml:space="preserve">- Gezielte </t>
    </r>
    <r>
      <rPr>
        <b/>
        <sz val="11"/>
        <rFont val="MetaNormalLF-Roman"/>
        <family val="2"/>
      </rPr>
      <t>Auswertungen der Daten für
   spezifische Fragestellungen</t>
    </r>
    <r>
      <rPr>
        <sz val="11"/>
        <rFont val="MetaNormalLF-Roman"/>
        <family val="2"/>
      </rPr>
      <t xml:space="preserve"> öffentlicher und
   privater Datenempfänger auf Bundesebene
   sowie internationaler Organisationen.</t>
    </r>
  </si>
  <si>
    <t>Statistische Nutzung der Versichertenkonten</t>
  </si>
  <si>
    <t xml:space="preserve"> -</t>
  </si>
  <si>
    <t>3. Sozialversicherungspflichtig Beschäftigte am Arbeitsort nach ausgewählten 
Wirtschftsabteilungen und -unterabteilungen</t>
  </si>
  <si>
    <t>Noch: 3. Sozialversicherungspflichtig Beschäftigte am Arbeitsort nach ausgewählten
 Wirtschftsabteilungen und -unterabteilungen</t>
  </si>
  <si>
    <r>
      <t>Nr.der Klassi-fikation</t>
    </r>
    <r>
      <rPr>
        <vertAlign val="superscript"/>
        <sz val="9"/>
        <rFont val="Arial"/>
        <family val="2"/>
      </rPr>
      <t>1)</t>
    </r>
  </si>
  <si>
    <t>Ernährungsgewerbe und Tabakverarb.</t>
  </si>
  <si>
    <t>Holzgewerbe (o. Herstellung von Möbeln)</t>
  </si>
  <si>
    <t>51 (o. 51.1)</t>
  </si>
  <si>
    <t>________</t>
  </si>
  <si>
    <t>Noch: 3. Sozialversicherungspflichtig Beschäftigte am Arbeitsort nach
 ausgewählten Wirtschftsabteilungen und -unterabteilungen</t>
  </si>
  <si>
    <t>51 (o.51.1)</t>
  </si>
  <si>
    <t>Beschäftigungsstatistik</t>
  </si>
  <si>
    <t xml:space="preserve">31.03.2007  -  September 2007    </t>
  </si>
  <si>
    <t>der Beschäftigungsstatistik</t>
  </si>
  <si>
    <t xml:space="preserve">      vollzeitbeschäftigt.</t>
  </si>
  <si>
    <t>5.  Sozialversicherungspflichtig Beschäftigte am Wohnort nach ausge-</t>
  </si>
  <si>
    <t xml:space="preserve">     wählten Berufsgruppen</t>
  </si>
  <si>
    <t xml:space="preserve"> 5. Sozialversicherungspflichtig Beschäftigte am Wohnort nach ausgewählten Berufsgruppen </t>
  </si>
  <si>
    <t xml:space="preserve"> Noch: 5. Sozialversicherungspflichtig Beschäftigte am Wohnort nach ausgewählten Berufsgruppen </t>
  </si>
  <si>
    <t xml:space="preserve"> 4. Ausgewählte Merkmale der Beschäftigungsstatistik am Arbeitsort</t>
  </si>
  <si>
    <t xml:space="preserve"> Noch: 4. Ausgewählte Merkmale der Beschäftigungsstatistik am Arbeitsort</t>
  </si>
  <si>
    <t>4.  Ausgewählte Merkmale der Beschäftigungsstatistik am Arbeitsort</t>
  </si>
  <si>
    <t xml:space="preserve">1) Klassifikation der Wirtschaftszweige, Ausgabe 2003 (WZ 2003); die Positionen A, B, L und Q </t>
  </si>
  <si>
    <t>Herstellung von Büromasch., DV-Geräte</t>
  </si>
  <si>
    <t>Grundstücks-, Wohnungswesen, Ver-</t>
  </si>
  <si>
    <t>u.                                und</t>
  </si>
  <si>
    <t>o.                                ohne</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</si>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</sst>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 "/>
    <numFmt numFmtId="169" formatCode="#\ ###\ ##0\ \ \ "/>
    <numFmt numFmtId="170" formatCode="0.0\ \ \ \ \ \ "/>
    <numFmt numFmtId="171" formatCode="0\ \ \ \ \ \ \ \ "/>
    <numFmt numFmtId="172" formatCode="0.0\ \ \ \ "/>
    <numFmt numFmtId="173" formatCode="#\ ###\ ##0\ \ \ \ \ \ \ "/>
    <numFmt numFmtId="174" formatCode="0.0\ \ \ \ \ "/>
    <numFmt numFmtId="175" formatCode="dd/m/yyyy"/>
    <numFmt numFmtId="176" formatCode="0.0\ \ "/>
    <numFmt numFmtId="177" formatCode="#\ ###\ ##0\ \ "/>
    <numFmt numFmtId="178" formatCode="0\ \ \ \ "/>
    <numFmt numFmtId="179" formatCode="\ \ 0.0\ \ "/>
    <numFmt numFmtId="180" formatCode="#\ ###\ ##0"/>
    <numFmt numFmtId="181" formatCode="?0.0"/>
    <numFmt numFmtId="182" formatCode="0.0"/>
    <numFmt numFmtId="183" formatCode="?\ 0.0\ \ "/>
    <numFmt numFmtId="184" formatCode="?0.0\ \ "/>
  </numFmts>
  <fonts count="34">
    <font>
      <sz val="10"/>
      <name val="Arial"/>
      <family val="0"/>
    </font>
    <font>
      <b/>
      <sz val="10"/>
      <name val="Arial"/>
      <family val="0"/>
    </font>
    <font>
      <i/>
      <sz val="10"/>
      <name val="Arial"/>
      <family val="0"/>
    </font>
    <font>
      <b/>
      <i/>
      <sz val="10"/>
      <name val="Arial"/>
      <family val="0"/>
    </font>
    <font>
      <sz val="10"/>
      <name val="Helvetica"/>
      <family val="2"/>
    </font>
    <font>
      <sz val="8"/>
      <name val="Helvetica"/>
      <family val="2"/>
    </font>
    <font>
      <sz val="11"/>
      <name val="Helvetica"/>
      <family val="2"/>
    </font>
    <font>
      <sz val="9"/>
      <name val="Helvetica"/>
      <family val="2"/>
    </font>
    <font>
      <b/>
      <sz val="9"/>
      <name val="Helvetica"/>
      <family val="2"/>
    </font>
    <font>
      <sz val="9"/>
      <name val="Arial"/>
      <family val="2"/>
    </font>
    <font>
      <b/>
      <sz val="9"/>
      <name val="Arial"/>
      <family val="2"/>
    </font>
    <font>
      <sz val="8"/>
      <name val="Arial"/>
      <family val="2"/>
    </font>
    <font>
      <vertAlign val="superscript"/>
      <sz val="9"/>
      <name val="Arial"/>
      <family val="2"/>
    </font>
    <font>
      <b/>
      <sz val="11"/>
      <name val="Arial"/>
      <family val="2"/>
    </font>
    <font>
      <sz val="11"/>
      <name val="Arial"/>
      <family val="2"/>
    </font>
    <font>
      <b/>
      <vertAlign val="superscript"/>
      <sz val="9"/>
      <name val="Arial"/>
      <family val="2"/>
    </font>
    <font>
      <b/>
      <sz val="12"/>
      <name val="Arial"/>
      <family val="2"/>
    </font>
    <font>
      <vertAlign val="superscript"/>
      <sz val="11"/>
      <name val="Arial"/>
      <family val="2"/>
    </font>
    <font>
      <sz val="7"/>
      <name val="Times New Roman"/>
      <family val="1"/>
    </font>
    <font>
      <sz val="11"/>
      <name val="Symbol"/>
      <family val="1"/>
    </font>
    <font>
      <vertAlign val="superscript"/>
      <sz val="10"/>
      <name val="Arial"/>
      <family val="2"/>
    </font>
    <font>
      <u val="single"/>
      <sz val="8"/>
      <color indexed="36"/>
      <name val="Arial"/>
      <family val="2"/>
    </font>
    <font>
      <u val="single"/>
      <sz val="8"/>
      <color indexed="12"/>
      <name val="Arial"/>
      <family val="2"/>
    </font>
    <font>
      <b/>
      <sz val="12"/>
      <name val="MetaNormalLF-Roman"/>
      <family val="2"/>
    </font>
    <font>
      <sz val="14"/>
      <name val="MetaNormalLF-Roman"/>
      <family val="2"/>
    </font>
    <font>
      <sz val="10"/>
      <name val="MetaNormalLF-Roman"/>
      <family val="0"/>
    </font>
    <font>
      <b/>
      <sz val="14"/>
      <name val="MetaNormalLF-Roman"/>
      <family val="2"/>
    </font>
    <font>
      <b/>
      <u val="single"/>
      <sz val="14"/>
      <name val="MetaNormalLF-Roman"/>
      <family val="2"/>
    </font>
    <font>
      <sz val="11"/>
      <name val="MetaNormalLF-Roman"/>
      <family val="2"/>
    </font>
    <font>
      <b/>
      <sz val="11"/>
      <name val="MetaNormalLF-Roman"/>
      <family val="2"/>
    </font>
    <font>
      <b/>
      <sz val="13"/>
      <name val="MetaNormalLF-Roman"/>
      <family val="2"/>
    </font>
    <font>
      <sz val="12"/>
      <name val="MetaNormalLF-Roman"/>
      <family val="0"/>
    </font>
    <font>
      <sz val="10"/>
      <name val="MS Sans Serif"/>
      <family val="2"/>
    </font>
    <font>
      <b/>
      <sz val="11"/>
      <name val="Helvetica"/>
      <family val="2"/>
    </font>
  </fonts>
  <fills count="2">
    <fill>
      <patternFill/>
    </fill>
    <fill>
      <patternFill patternType="gray125"/>
    </fill>
  </fills>
  <borders count="3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thin"/>
      <right style="thin"/>
      <top style="thin"/>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style="thin"/>
      <right>
        <color indexed="63"/>
      </right>
      <top>
        <color indexed="63"/>
      </top>
      <bottom>
        <color indexed="63"/>
      </bottom>
    </border>
    <border>
      <left style="hair"/>
      <right style="thin"/>
      <top style="thin"/>
      <bottom>
        <color indexed="63"/>
      </bottom>
    </border>
    <border>
      <left>
        <color indexed="63"/>
      </left>
      <right style="hair"/>
      <top style="thin"/>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thin"/>
      <top>
        <color indexed="63"/>
      </top>
      <bottom style="thin"/>
    </border>
    <border>
      <left>
        <color indexed="63"/>
      </left>
      <right style="hair"/>
      <top>
        <color indexed="63"/>
      </top>
      <bottom style="thin"/>
    </border>
    <border>
      <left style="thin"/>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5"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26">
    <xf numFmtId="0" fontId="0" fillId="0" borderId="0" xfId="0"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Alignment="1">
      <alignment/>
    </xf>
    <xf numFmtId="169" fontId="5" fillId="0" borderId="0" xfId="0" applyNumberFormat="1" applyFont="1" applyAlignment="1">
      <alignment/>
    </xf>
    <xf numFmtId="0" fontId="4" fillId="0" borderId="0" xfId="0" applyFont="1" applyAlignment="1">
      <alignment horizontal="centerContinuous"/>
    </xf>
    <xf numFmtId="169" fontId="4" fillId="0" borderId="0" xfId="0" applyNumberFormat="1" applyFont="1" applyAlignment="1">
      <alignment/>
    </xf>
    <xf numFmtId="0" fontId="6" fillId="0" borderId="0" xfId="0" applyFont="1" applyAlignment="1">
      <alignment horizontal="centerContinuous"/>
    </xf>
    <xf numFmtId="0" fontId="7" fillId="0" borderId="2" xfId="0" applyFont="1" applyBorder="1" applyAlignment="1">
      <alignment/>
    </xf>
    <xf numFmtId="0" fontId="7" fillId="0" borderId="0" xfId="0" applyFont="1" applyBorder="1" applyAlignment="1">
      <alignment/>
    </xf>
    <xf numFmtId="0" fontId="7" fillId="0" borderId="2" xfId="0" applyFont="1" applyBorder="1" applyAlignment="1">
      <alignment horizontal="center"/>
    </xf>
    <xf numFmtId="14" fontId="7" fillId="0" borderId="2" xfId="0" applyNumberFormat="1" applyFont="1" applyBorder="1" applyAlignment="1">
      <alignment horizontal="center"/>
    </xf>
    <xf numFmtId="14" fontId="7" fillId="0" borderId="0" xfId="0" applyNumberFormat="1" applyFont="1" applyBorder="1" applyAlignment="1">
      <alignment horizontal="center"/>
    </xf>
    <xf numFmtId="0" fontId="7" fillId="0" borderId="3" xfId="0" applyFont="1" applyBorder="1" applyAlignment="1">
      <alignment/>
    </xf>
    <xf numFmtId="0" fontId="7" fillId="0" borderId="1" xfId="0" applyFont="1" applyBorder="1" applyAlignment="1">
      <alignment/>
    </xf>
    <xf numFmtId="0" fontId="7" fillId="0" borderId="0" xfId="0" applyFont="1" applyAlignment="1">
      <alignment/>
    </xf>
    <xf numFmtId="0" fontId="8" fillId="0" borderId="2" xfId="0" applyFont="1" applyBorder="1" applyAlignment="1">
      <alignment/>
    </xf>
    <xf numFmtId="169" fontId="7" fillId="0" borderId="0" xfId="0" applyNumberFormat="1" applyFont="1" applyAlignment="1">
      <alignment/>
    </xf>
    <xf numFmtId="169" fontId="8" fillId="0" borderId="0" xfId="0" applyNumberFormat="1" applyFont="1" applyAlignment="1">
      <alignment/>
    </xf>
    <xf numFmtId="172" fontId="7" fillId="0" borderId="0" xfId="0" applyNumberFormat="1" applyFont="1" applyAlignment="1">
      <alignment/>
    </xf>
    <xf numFmtId="0" fontId="0" fillId="0" borderId="0" xfId="0" applyBorder="1" applyAlignment="1">
      <alignment/>
    </xf>
    <xf numFmtId="173" fontId="7" fillId="0" borderId="0" xfId="0" applyNumberFormat="1" applyFont="1" applyAlignment="1">
      <alignment/>
    </xf>
    <xf numFmtId="174" fontId="7" fillId="0" borderId="0" xfId="0" applyNumberFormat="1" applyFont="1" applyAlignment="1">
      <alignment/>
    </xf>
    <xf numFmtId="0" fontId="8" fillId="0" borderId="0" xfId="0" applyFont="1" applyBorder="1" applyAlignment="1">
      <alignment/>
    </xf>
    <xf numFmtId="0" fontId="0" fillId="0" borderId="0" xfId="0" applyFont="1" applyAlignment="1">
      <alignment/>
    </xf>
    <xf numFmtId="0" fontId="1" fillId="0" borderId="0" xfId="0" applyFont="1" applyAlignment="1">
      <alignment/>
    </xf>
    <xf numFmtId="0" fontId="0" fillId="0" borderId="1" xfId="0" applyFont="1" applyBorder="1" applyAlignment="1">
      <alignment/>
    </xf>
    <xf numFmtId="0" fontId="9" fillId="0" borderId="2" xfId="0" applyFont="1" applyBorder="1" applyAlignment="1">
      <alignment horizontal="center"/>
    </xf>
    <xf numFmtId="0" fontId="9" fillId="0" borderId="2" xfId="0" applyFont="1" applyBorder="1" applyAlignment="1">
      <alignment/>
    </xf>
    <xf numFmtId="0" fontId="9" fillId="0" borderId="0" xfId="0" applyFont="1" applyBorder="1" applyAlignment="1">
      <alignment/>
    </xf>
    <xf numFmtId="0" fontId="9" fillId="0" borderId="0" xfId="0" applyFont="1" applyAlignment="1">
      <alignment/>
    </xf>
    <xf numFmtId="0" fontId="9" fillId="0" borderId="3" xfId="0" applyFont="1" applyBorder="1" applyAlignment="1">
      <alignment/>
    </xf>
    <xf numFmtId="0" fontId="9" fillId="0" borderId="1" xfId="0" applyFont="1" applyBorder="1" applyAlignment="1">
      <alignment/>
    </xf>
    <xf numFmtId="0" fontId="9" fillId="0" borderId="0" xfId="0" applyFont="1" applyBorder="1" applyAlignment="1">
      <alignment horizontal="center"/>
    </xf>
    <xf numFmtId="0" fontId="10" fillId="0" borderId="0" xfId="0" applyFont="1" applyAlignment="1">
      <alignment horizontal="center"/>
    </xf>
    <xf numFmtId="169" fontId="9" fillId="0" borderId="0" xfId="0" applyNumberFormat="1" applyFont="1" applyAlignment="1">
      <alignment/>
    </xf>
    <xf numFmtId="0" fontId="10" fillId="0" borderId="2" xfId="0" applyFont="1" applyBorder="1" applyAlignment="1">
      <alignment/>
    </xf>
    <xf numFmtId="169" fontId="10" fillId="0" borderId="0" xfId="0" applyNumberFormat="1" applyFont="1" applyAlignment="1">
      <alignment/>
    </xf>
    <xf numFmtId="170" fontId="9" fillId="0" borderId="0" xfId="0" applyNumberFormat="1" applyFont="1" applyAlignment="1">
      <alignment/>
    </xf>
    <xf numFmtId="170" fontId="10" fillId="0" borderId="0" xfId="0" applyNumberFormat="1" applyFont="1" applyAlignment="1">
      <alignment/>
    </xf>
    <xf numFmtId="0" fontId="1" fillId="0" borderId="0" xfId="0" applyFont="1" applyBorder="1" applyAlignment="1">
      <alignment/>
    </xf>
    <xf numFmtId="170" fontId="11" fillId="0" borderId="0" xfId="0" applyNumberFormat="1" applyFont="1" applyAlignment="1">
      <alignment/>
    </xf>
    <xf numFmtId="0" fontId="10" fillId="0" borderId="0" xfId="0" applyFont="1" applyAlignment="1">
      <alignment/>
    </xf>
    <xf numFmtId="0" fontId="9" fillId="0" borderId="4" xfId="0" applyFont="1" applyBorder="1" applyAlignment="1">
      <alignment/>
    </xf>
    <xf numFmtId="0" fontId="10" fillId="0" borderId="0" xfId="0" applyFont="1" applyBorder="1" applyAlignment="1">
      <alignment/>
    </xf>
    <xf numFmtId="168" fontId="10" fillId="0" borderId="0" xfId="0" applyNumberFormat="1" applyFont="1" applyBorder="1" applyAlignment="1">
      <alignment/>
    </xf>
    <xf numFmtId="0" fontId="8" fillId="0" borderId="2" xfId="0" applyFont="1" applyBorder="1" applyAlignment="1">
      <alignment/>
    </xf>
    <xf numFmtId="0" fontId="1" fillId="0" borderId="0" xfId="0" applyFont="1" applyAlignment="1">
      <alignment/>
    </xf>
    <xf numFmtId="168" fontId="0" fillId="0" borderId="0" xfId="0" applyNumberFormat="1" applyFont="1" applyBorder="1" applyAlignment="1">
      <alignment/>
    </xf>
    <xf numFmtId="177" fontId="10" fillId="0" borderId="0" xfId="0" applyNumberFormat="1" applyFont="1" applyAlignment="1">
      <alignment/>
    </xf>
    <xf numFmtId="177" fontId="9" fillId="0" borderId="0" xfId="0" applyNumberFormat="1" applyFont="1" applyAlignment="1">
      <alignment/>
    </xf>
    <xf numFmtId="175" fontId="9" fillId="0" borderId="0" xfId="0" applyNumberFormat="1" applyFont="1" applyBorder="1" applyAlignment="1">
      <alignment horizontal="center"/>
    </xf>
    <xf numFmtId="0" fontId="9" fillId="0" borderId="0" xfId="0" applyFont="1" applyAlignment="1">
      <alignment horizontal="left"/>
    </xf>
    <xf numFmtId="172" fontId="9" fillId="0" borderId="0" xfId="0" applyNumberFormat="1" applyFont="1" applyAlignment="1">
      <alignment horizontal="right"/>
    </xf>
    <xf numFmtId="172" fontId="10" fillId="0" borderId="0" xfId="0" applyNumberFormat="1" applyFont="1" applyAlignment="1">
      <alignment horizontal="right"/>
    </xf>
    <xf numFmtId="0" fontId="9" fillId="0" borderId="5" xfId="0" applyFont="1" applyBorder="1" applyAlignment="1">
      <alignment/>
    </xf>
    <xf numFmtId="0" fontId="0" fillId="0" borderId="1" xfId="0" applyBorder="1" applyAlignment="1">
      <alignment/>
    </xf>
    <xf numFmtId="171" fontId="10" fillId="0" borderId="0" xfId="0" applyNumberFormat="1" applyFont="1" applyAlignment="1">
      <alignment/>
    </xf>
    <xf numFmtId="0" fontId="10" fillId="0" borderId="0" xfId="0" applyFont="1" applyAlignment="1">
      <alignment horizontal="left"/>
    </xf>
    <xf numFmtId="174" fontId="7" fillId="0" borderId="0" xfId="0" applyNumberFormat="1" applyFont="1" applyAlignment="1">
      <alignment horizontal="left"/>
    </xf>
    <xf numFmtId="174" fontId="8" fillId="0" borderId="0" xfId="0" applyNumberFormat="1" applyFont="1" applyAlignment="1">
      <alignment horizontal="left"/>
    </xf>
    <xf numFmtId="176" fontId="7" fillId="0" borderId="0" xfId="0" applyNumberFormat="1" applyFont="1" applyAlignment="1">
      <alignment/>
    </xf>
    <xf numFmtId="178" fontId="8" fillId="0" borderId="0" xfId="0" applyNumberFormat="1" applyFont="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left" indent="15"/>
    </xf>
    <xf numFmtId="0" fontId="14" fillId="0" borderId="0" xfId="0" applyFont="1" applyAlignment="1">
      <alignment horizontal="left" indent="3"/>
    </xf>
    <xf numFmtId="0" fontId="13" fillId="0" borderId="0" xfId="0" applyFont="1" applyAlignment="1">
      <alignment horizontal="justify"/>
    </xf>
    <xf numFmtId="0" fontId="14" fillId="0" borderId="0" xfId="0" applyFont="1" applyAlignment="1">
      <alignment horizontal="justify"/>
    </xf>
    <xf numFmtId="0" fontId="16" fillId="0" borderId="0" xfId="0" applyFont="1" applyAlignment="1">
      <alignment/>
    </xf>
    <xf numFmtId="0" fontId="14" fillId="0" borderId="0" xfId="0" applyFont="1" applyAlignment="1">
      <alignment horizontal="justify" vertical="top"/>
    </xf>
    <xf numFmtId="0" fontId="14" fillId="0" borderId="0" xfId="0" applyFont="1" applyAlignment="1">
      <alignment horizontal="left"/>
    </xf>
    <xf numFmtId="0" fontId="19" fillId="0" borderId="0" xfId="0" applyFont="1" applyAlignment="1">
      <alignment horizontal="justify"/>
    </xf>
    <xf numFmtId="0" fontId="1"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1" fillId="0" borderId="0" xfId="0" applyFont="1" applyAlignment="1">
      <alignment horizontal="left"/>
    </xf>
    <xf numFmtId="0" fontId="0" fillId="0" borderId="5" xfId="0" applyBorder="1" applyAlignment="1">
      <alignment/>
    </xf>
    <xf numFmtId="0" fontId="13" fillId="0" borderId="0" xfId="0" applyFont="1" applyAlignment="1">
      <alignment horizontal="left"/>
    </xf>
    <xf numFmtId="0" fontId="0" fillId="0" borderId="4" xfId="0" applyBorder="1" applyAlignment="1">
      <alignment/>
    </xf>
    <xf numFmtId="0" fontId="0" fillId="0" borderId="0" xfId="0" applyBorder="1" applyAlignment="1">
      <alignment horizontal="center"/>
    </xf>
    <xf numFmtId="0" fontId="0" fillId="0" borderId="3" xfId="0" applyBorder="1" applyAlignment="1">
      <alignment/>
    </xf>
    <xf numFmtId="0" fontId="0" fillId="0" borderId="2" xfId="0" applyBorder="1" applyAlignment="1">
      <alignment/>
    </xf>
    <xf numFmtId="0" fontId="1" fillId="0" borderId="2" xfId="0" applyFont="1" applyBorder="1" applyAlignment="1">
      <alignment/>
    </xf>
    <xf numFmtId="0" fontId="13" fillId="0" borderId="0" xfId="0" applyFont="1" applyAlignment="1">
      <alignment/>
    </xf>
    <xf numFmtId="0" fontId="14" fillId="0" borderId="0" xfId="0" applyFont="1" applyAlignment="1">
      <alignment/>
    </xf>
    <xf numFmtId="0" fontId="9" fillId="0" borderId="6" xfId="0" applyFont="1" applyBorder="1" applyAlignment="1">
      <alignment/>
    </xf>
    <xf numFmtId="0" fontId="9" fillId="0" borderId="7" xfId="0" applyFont="1" applyBorder="1" applyAlignment="1">
      <alignment/>
    </xf>
    <xf numFmtId="175" fontId="9" fillId="0" borderId="8" xfId="0" applyNumberFormat="1" applyFont="1" applyBorder="1" applyAlignment="1">
      <alignment horizontal="center"/>
    </xf>
    <xf numFmtId="175" fontId="9" fillId="0" borderId="9" xfId="0" applyNumberFormat="1" applyFont="1" applyBorder="1" applyAlignment="1">
      <alignment horizontal="center"/>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175" fontId="9" fillId="0" borderId="13" xfId="0" applyNumberFormat="1" applyFont="1" applyBorder="1" applyAlignment="1">
      <alignment horizontal="center"/>
    </xf>
    <xf numFmtId="0" fontId="9" fillId="0" borderId="14" xfId="0" applyFont="1" applyBorder="1" applyAlignment="1">
      <alignment/>
    </xf>
    <xf numFmtId="0" fontId="0" fillId="0" borderId="0" xfId="0" applyAlignment="1">
      <alignment vertical="top"/>
    </xf>
    <xf numFmtId="0" fontId="14" fillId="0" borderId="0" xfId="0" applyFont="1" applyAlignment="1">
      <alignment horizontal="center"/>
    </xf>
    <xf numFmtId="0" fontId="14" fillId="0" borderId="0" xfId="0" applyFont="1" applyBorder="1" applyAlignment="1">
      <alignment horizontal="center"/>
    </xf>
    <xf numFmtId="0" fontId="0" fillId="0" borderId="1" xfId="0"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justify"/>
    </xf>
    <xf numFmtId="0" fontId="14" fillId="0" borderId="2" xfId="0" applyFont="1" applyBorder="1" applyAlignment="1">
      <alignment horizontal="left" indent="4"/>
    </xf>
    <xf numFmtId="0" fontId="14" fillId="0" borderId="2" xfId="0" applyFont="1" applyBorder="1" applyAlignment="1">
      <alignment horizontal="left" indent="2"/>
    </xf>
    <xf numFmtId="0" fontId="0" fillId="0" borderId="0" xfId="0" applyAlignment="1">
      <alignment vertical="center" wrapText="1"/>
    </xf>
    <xf numFmtId="180" fontId="9" fillId="0" borderId="0" xfId="0" applyNumberFormat="1" applyFont="1" applyAlignment="1">
      <alignment/>
    </xf>
    <xf numFmtId="180" fontId="10" fillId="0" borderId="0" xfId="0" applyNumberFormat="1" applyFont="1" applyAlignment="1">
      <alignment/>
    </xf>
    <xf numFmtId="180" fontId="9" fillId="0" borderId="0" xfId="0" applyNumberFormat="1" applyFont="1" applyAlignment="1">
      <alignment horizontal="right" indent="1"/>
    </xf>
    <xf numFmtId="180" fontId="10" fillId="0" borderId="0" xfId="0" applyNumberFormat="1" applyFont="1" applyAlignment="1">
      <alignment horizontal="right" indent="1"/>
    </xf>
    <xf numFmtId="0" fontId="9" fillId="0" borderId="0" xfId="0" applyFont="1" applyBorder="1" applyAlignment="1">
      <alignment horizontal="left" indent="1"/>
    </xf>
    <xf numFmtId="180" fontId="9" fillId="0" borderId="0" xfId="0" applyNumberFormat="1" applyFont="1" applyBorder="1" applyAlignment="1">
      <alignment horizontal="right"/>
    </xf>
    <xf numFmtId="0" fontId="9" fillId="0" borderId="2" xfId="0" applyFont="1" applyBorder="1" applyAlignment="1">
      <alignment horizontal="right" indent="1"/>
    </xf>
    <xf numFmtId="180" fontId="9" fillId="0" borderId="0" xfId="0" applyNumberFormat="1" applyFont="1" applyBorder="1" applyAlignment="1">
      <alignment horizontal="left" indent="1"/>
    </xf>
    <xf numFmtId="180" fontId="9" fillId="0" borderId="0" xfId="0" applyNumberFormat="1" applyFont="1" applyBorder="1" applyAlignment="1">
      <alignment horizontal="right" indent="1"/>
    </xf>
    <xf numFmtId="0" fontId="24" fillId="0" borderId="0" xfId="20" applyFont="1" applyFill="1" applyAlignment="1" applyProtection="1">
      <alignment horizontal="center" vertical="center" wrapText="1"/>
      <protection/>
    </xf>
    <xf numFmtId="0" fontId="26" fillId="0" borderId="0" xfId="20" applyFont="1" applyAlignment="1">
      <alignment horizontal="centerContinuous" vertical="center" wrapText="1"/>
      <protection/>
    </xf>
    <xf numFmtId="0" fontId="27" fillId="0" borderId="0" xfId="20" applyFont="1" applyAlignment="1">
      <alignment horizontal="centerContinuous" vertical="center" wrapText="1"/>
      <protection/>
    </xf>
    <xf numFmtId="0" fontId="24" fillId="0" borderId="0" xfId="20" applyFont="1" applyAlignment="1">
      <alignment horizontal="centerContinuous" vertical="center" wrapText="1"/>
      <protection/>
    </xf>
    <xf numFmtId="0" fontId="24" fillId="0" borderId="0" xfId="20" applyFont="1" applyAlignment="1">
      <alignment horizontal="center" vertical="center" wrapText="1"/>
      <protection/>
    </xf>
    <xf numFmtId="0" fontId="28" fillId="0" borderId="0" xfId="20" applyFont="1" applyAlignment="1">
      <alignment horizontal="center" vertical="center" wrapText="1"/>
      <protection/>
    </xf>
    <xf numFmtId="0" fontId="28" fillId="0" borderId="0" xfId="20" applyFont="1" applyAlignment="1">
      <alignment horizontal="centerContinuous" vertical="center" wrapText="1"/>
      <protection/>
    </xf>
    <xf numFmtId="0" fontId="28" fillId="0" borderId="0" xfId="20" applyFont="1" applyAlignment="1">
      <alignment horizontal="center" wrapText="1"/>
      <protection/>
    </xf>
    <xf numFmtId="0" fontId="28" fillId="0" borderId="0" xfId="20" applyFont="1" applyBorder="1" applyAlignment="1">
      <alignment horizontal="center" wrapText="1"/>
      <protection/>
    </xf>
    <xf numFmtId="0" fontId="29" fillId="0" borderId="0" xfId="20" applyFont="1" applyAlignment="1">
      <alignment horizontal="centerContinuous" wrapText="1"/>
      <protection/>
    </xf>
    <xf numFmtId="0" fontId="28" fillId="0" borderId="0" xfId="20" applyFont="1" applyAlignment="1">
      <alignment horizontal="centerContinuous" wrapText="1"/>
      <protection/>
    </xf>
    <xf numFmtId="0" fontId="28" fillId="0" borderId="15" xfId="20" applyFont="1" applyBorder="1" applyAlignment="1">
      <alignment horizontal="center" vertical="center" wrapText="1"/>
      <protection/>
    </xf>
    <xf numFmtId="0" fontId="28" fillId="0" borderId="16" xfId="20" applyFont="1" applyBorder="1" applyAlignment="1">
      <alignment horizontal="center" vertical="center" wrapText="1"/>
      <protection/>
    </xf>
    <xf numFmtId="0" fontId="28" fillId="0" borderId="17" xfId="20" applyFont="1" applyBorder="1" applyAlignment="1">
      <alignment horizontal="center" vertical="center" wrapText="1"/>
      <protection/>
    </xf>
    <xf numFmtId="0" fontId="23" fillId="0" borderId="18" xfId="20" applyFont="1" applyBorder="1" applyAlignment="1">
      <alignment horizontal="center" vertical="center" wrapText="1"/>
      <protection/>
    </xf>
    <xf numFmtId="0" fontId="23" fillId="0" borderId="0" xfId="20" applyFont="1" applyAlignment="1">
      <alignment horizontal="center" vertical="center" wrapText="1"/>
      <protection/>
    </xf>
    <xf numFmtId="0" fontId="23" fillId="0" borderId="19" xfId="20" applyFont="1" applyBorder="1" applyAlignment="1">
      <alignment horizontal="centerContinuous" vertical="center" wrapText="1"/>
      <protection/>
    </xf>
    <xf numFmtId="0" fontId="23" fillId="0" borderId="20" xfId="20" applyFont="1" applyBorder="1" applyAlignment="1">
      <alignment horizontal="centerContinuous" vertical="center" wrapText="1"/>
      <protection/>
    </xf>
    <xf numFmtId="0" fontId="23" fillId="0" borderId="21" xfId="20" applyFont="1" applyBorder="1" applyAlignment="1">
      <alignment horizontal="centerContinuous" vertical="center" wrapText="1"/>
      <protection/>
    </xf>
    <xf numFmtId="0" fontId="23" fillId="0" borderId="22" xfId="20" applyFont="1" applyBorder="1" applyAlignment="1">
      <alignment horizontal="center" vertical="center" wrapText="1"/>
      <protection/>
    </xf>
    <xf numFmtId="0" fontId="28" fillId="0" borderId="18" xfId="20" applyFont="1" applyBorder="1" applyAlignment="1">
      <alignment horizontal="center" vertical="center" wrapText="1"/>
      <protection/>
    </xf>
    <xf numFmtId="0" fontId="28" fillId="0" borderId="22" xfId="20" applyFont="1" applyBorder="1" applyAlignment="1">
      <alignment horizontal="center" vertical="center" wrapText="1"/>
      <protection/>
    </xf>
    <xf numFmtId="0" fontId="28" fillId="0" borderId="19" xfId="20" applyFont="1" applyBorder="1" applyAlignment="1">
      <alignment horizontal="centerContinuous" vertical="center" wrapText="1"/>
      <protection/>
    </xf>
    <xf numFmtId="0" fontId="28" fillId="0" borderId="20" xfId="20" applyFont="1" applyBorder="1" applyAlignment="1">
      <alignment horizontal="centerContinuous" vertical="center" wrapText="1"/>
      <protection/>
    </xf>
    <xf numFmtId="0" fontId="28" fillId="0" borderId="21" xfId="20" applyFont="1" applyBorder="1" applyAlignment="1">
      <alignment horizontal="centerContinuous" vertical="center" wrapText="1"/>
      <protection/>
    </xf>
    <xf numFmtId="0" fontId="28" fillId="0" borderId="23" xfId="20" applyFont="1" applyBorder="1" applyAlignment="1">
      <alignment horizontal="centerContinuous" vertical="center" wrapText="1"/>
      <protection/>
    </xf>
    <xf numFmtId="0" fontId="30" fillId="0" borderId="19" xfId="20" applyFont="1" applyBorder="1" applyAlignment="1">
      <alignment horizontal="centerContinuous" vertical="center" wrapText="1"/>
      <protection/>
    </xf>
    <xf numFmtId="0" fontId="29" fillId="0" borderId="20" xfId="20" applyFont="1" applyBorder="1" applyAlignment="1">
      <alignment horizontal="centerContinuous" vertical="center" wrapText="1"/>
      <protection/>
    </xf>
    <xf numFmtId="0" fontId="28" fillId="0" borderId="24" xfId="20" applyFont="1" applyBorder="1" applyAlignment="1">
      <alignment horizontal="center" vertical="center" wrapText="1"/>
      <protection/>
    </xf>
    <xf numFmtId="0" fontId="28" fillId="0" borderId="25" xfId="20" applyFont="1" applyBorder="1" applyAlignment="1">
      <alignment horizontal="center" vertical="center" wrapText="1"/>
      <protection/>
    </xf>
    <xf numFmtId="0" fontId="28" fillId="0" borderId="26" xfId="20" applyFont="1" applyBorder="1" applyAlignment="1">
      <alignment horizontal="center" vertical="center" wrapText="1"/>
      <protection/>
    </xf>
    <xf numFmtId="0" fontId="28" fillId="0" borderId="0" xfId="20" applyFont="1" applyBorder="1" applyAlignment="1">
      <alignment horizontal="center" vertical="center" wrapText="1"/>
      <protection/>
    </xf>
    <xf numFmtId="0" fontId="31" fillId="0" borderId="0" xfId="20" applyFont="1" applyBorder="1" applyAlignment="1">
      <alignment horizontal="center" vertical="top" wrapText="1"/>
      <protection/>
    </xf>
    <xf numFmtId="0" fontId="31" fillId="0" borderId="19" xfId="20" applyFont="1" applyBorder="1" applyAlignment="1">
      <alignment horizontal="center" vertical="top" wrapText="1"/>
      <protection/>
    </xf>
    <xf numFmtId="0" fontId="31" fillId="0" borderId="20" xfId="20" applyFont="1" applyBorder="1" applyAlignment="1">
      <alignment horizontal="centerContinuous" vertical="center" wrapText="1"/>
      <protection/>
    </xf>
    <xf numFmtId="0" fontId="31" fillId="0" borderId="21" xfId="20" applyFont="1" applyBorder="1" applyAlignment="1">
      <alignment horizontal="center" vertical="top" wrapText="1"/>
      <protection/>
    </xf>
    <xf numFmtId="0" fontId="31" fillId="0" borderId="0" xfId="20" applyFont="1" applyAlignment="1">
      <alignment horizontal="center" vertical="top" wrapText="1"/>
      <protection/>
    </xf>
    <xf numFmtId="0" fontId="28" fillId="0" borderId="18" xfId="20" applyFont="1" applyBorder="1" applyAlignment="1">
      <alignment vertical="center" wrapText="1"/>
      <protection/>
    </xf>
    <xf numFmtId="0" fontId="23" fillId="0" borderId="27" xfId="20" applyFont="1" applyBorder="1" applyAlignment="1">
      <alignment horizontal="centerContinuous" vertical="center" wrapText="1"/>
      <protection/>
    </xf>
    <xf numFmtId="0" fontId="28" fillId="0" borderId="5" xfId="20" applyFont="1" applyBorder="1" applyAlignment="1">
      <alignment horizontal="centerContinuous" vertical="center" wrapText="1"/>
      <protection/>
    </xf>
    <xf numFmtId="0" fontId="28" fillId="0" borderId="4" xfId="20" applyFont="1" applyBorder="1" applyAlignment="1">
      <alignment horizontal="centerContinuous" vertical="center" wrapText="1"/>
      <protection/>
    </xf>
    <xf numFmtId="0" fontId="28" fillId="0" borderId="0" xfId="20" applyFont="1" applyAlignment="1">
      <alignment vertical="center" wrapText="1"/>
      <protection/>
    </xf>
    <xf numFmtId="0" fontId="23" fillId="0" borderId="27" xfId="20" applyFont="1" applyBorder="1" applyAlignment="1">
      <alignment horizontal="centerContinuous" wrapText="1"/>
      <protection/>
    </xf>
    <xf numFmtId="0" fontId="28" fillId="0" borderId="22" xfId="20" applyFont="1" applyBorder="1" applyAlignment="1">
      <alignment vertical="center" wrapText="1"/>
      <protection/>
    </xf>
    <xf numFmtId="0" fontId="28" fillId="0" borderId="18" xfId="20" applyFont="1" applyBorder="1" applyAlignment="1">
      <alignment wrapText="1"/>
      <protection/>
    </xf>
    <xf numFmtId="0" fontId="28" fillId="0" borderId="0" xfId="20" applyFont="1" applyAlignment="1">
      <alignment wrapText="1"/>
      <protection/>
    </xf>
    <xf numFmtId="0" fontId="28" fillId="0" borderId="28" xfId="20" applyFont="1" applyBorder="1" applyAlignment="1">
      <alignment vertical="top"/>
      <protection/>
    </xf>
    <xf numFmtId="0" fontId="28" fillId="0" borderId="0" xfId="20" applyFont="1" applyBorder="1" applyAlignment="1">
      <alignment vertical="top"/>
      <protection/>
    </xf>
    <xf numFmtId="0" fontId="28" fillId="0" borderId="2" xfId="20" applyFont="1" applyBorder="1" applyAlignment="1">
      <alignment vertical="top"/>
      <protection/>
    </xf>
    <xf numFmtId="0" fontId="28" fillId="0" borderId="22" xfId="20" applyFont="1" applyBorder="1" applyAlignment="1">
      <alignment wrapText="1"/>
      <protection/>
    </xf>
    <xf numFmtId="0" fontId="29" fillId="0" borderId="0" xfId="20" applyFont="1" applyAlignment="1">
      <alignment horizontal="centerContinuous" vertical="center" wrapText="1"/>
      <protection/>
    </xf>
    <xf numFmtId="0" fontId="23" fillId="0" borderId="23" xfId="20" applyFont="1" applyBorder="1" applyAlignment="1">
      <alignment horizontal="centerContinuous" vertical="center" wrapText="1"/>
      <protection/>
    </xf>
    <xf numFmtId="0" fontId="29" fillId="0" borderId="21" xfId="20" applyFont="1" applyBorder="1" applyAlignment="1">
      <alignment horizontal="centerContinuous" vertical="center" wrapText="1"/>
      <protection/>
    </xf>
    <xf numFmtId="49" fontId="28" fillId="0" borderId="18" xfId="20" applyNumberFormat="1" applyFont="1" applyBorder="1" applyAlignment="1">
      <alignment wrapText="1"/>
      <protection/>
    </xf>
    <xf numFmtId="49" fontId="28" fillId="0" borderId="0" xfId="20" applyNumberFormat="1" applyFont="1" applyAlignment="1">
      <alignment wrapText="1"/>
      <protection/>
    </xf>
    <xf numFmtId="49" fontId="28" fillId="0" borderId="22" xfId="20" applyNumberFormat="1" applyFont="1" applyBorder="1" applyAlignment="1">
      <alignment wrapText="1"/>
      <protection/>
    </xf>
    <xf numFmtId="49" fontId="28" fillId="0" borderId="18" xfId="20" applyNumberFormat="1" applyFont="1" applyBorder="1" applyAlignment="1">
      <alignment vertical="top" wrapText="1"/>
      <protection/>
    </xf>
    <xf numFmtId="49" fontId="28" fillId="0" borderId="0" xfId="20" applyNumberFormat="1" applyFont="1" applyAlignment="1">
      <alignment vertical="top" wrapText="1"/>
      <protection/>
    </xf>
    <xf numFmtId="49" fontId="28" fillId="0" borderId="22" xfId="20" applyNumberFormat="1" applyFont="1" applyBorder="1" applyAlignment="1">
      <alignment vertical="top" wrapText="1"/>
      <protection/>
    </xf>
    <xf numFmtId="0" fontId="29" fillId="0" borderId="24" xfId="20" applyFont="1" applyBorder="1" applyAlignment="1">
      <alignment wrapText="1"/>
      <protection/>
    </xf>
    <xf numFmtId="0" fontId="29" fillId="0" borderId="25" xfId="20" applyFont="1" applyBorder="1" applyAlignment="1">
      <alignment wrapText="1"/>
      <protection/>
    </xf>
    <xf numFmtId="0" fontId="29" fillId="0" borderId="26" xfId="20" applyFont="1" applyBorder="1" applyAlignment="1">
      <alignment wrapText="1"/>
      <protection/>
    </xf>
    <xf numFmtId="0" fontId="29" fillId="0" borderId="0" xfId="20" applyFont="1" applyAlignment="1">
      <alignment wrapText="1"/>
      <protection/>
    </xf>
    <xf numFmtId="0" fontId="32" fillId="0" borderId="0" xfId="0" applyFont="1" applyAlignment="1">
      <alignment/>
    </xf>
    <xf numFmtId="0" fontId="0" fillId="0" borderId="0" xfId="0" applyFont="1" applyBorder="1" applyAlignment="1">
      <alignment/>
    </xf>
    <xf numFmtId="0" fontId="0" fillId="0" borderId="0" xfId="0" applyFont="1" applyFill="1" applyAlignment="1">
      <alignment/>
    </xf>
    <xf numFmtId="0" fontId="9" fillId="0" borderId="1" xfId="0" applyFont="1" applyFill="1" applyBorder="1" applyAlignment="1">
      <alignment horizontal="center"/>
    </xf>
    <xf numFmtId="0" fontId="9" fillId="0" borderId="1" xfId="0" applyFont="1" applyFill="1" applyBorder="1" applyAlignment="1">
      <alignment/>
    </xf>
    <xf numFmtId="0" fontId="9" fillId="0" borderId="1" xfId="0" applyFont="1" applyFill="1" applyBorder="1" applyAlignment="1">
      <alignment horizontal="left"/>
    </xf>
    <xf numFmtId="0" fontId="9" fillId="0" borderId="0" xfId="0" applyFont="1" applyFill="1" applyAlignment="1">
      <alignment/>
    </xf>
    <xf numFmtId="0" fontId="9" fillId="0" borderId="29" xfId="0" applyFont="1" applyFill="1" applyBorder="1" applyAlignment="1">
      <alignment/>
    </xf>
    <xf numFmtId="0" fontId="9" fillId="0" borderId="30" xfId="0" applyFont="1" applyFill="1" applyBorder="1" applyAlignment="1">
      <alignment/>
    </xf>
    <xf numFmtId="0" fontId="9" fillId="0" borderId="7" xfId="0" applyFont="1" applyFill="1" applyBorder="1" applyAlignment="1">
      <alignment/>
    </xf>
    <xf numFmtId="0" fontId="9" fillId="0" borderId="12" xfId="0" applyFont="1" applyFill="1" applyBorder="1" applyAlignment="1">
      <alignment/>
    </xf>
    <xf numFmtId="0" fontId="9" fillId="0" borderId="4" xfId="0" applyFont="1" applyFill="1" applyBorder="1" applyAlignment="1">
      <alignment/>
    </xf>
    <xf numFmtId="0" fontId="9" fillId="0" borderId="31" xfId="0" applyFont="1" applyFill="1" applyBorder="1" applyAlignment="1">
      <alignment horizontal="center"/>
    </xf>
    <xf numFmtId="175" fontId="9" fillId="0" borderId="32" xfId="0" applyNumberFormat="1" applyFont="1" applyFill="1" applyBorder="1" applyAlignment="1">
      <alignment horizontal="center"/>
    </xf>
    <xf numFmtId="175" fontId="9" fillId="0" borderId="9" xfId="0" applyNumberFormat="1" applyFont="1" applyFill="1" applyBorder="1" applyAlignment="1">
      <alignment horizontal="center"/>
    </xf>
    <xf numFmtId="175" fontId="9" fillId="0" borderId="13" xfId="0" applyNumberFormat="1" applyFont="1" applyFill="1" applyBorder="1" applyAlignment="1">
      <alignment horizontal="center"/>
    </xf>
    <xf numFmtId="0" fontId="9" fillId="0" borderId="2" xfId="0" applyFont="1" applyFill="1" applyBorder="1" applyAlignment="1">
      <alignment horizontal="center"/>
    </xf>
    <xf numFmtId="0" fontId="9" fillId="0" borderId="33" xfId="0" applyFont="1" applyFill="1" applyBorder="1" applyAlignment="1">
      <alignment/>
    </xf>
    <xf numFmtId="0" fontId="9" fillId="0" borderId="34" xfId="0" applyFont="1" applyFill="1" applyBorder="1" applyAlignment="1">
      <alignment/>
    </xf>
    <xf numFmtId="0" fontId="9" fillId="0" borderId="11" xfId="0" applyFont="1" applyFill="1" applyBorder="1" applyAlignment="1">
      <alignment/>
    </xf>
    <xf numFmtId="0" fontId="9" fillId="0" borderId="14" xfId="0" applyFont="1" applyFill="1" applyBorder="1" applyAlignment="1">
      <alignment/>
    </xf>
    <xf numFmtId="0" fontId="9" fillId="0" borderId="3" xfId="0" applyFont="1" applyFill="1" applyBorder="1" applyAlignment="1">
      <alignment/>
    </xf>
    <xf numFmtId="0" fontId="9" fillId="0" borderId="32" xfId="0" applyFont="1" applyFill="1" applyBorder="1" applyAlignment="1">
      <alignment horizontal="left"/>
    </xf>
    <xf numFmtId="0" fontId="9" fillId="0" borderId="31" xfId="0" applyFont="1" applyFill="1" applyBorder="1" applyAlignment="1">
      <alignment/>
    </xf>
    <xf numFmtId="0" fontId="9" fillId="0" borderId="0" xfId="0" applyFont="1" applyFill="1" applyBorder="1" applyAlignment="1">
      <alignment/>
    </xf>
    <xf numFmtId="0" fontId="9" fillId="0" borderId="2" xfId="0" applyFont="1" applyFill="1" applyBorder="1" applyAlignment="1">
      <alignment/>
    </xf>
    <xf numFmtId="177" fontId="9" fillId="0" borderId="0" xfId="0" applyNumberFormat="1" applyFont="1" applyFill="1" applyAlignment="1">
      <alignment/>
    </xf>
    <xf numFmtId="0" fontId="10" fillId="0" borderId="32" xfId="0" applyFont="1" applyFill="1" applyBorder="1" applyAlignment="1">
      <alignment horizontal="left"/>
    </xf>
    <xf numFmtId="0" fontId="10" fillId="0" borderId="2" xfId="0" applyFont="1" applyFill="1" applyBorder="1" applyAlignment="1">
      <alignment/>
    </xf>
    <xf numFmtId="0" fontId="9" fillId="0" borderId="0" xfId="0" applyFont="1" applyFill="1" applyAlignment="1">
      <alignment horizontal="left"/>
    </xf>
    <xf numFmtId="0" fontId="11" fillId="0" borderId="0" xfId="0" applyFont="1" applyFill="1" applyAlignment="1">
      <alignment/>
    </xf>
    <xf numFmtId="177" fontId="11" fillId="0" borderId="0" xfId="0" applyNumberFormat="1" applyFont="1" applyFill="1" applyAlignment="1">
      <alignment/>
    </xf>
    <xf numFmtId="0" fontId="9" fillId="0" borderId="0" xfId="0" applyFont="1" applyFill="1" applyBorder="1" applyAlignment="1">
      <alignment horizontal="left"/>
    </xf>
    <xf numFmtId="0" fontId="10" fillId="0" borderId="0" xfId="0" applyFont="1" applyFill="1" applyAlignment="1">
      <alignment/>
    </xf>
    <xf numFmtId="172" fontId="9" fillId="0" borderId="0" xfId="0" applyNumberFormat="1" applyFont="1" applyFill="1" applyAlignment="1">
      <alignment/>
    </xf>
    <xf numFmtId="182" fontId="9" fillId="0" borderId="28" xfId="0" applyNumberFormat="1" applyFont="1" applyBorder="1" applyAlignment="1">
      <alignment horizontal="right" indent="1"/>
    </xf>
    <xf numFmtId="182" fontId="9" fillId="0" borderId="0" xfId="0" applyNumberFormat="1" applyFont="1" applyBorder="1" applyAlignment="1">
      <alignment horizontal="right" indent="1"/>
    </xf>
    <xf numFmtId="1" fontId="10" fillId="0" borderId="0" xfId="0" applyNumberFormat="1" applyFont="1" applyAlignment="1">
      <alignment horizontal="right" indent="2"/>
    </xf>
    <xf numFmtId="176" fontId="9" fillId="0" borderId="0" xfId="0" applyNumberFormat="1" applyFont="1" applyAlignment="1">
      <alignment/>
    </xf>
    <xf numFmtId="14" fontId="9" fillId="0" borderId="9" xfId="0" applyNumberFormat="1" applyFont="1" applyBorder="1" applyAlignment="1">
      <alignment horizontal="center"/>
    </xf>
    <xf numFmtId="14" fontId="9" fillId="0" borderId="13" xfId="0" applyNumberFormat="1" applyFont="1" applyBorder="1" applyAlignment="1">
      <alignment horizontal="center"/>
    </xf>
    <xf numFmtId="0" fontId="9" fillId="0" borderId="30" xfId="0" applyFont="1" applyBorder="1" applyAlignment="1">
      <alignment/>
    </xf>
    <xf numFmtId="175" fontId="9" fillId="0" borderId="32" xfId="0" applyNumberFormat="1" applyFont="1" applyBorder="1" applyAlignment="1">
      <alignment horizontal="center"/>
    </xf>
    <xf numFmtId="0" fontId="9" fillId="0" borderId="34" xfId="0" applyFont="1" applyBorder="1" applyAlignment="1">
      <alignment/>
    </xf>
    <xf numFmtId="0" fontId="7" fillId="0" borderId="2" xfId="0" applyFont="1" applyBorder="1" applyAlignment="1">
      <alignment horizontal="left" indent="1"/>
    </xf>
    <xf numFmtId="0" fontId="8" fillId="0" borderId="2" xfId="0" applyFont="1" applyBorder="1" applyAlignment="1">
      <alignment horizontal="left" indent="1"/>
    </xf>
    <xf numFmtId="0" fontId="12" fillId="0" borderId="2" xfId="0" applyFont="1" applyBorder="1" applyAlignment="1">
      <alignment/>
    </xf>
    <xf numFmtId="180" fontId="9" fillId="0" borderId="0" xfId="0" applyNumberFormat="1" applyFont="1" applyFill="1" applyAlignment="1">
      <alignment horizontal="right" indent="1"/>
    </xf>
    <xf numFmtId="180" fontId="10" fillId="0" borderId="0" xfId="0" applyNumberFormat="1" applyFont="1" applyFill="1" applyAlignment="1">
      <alignment horizontal="right" indent="1"/>
    </xf>
    <xf numFmtId="182" fontId="9" fillId="0" borderId="0" xfId="0" applyNumberFormat="1" applyFont="1" applyFill="1" applyBorder="1" applyAlignment="1">
      <alignment horizontal="right" indent="1"/>
    </xf>
    <xf numFmtId="1" fontId="10" fillId="0" borderId="0" xfId="0" applyNumberFormat="1" applyFont="1" applyFill="1" applyAlignment="1">
      <alignment horizontal="right" indent="2"/>
    </xf>
    <xf numFmtId="180" fontId="9" fillId="0" borderId="0" xfId="0" applyNumberFormat="1" applyFont="1" applyFill="1" applyAlignment="1">
      <alignment/>
    </xf>
    <xf numFmtId="176" fontId="0" fillId="0" borderId="0" xfId="0" applyNumberFormat="1" applyAlignment="1">
      <alignment/>
    </xf>
    <xf numFmtId="0" fontId="14" fillId="0" borderId="0" xfId="0" applyFont="1" applyFill="1" applyAlignment="1">
      <alignment horizontal="center"/>
    </xf>
    <xf numFmtId="0" fontId="0" fillId="0" borderId="1" xfId="0" applyFont="1" applyFill="1" applyBorder="1" applyAlignment="1">
      <alignment/>
    </xf>
    <xf numFmtId="0" fontId="9" fillId="0" borderId="0" xfId="0" applyFont="1" applyFill="1" applyAlignment="1">
      <alignment/>
    </xf>
    <xf numFmtId="169" fontId="9" fillId="0" borderId="0" xfId="0" applyNumberFormat="1" applyFont="1" applyFill="1" applyAlignment="1">
      <alignment/>
    </xf>
    <xf numFmtId="169" fontId="10" fillId="0" borderId="0" xfId="0" applyNumberFormat="1" applyFont="1" applyFill="1" applyAlignment="1">
      <alignment/>
    </xf>
    <xf numFmtId="172" fontId="9" fillId="0" borderId="0" xfId="0" applyNumberFormat="1" applyFont="1" applyFill="1" applyAlignment="1">
      <alignment horizontal="right"/>
    </xf>
    <xf numFmtId="172" fontId="10" fillId="0" borderId="0" xfId="0" applyNumberFormat="1" applyFont="1" applyFill="1" applyAlignment="1">
      <alignment horizontal="right"/>
    </xf>
    <xf numFmtId="0" fontId="0" fillId="0" borderId="0" xfId="0" applyFont="1" applyFill="1" applyBorder="1" applyAlignment="1">
      <alignment/>
    </xf>
    <xf numFmtId="0" fontId="9" fillId="0" borderId="7" xfId="0" applyFont="1" applyFill="1" applyBorder="1" applyAlignment="1">
      <alignment/>
    </xf>
    <xf numFmtId="0" fontId="9" fillId="0" borderId="11" xfId="0" applyFont="1" applyFill="1" applyBorder="1" applyAlignment="1">
      <alignment/>
    </xf>
    <xf numFmtId="0" fontId="9" fillId="0" borderId="0" xfId="0" applyFont="1" applyFill="1" applyBorder="1" applyAlignment="1">
      <alignment/>
    </xf>
    <xf numFmtId="170" fontId="9" fillId="0" borderId="0" xfId="0" applyNumberFormat="1" applyFont="1" applyFill="1" applyAlignment="1">
      <alignment/>
    </xf>
    <xf numFmtId="171" fontId="10" fillId="0" borderId="0" xfId="0" applyNumberFormat="1" applyFont="1" applyFill="1" applyAlignment="1">
      <alignment/>
    </xf>
    <xf numFmtId="170" fontId="10" fillId="0" borderId="0" xfId="0" applyNumberFormat="1" applyFont="1" applyFill="1" applyAlignment="1">
      <alignment/>
    </xf>
    <xf numFmtId="0" fontId="0" fillId="0" borderId="0" xfId="0" applyFont="1" applyFill="1" applyAlignment="1">
      <alignment/>
    </xf>
    <xf numFmtId="180" fontId="9" fillId="0" borderId="0" xfId="0" applyNumberFormat="1" applyFont="1" applyAlignment="1">
      <alignment horizontal="right"/>
    </xf>
    <xf numFmtId="0" fontId="14" fillId="0" borderId="0" xfId="0" applyFont="1" applyAlignment="1">
      <alignment horizontal="justify" vertical="center"/>
    </xf>
    <xf numFmtId="175" fontId="14" fillId="0" borderId="0" xfId="0" applyNumberFormat="1" applyFont="1" applyFill="1" applyAlignment="1" quotePrefix="1">
      <alignment horizontal="justify"/>
    </xf>
    <xf numFmtId="175" fontId="14" fillId="0" borderId="0" xfId="0" applyNumberFormat="1" applyFont="1" applyFill="1" applyAlignment="1">
      <alignment horizontal="justify"/>
    </xf>
    <xf numFmtId="0" fontId="0" fillId="0" borderId="0" xfId="0" applyAlignment="1">
      <alignment horizontal="justify"/>
    </xf>
    <xf numFmtId="0" fontId="0" fillId="0" borderId="0" xfId="0" applyAlignment="1">
      <alignment wrapText="1" readingOrder="1"/>
    </xf>
    <xf numFmtId="182" fontId="10" fillId="0" borderId="0" xfId="0" applyNumberFormat="1" applyFont="1" applyBorder="1" applyAlignment="1">
      <alignment horizontal="right" indent="1"/>
    </xf>
    <xf numFmtId="181" fontId="9" fillId="0" borderId="0" xfId="0" applyNumberFormat="1" applyFont="1" applyBorder="1" applyAlignment="1">
      <alignment horizontal="right" indent="1"/>
    </xf>
    <xf numFmtId="181" fontId="10" fillId="0" borderId="0" xfId="0" applyNumberFormat="1" applyFont="1" applyBorder="1" applyAlignment="1">
      <alignment horizontal="right" indent="1"/>
    </xf>
    <xf numFmtId="184" fontId="7" fillId="0" borderId="0" xfId="0" applyNumberFormat="1" applyFont="1" applyAlignment="1">
      <alignment/>
    </xf>
    <xf numFmtId="184" fontId="8" fillId="0" borderId="0" xfId="0" applyNumberFormat="1" applyFont="1" applyAlignment="1">
      <alignment/>
    </xf>
    <xf numFmtId="182" fontId="10" fillId="0" borderId="28" xfId="0" applyNumberFormat="1" applyFont="1" applyBorder="1" applyAlignment="1">
      <alignment horizontal="right" indent="1"/>
    </xf>
    <xf numFmtId="0" fontId="19" fillId="0" borderId="0" xfId="0" applyFont="1" applyAlignment="1" quotePrefix="1">
      <alignment horizontal="left"/>
    </xf>
    <xf numFmtId="0" fontId="14" fillId="0" borderId="0" xfId="0" applyFont="1" applyAlignment="1">
      <alignment horizontal="center"/>
    </xf>
    <xf numFmtId="0" fontId="0" fillId="0" borderId="0" xfId="0" applyFont="1" applyAlignment="1">
      <alignment horizontal="justify" vertical="center"/>
    </xf>
    <xf numFmtId="0" fontId="14" fillId="0" borderId="0" xfId="0" applyFont="1" applyAlignment="1">
      <alignment horizontal="justify" vertical="justify" wrapText="1"/>
    </xf>
    <xf numFmtId="0" fontId="0" fillId="0" borderId="0" xfId="0" applyAlignment="1">
      <alignment horizontal="justify" vertical="justify" wrapText="1"/>
    </xf>
    <xf numFmtId="0" fontId="13" fillId="0" borderId="0" xfId="0" applyFont="1" applyAlignment="1">
      <alignment horizontal="left" vertical="top"/>
    </xf>
    <xf numFmtId="0" fontId="14" fillId="0" borderId="0" xfId="0" applyFont="1" applyAlignment="1">
      <alignment horizontal="justify" vertical="center" wrapText="1"/>
    </xf>
    <xf numFmtId="0" fontId="14" fillId="0" borderId="0" xfId="0" applyFont="1" applyAlignment="1">
      <alignment horizontal="justify" vertical="center"/>
    </xf>
    <xf numFmtId="0" fontId="0" fillId="0" borderId="0" xfId="0" applyAlignment="1">
      <alignment horizontal="justify" vertical="center" wrapText="1"/>
    </xf>
    <xf numFmtId="0" fontId="19" fillId="0" borderId="0" xfId="0" applyFont="1" applyAlignment="1">
      <alignment horizontal="left"/>
    </xf>
    <xf numFmtId="0" fontId="13" fillId="0" borderId="0" xfId="0" applyFont="1" applyAlignment="1">
      <alignment horizontal="left" vertical="center" wrapText="1"/>
    </xf>
    <xf numFmtId="0" fontId="14" fillId="0" borderId="0" xfId="0" applyFont="1" applyAlignment="1">
      <alignment horizontal="justify" vertical="justify" wrapText="1" readingOrder="1"/>
    </xf>
    <xf numFmtId="49" fontId="28" fillId="0" borderId="35" xfId="20" applyNumberFormat="1" applyFont="1" applyBorder="1" applyAlignment="1" quotePrefix="1">
      <alignment horizontal="left" vertical="top" wrapText="1" indent="1"/>
      <protection/>
    </xf>
    <xf numFmtId="49" fontId="28" fillId="0" borderId="1" xfId="20" applyNumberFormat="1" applyFont="1" applyBorder="1" applyAlignment="1">
      <alignment horizontal="left" vertical="top" wrapText="1" indent="1"/>
      <protection/>
    </xf>
    <xf numFmtId="49" fontId="28" fillId="0" borderId="3" xfId="20" applyNumberFormat="1" applyFont="1" applyBorder="1" applyAlignment="1">
      <alignment horizontal="left" vertical="top" wrapText="1" indent="1"/>
      <protection/>
    </xf>
    <xf numFmtId="49" fontId="28" fillId="0" borderId="1" xfId="20" applyNumberFormat="1" applyFont="1" applyBorder="1" applyAlignment="1" quotePrefix="1">
      <alignment horizontal="left" vertical="top" wrapText="1" indent="1"/>
      <protection/>
    </xf>
    <xf numFmtId="49" fontId="28" fillId="0" borderId="3" xfId="20" applyNumberFormat="1" applyFont="1" applyBorder="1" applyAlignment="1" quotePrefix="1">
      <alignment horizontal="left" vertical="top" wrapText="1" indent="1"/>
      <protection/>
    </xf>
    <xf numFmtId="49" fontId="28" fillId="0" borderId="28" xfId="20" applyNumberFormat="1" applyFont="1" applyBorder="1" applyAlignment="1" quotePrefix="1">
      <alignment horizontal="left" vertical="center" wrapText="1" indent="1"/>
      <protection/>
    </xf>
    <xf numFmtId="49" fontId="28" fillId="0" borderId="0" xfId="20" applyNumberFormat="1" applyFont="1" applyBorder="1" applyAlignment="1">
      <alignment horizontal="left" vertical="center" wrapText="1" indent="1"/>
      <protection/>
    </xf>
    <xf numFmtId="49" fontId="28" fillId="0" borderId="2" xfId="20" applyNumberFormat="1" applyFont="1" applyBorder="1" applyAlignment="1">
      <alignment horizontal="left" vertical="center" wrapText="1" indent="1"/>
      <protection/>
    </xf>
    <xf numFmtId="49" fontId="28" fillId="0" borderId="0" xfId="20" applyNumberFormat="1" applyFont="1" applyBorder="1" applyAlignment="1" quotePrefix="1">
      <alignment horizontal="left" vertical="center" wrapText="1" indent="1"/>
      <protection/>
    </xf>
    <xf numFmtId="49" fontId="28" fillId="0" borderId="2" xfId="20" applyNumberFormat="1" applyFont="1" applyBorder="1" applyAlignment="1" quotePrefix="1">
      <alignment horizontal="left" vertical="center" wrapText="1" indent="1"/>
      <protection/>
    </xf>
    <xf numFmtId="49" fontId="28" fillId="0" borderId="28" xfId="20" applyNumberFormat="1" applyFont="1" applyBorder="1" applyAlignment="1">
      <alignment horizontal="left" wrapText="1" indent="1"/>
      <protection/>
    </xf>
    <xf numFmtId="49" fontId="28" fillId="0" borderId="0" xfId="20" applyNumberFormat="1" applyFont="1" applyBorder="1" applyAlignment="1">
      <alignment horizontal="left" wrapText="1" indent="1"/>
      <protection/>
    </xf>
    <xf numFmtId="49" fontId="28" fillId="0" borderId="2" xfId="20" applyNumberFormat="1" applyFont="1" applyBorder="1" applyAlignment="1">
      <alignment horizontal="left" wrapText="1" indent="1"/>
      <protection/>
    </xf>
    <xf numFmtId="49" fontId="28" fillId="0" borderId="35" xfId="20" applyNumberFormat="1" applyFont="1" applyBorder="1" applyAlignment="1">
      <alignment horizontal="left" vertical="top" wrapText="1" indent="1"/>
      <protection/>
    </xf>
    <xf numFmtId="49" fontId="28" fillId="0" borderId="35" xfId="20" applyNumberFormat="1" applyFont="1" applyBorder="1" applyAlignment="1">
      <alignment horizontal="left" vertical="top" wrapText="1" indent="2"/>
      <protection/>
    </xf>
    <xf numFmtId="49" fontId="28" fillId="0" borderId="1" xfId="20" applyNumberFormat="1" applyFont="1" applyBorder="1" applyAlignment="1">
      <alignment horizontal="left" vertical="top" wrapText="1" indent="2"/>
      <protection/>
    </xf>
    <xf numFmtId="49" fontId="28" fillId="0" borderId="3" xfId="20" applyNumberFormat="1" applyFont="1" applyBorder="1" applyAlignment="1">
      <alignment horizontal="left" vertical="top" wrapText="1" indent="2"/>
      <protection/>
    </xf>
    <xf numFmtId="0" fontId="28" fillId="0" borderId="27" xfId="20" applyNumberFormat="1" applyFont="1" applyBorder="1" applyAlignment="1" quotePrefix="1">
      <alignment horizontal="left" wrapText="1" indent="1"/>
      <protection/>
    </xf>
    <xf numFmtId="0" fontId="28" fillId="0" borderId="5" xfId="20" applyNumberFormat="1" applyFont="1" applyBorder="1" applyAlignment="1">
      <alignment horizontal="left" wrapText="1" indent="1"/>
      <protection/>
    </xf>
    <xf numFmtId="0" fontId="28" fillId="0" borderId="4" xfId="20" applyNumberFormat="1" applyFont="1" applyBorder="1" applyAlignment="1">
      <alignment horizontal="left" wrapText="1" indent="1"/>
      <protection/>
    </xf>
    <xf numFmtId="0" fontId="28" fillId="0" borderId="5" xfId="20" applyNumberFormat="1" applyFont="1" applyBorder="1" applyAlignment="1" quotePrefix="1">
      <alignment horizontal="left" wrapText="1" indent="1"/>
      <protection/>
    </xf>
    <xf numFmtId="0" fontId="28" fillId="0" borderId="4" xfId="20" applyNumberFormat="1" applyFont="1" applyBorder="1" applyAlignment="1" quotePrefix="1">
      <alignment horizontal="left" wrapText="1" indent="1"/>
      <protection/>
    </xf>
    <xf numFmtId="0" fontId="0" fillId="0" borderId="0" xfId="0" applyFont="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1" fillId="0" borderId="0" xfId="0" applyFont="1" applyAlignment="1">
      <alignment horizontal="center"/>
    </xf>
    <xf numFmtId="0" fontId="9"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0" xfId="0" applyFont="1" applyAlignment="1">
      <alignment horizontal="center"/>
    </xf>
    <xf numFmtId="0" fontId="9" fillId="0" borderId="30"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ont="1" applyFill="1" applyAlignment="1">
      <alignment horizontal="center"/>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Alignment="1">
      <alignment horizontal="center" wrapText="1"/>
    </xf>
    <xf numFmtId="0" fontId="11" fillId="0" borderId="0" xfId="0" applyFont="1" applyFill="1" applyAlignment="1">
      <alignment horizontal="left" wrapText="1"/>
    </xf>
    <xf numFmtId="0" fontId="14" fillId="0" borderId="0" xfId="0" applyFont="1" applyAlignment="1">
      <alignment horizontal="center"/>
    </xf>
    <xf numFmtId="0" fontId="13" fillId="0" borderId="0" xfId="0" applyFont="1" applyAlignment="1">
      <alignment horizontal="center"/>
    </xf>
    <xf numFmtId="0" fontId="8" fillId="0" borderId="0"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33" fillId="0" borderId="0" xfId="0" applyFont="1" applyAlignment="1">
      <alignment horizontal="center"/>
    </xf>
    <xf numFmtId="0" fontId="6" fillId="0" borderId="0" xfId="0" applyFont="1" applyAlignment="1">
      <alignment horizontal="center"/>
    </xf>
    <xf numFmtId="0" fontId="7" fillId="0" borderId="0" xfId="0" applyFont="1" applyBorder="1" applyAlignment="1">
      <alignment horizontal="center"/>
    </xf>
    <xf numFmtId="0" fontId="6" fillId="0" borderId="0" xfId="0" applyFont="1" applyAlignment="1">
      <alignment horizontal="center"/>
    </xf>
    <xf numFmtId="0" fontId="0" fillId="0" borderId="0" xfId="0" applyBorder="1" applyAlignment="1">
      <alignment horizontal="center"/>
    </xf>
    <xf numFmtId="0" fontId="0" fillId="0" borderId="2" xfId="0" applyBorder="1" applyAlignment="1">
      <alignment horizontal="center"/>
    </xf>
    <xf numFmtId="0" fontId="13" fillId="0" borderId="0" xfId="0" applyFont="1" applyAlignment="1">
      <alignment/>
    </xf>
    <xf numFmtId="0" fontId="0" fillId="0" borderId="0" xfId="0" applyAlignment="1">
      <alignment/>
    </xf>
    <xf numFmtId="0" fontId="14" fillId="0" borderId="0" xfId="0" applyFont="1" applyAlignment="1">
      <alignment/>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Mappe1"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worksheet" Target="worksheets/sheet6.xml" /><Relationship Id="rId14" Type="http://schemas.openxmlformats.org/officeDocument/2006/relationships/worksheet" Target="worksheets/sheet7.xml" /><Relationship Id="rId15" Type="http://schemas.openxmlformats.org/officeDocument/2006/relationships/worksheet" Target="worksheets/sheet8.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75"/>
          <c:w val="0.95075"/>
          <c:h val="0.805"/>
        </c:manualLayout>
      </c:layout>
      <c:barChart>
        <c:barDir val="bar"/>
        <c:grouping val="clustered"/>
        <c:varyColors val="0"/>
        <c:ser>
          <c:idx val="0"/>
          <c:order val="0"/>
          <c:tx>
            <c:strRef>
              <c:f>'[2]Tabelle1'!$G$3</c:f>
              <c:strCache>
                <c:ptCount val="1"/>
                <c:pt idx="0">
                  <c:v>30.06.2007</c:v>
                </c:pt>
              </c:strCache>
            </c:strRef>
          </c:tx>
          <c:spPr>
            <a:pattFill prst="ltVert">
              <a:fgClr>
                <a:srgbClr val="0000FF"/>
              </a:fgClr>
              <a:bgClr>
                <a:srgbClr val="00CCFF"/>
              </a:bgClr>
            </a:pattFill>
          </c:spPr>
          <c:invertIfNegative val="0"/>
          <c:extLst>
            <c:ext xmlns:c14="http://schemas.microsoft.com/office/drawing/2007/8/2/chart" uri="{6F2FDCE9-48DA-4B69-8628-5D25D57E5C99}">
              <c14:invertSolidFillFmt>
                <c14:spPr>
                  <a:solidFill>
                    <a:srgbClr val="00CCFF"/>
                  </a:solidFill>
                </c14:spPr>
              </c14:invertSolidFillFmt>
            </c:ext>
          </c:extLst>
          <c:cat>
            <c:strRef>
              <c:f>'[2]Tabelle1'!$A$16:$A$27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'[2]Tabelle1'!$G$16:$G$27</c:f>
              <c:numCache>
                <c:ptCount val="12"/>
                <c:pt idx="0">
                  <c:v>19.767</c:v>
                </c:pt>
                <c:pt idx="1">
                  <c:v>30.693</c:v>
                </c:pt>
                <c:pt idx="2">
                  <c:v>38.354</c:v>
                </c:pt>
                <c:pt idx="3">
                  <c:v>27.155</c:v>
                </c:pt>
                <c:pt idx="4">
                  <c:v>30.581</c:v>
                </c:pt>
                <c:pt idx="6">
                  <c:v>21.607</c:v>
                </c:pt>
                <c:pt idx="7">
                  <c:v>21.238</c:v>
                </c:pt>
                <c:pt idx="8">
                  <c:v>16.819</c:v>
                </c:pt>
                <c:pt idx="9">
                  <c:v>43.627</c:v>
                </c:pt>
                <c:pt idx="10">
                  <c:v>36.948</c:v>
                </c:pt>
                <c:pt idx="11">
                  <c:v>96.063</c:v>
                </c:pt>
              </c:numCache>
            </c:numRef>
          </c:val>
        </c:ser>
        <c:ser>
          <c:idx val="5"/>
          <c:order val="1"/>
          <c:tx>
            <c:strRef>
              <c:f>'[2]Tabelle1'!$F$3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'[2]Tabelle1'!$F$16:$F$27</c:f>
              <c:numCache>
                <c:ptCount val="12"/>
                <c:pt idx="0">
                  <c:v>19.479</c:v>
                </c:pt>
                <c:pt idx="1">
                  <c:v>30.46</c:v>
                </c:pt>
                <c:pt idx="2">
                  <c:v>38.021</c:v>
                </c:pt>
                <c:pt idx="3">
                  <c:v>26.997</c:v>
                </c:pt>
                <c:pt idx="4">
                  <c:v>29.966</c:v>
                </c:pt>
                <c:pt idx="6">
                  <c:v>20.945</c:v>
                </c:pt>
                <c:pt idx="7">
                  <c:v>21.127</c:v>
                </c:pt>
                <c:pt idx="8">
                  <c:v>16.73</c:v>
                </c:pt>
                <c:pt idx="9">
                  <c:v>42.56</c:v>
                </c:pt>
                <c:pt idx="10">
                  <c:v>36.183</c:v>
                </c:pt>
                <c:pt idx="11">
                  <c:v>94.38</c:v>
                </c:pt>
              </c:numCache>
            </c:numRef>
          </c:val>
        </c:ser>
        <c:ser>
          <c:idx val="4"/>
          <c:order val="2"/>
          <c:tx>
            <c:strRef>
              <c:f>'[2]Tabelle1'!$E$3</c:f>
              <c:strCache>
                <c:ptCount val="1"/>
                <c:pt idx="0">
                  <c:v>30.06.2005</c:v>
                </c:pt>
              </c:strCache>
            </c:strRef>
          </c:tx>
          <c:spPr>
            <a:pattFill prst="pct1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'[2]Tabelle1'!$E$16:$E$27</c:f>
              <c:numCache>
                <c:ptCount val="12"/>
                <c:pt idx="0">
                  <c:v>19.67</c:v>
                </c:pt>
                <c:pt idx="1">
                  <c:v>30.461</c:v>
                </c:pt>
                <c:pt idx="2">
                  <c:v>38.259</c:v>
                </c:pt>
                <c:pt idx="3">
                  <c:v>26.825</c:v>
                </c:pt>
                <c:pt idx="4">
                  <c:v>29.759</c:v>
                </c:pt>
                <c:pt idx="6">
                  <c:v>20.985</c:v>
                </c:pt>
                <c:pt idx="7">
                  <c:v>20.918</c:v>
                </c:pt>
                <c:pt idx="8">
                  <c:v>16.806</c:v>
                </c:pt>
                <c:pt idx="9">
                  <c:v>41.577</c:v>
                </c:pt>
                <c:pt idx="10">
                  <c:v>35.633</c:v>
                </c:pt>
                <c:pt idx="11">
                  <c:v>92.759</c:v>
                </c:pt>
              </c:numCache>
            </c:numRef>
          </c:val>
        </c:ser>
        <c:ser>
          <c:idx val="3"/>
          <c:order val="3"/>
          <c:tx>
            <c:strRef>
              <c:f>'[2]Tabelle1'!$D$3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'[2]Tabelle1'!$D$16:$D$27</c:f>
              <c:numCache>
                <c:ptCount val="12"/>
                <c:pt idx="0">
                  <c:v>20.685</c:v>
                </c:pt>
                <c:pt idx="1">
                  <c:v>31.454</c:v>
                </c:pt>
                <c:pt idx="2">
                  <c:v>38.125</c:v>
                </c:pt>
                <c:pt idx="3">
                  <c:v>26.988</c:v>
                </c:pt>
                <c:pt idx="4">
                  <c:v>30.231</c:v>
                </c:pt>
                <c:pt idx="6">
                  <c:v>21.641</c:v>
                </c:pt>
                <c:pt idx="7">
                  <c:v>21.484</c:v>
                </c:pt>
                <c:pt idx="8">
                  <c:v>17.048</c:v>
                </c:pt>
                <c:pt idx="9">
                  <c:v>42.527</c:v>
                </c:pt>
                <c:pt idx="10">
                  <c:v>36.886</c:v>
                </c:pt>
                <c:pt idx="11">
                  <c:v>96.958</c:v>
                </c:pt>
              </c:numCache>
            </c:numRef>
          </c:val>
        </c:ser>
        <c:ser>
          <c:idx val="2"/>
          <c:order val="4"/>
          <c:tx>
            <c:strRef>
              <c:f>'[2]Tabelle1'!$C$3</c:f>
              <c:strCache>
                <c:ptCount val="1"/>
                <c:pt idx="0">
                  <c:v>30.06.2003</c:v>
                </c:pt>
              </c:strCache>
            </c:strRef>
          </c:tx>
          <c:spPr>
            <a:solidFill>
              <a:srgbClr val="69FFFF"/>
            </a:solidFill>
            <a:ln w="127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'[2]Tabelle1'!$A$16:$A$27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'[2]Tabelle1'!$C$16:$C$27</c:f>
              <c:numCache>
                <c:ptCount val="12"/>
                <c:pt idx="0">
                  <c:v>21.437</c:v>
                </c:pt>
                <c:pt idx="1">
                  <c:v>32.305</c:v>
                </c:pt>
                <c:pt idx="2">
                  <c:v>38.883</c:v>
                </c:pt>
                <c:pt idx="3">
                  <c:v>27.513</c:v>
                </c:pt>
                <c:pt idx="4">
                  <c:v>30.317</c:v>
                </c:pt>
                <c:pt idx="6">
                  <c:v>21.423</c:v>
                </c:pt>
                <c:pt idx="7">
                  <c:v>21.722</c:v>
                </c:pt>
                <c:pt idx="8">
                  <c:v>17.788</c:v>
                </c:pt>
                <c:pt idx="9">
                  <c:v>43.141</c:v>
                </c:pt>
                <c:pt idx="10">
                  <c:v>37.473</c:v>
                </c:pt>
                <c:pt idx="11">
                  <c:v>98.638</c:v>
                </c:pt>
              </c:numCache>
            </c:numRef>
          </c:val>
        </c:ser>
        <c:ser>
          <c:idx val="1"/>
          <c:order val="5"/>
          <c:tx>
            <c:strRef>
              <c:f>'[2]Tabelle1'!$B$3</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00"/>
                  </a:solidFill>
                </c14:spPr>
              </c14:invertSolidFillFmt>
            </c:ext>
          </c:extLst>
          <c:cat>
            <c:strRef>
              <c:f>'[2]Tabelle1'!$A$16:$A$27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'[2]Tabelle1'!$B$16:$B$27</c:f>
              <c:numCache>
                <c:ptCount val="12"/>
                <c:pt idx="0">
                  <c:v>22.467</c:v>
                </c:pt>
                <c:pt idx="1">
                  <c:v>33.569</c:v>
                </c:pt>
                <c:pt idx="2">
                  <c:v>39.896</c:v>
                </c:pt>
                <c:pt idx="3">
                  <c:v>29.186</c:v>
                </c:pt>
                <c:pt idx="4">
                  <c:v>31.411</c:v>
                </c:pt>
                <c:pt idx="6">
                  <c:v>21.781</c:v>
                </c:pt>
                <c:pt idx="7">
                  <c:v>22.757</c:v>
                </c:pt>
                <c:pt idx="8">
                  <c:v>19.177</c:v>
                </c:pt>
                <c:pt idx="9">
                  <c:v>44.388</c:v>
                </c:pt>
                <c:pt idx="10">
                  <c:v>39.424</c:v>
                </c:pt>
                <c:pt idx="11">
                  <c:v>101.942</c:v>
                </c:pt>
              </c:numCache>
            </c:numRef>
          </c:val>
        </c:ser>
        <c:axId val="58478131"/>
        <c:axId val="33297132"/>
      </c:barChart>
      <c:catAx>
        <c:axId val="58478131"/>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3297132"/>
        <c:crosses val="autoZero"/>
        <c:auto val="1"/>
        <c:lblOffset val="100"/>
        <c:noMultiLvlLbl val="0"/>
      </c:catAx>
      <c:valAx>
        <c:axId val="33297132"/>
        <c:scaling>
          <c:orientation val="minMax"/>
          <c:max val="11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478131"/>
        <c:crossesAt val="1"/>
        <c:crossBetween val="between"/>
        <c:dispUnits/>
        <c:majorUnit val="10"/>
        <c:minorUnit val="5"/>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675"/>
          <c:w val="0.985"/>
          <c:h val="0.80325"/>
        </c:manualLayout>
      </c:layout>
      <c:barChart>
        <c:barDir val="bar"/>
        <c:grouping val="clustered"/>
        <c:varyColors val="0"/>
        <c:ser>
          <c:idx val="0"/>
          <c:order val="0"/>
          <c:tx>
            <c:strRef>
              <c:f>'[2]Tabelle1'!$G$3</c:f>
              <c:strCache>
                <c:ptCount val="1"/>
                <c:pt idx="0">
                  <c:v>30.06.2007</c:v>
                </c:pt>
              </c:strCache>
            </c:strRef>
          </c:tx>
          <c:spPr>
            <a:pattFill prst="ltVert">
              <a:fgClr>
                <a:srgbClr val="0000FF"/>
              </a:fgClr>
              <a:bgClr>
                <a:srgbClr val="00CCFF"/>
              </a:bgClr>
            </a:pattFill>
          </c:spPr>
          <c:invertIfNegative val="0"/>
          <c:extLst>
            <c:ext xmlns:c14="http://schemas.microsoft.com/office/drawing/2007/8/2/chart" uri="{6F2FDCE9-48DA-4B69-8628-5D25D57E5C99}">
              <c14:invertSolidFillFmt>
                <c14:spPr>
                  <a:solidFill>
                    <a:srgbClr val="00CCFF"/>
                  </a:solidFill>
                </c14:spPr>
              </c14:invertSolidFillFmt>
            </c:ext>
          </c:extLst>
          <c:cat>
            <c:strRef>
              <c:f>'[2]Tabelle1'!$A$4:$A$15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'[2]Tabelle1'!$G$4:$G$15</c:f>
              <c:numCache>
                <c:ptCount val="12"/>
                <c:pt idx="0">
                  <c:v>26.252</c:v>
                </c:pt>
                <c:pt idx="1">
                  <c:v>28.281</c:v>
                </c:pt>
                <c:pt idx="2">
                  <c:v>29.231</c:v>
                </c:pt>
                <c:pt idx="3">
                  <c:v>26.02</c:v>
                </c:pt>
                <c:pt idx="4">
                  <c:v>34.647</c:v>
                </c:pt>
                <c:pt idx="5">
                  <c:v>19.016</c:v>
                </c:pt>
                <c:pt idx="6">
                  <c:v>22.441</c:v>
                </c:pt>
                <c:pt idx="7">
                  <c:v>32.541</c:v>
                </c:pt>
                <c:pt idx="8">
                  <c:v>19.027</c:v>
                </c:pt>
                <c:pt idx="9">
                  <c:v>19.268</c:v>
                </c:pt>
                <c:pt idx="10">
                  <c:v>45.225</c:v>
                </c:pt>
                <c:pt idx="11">
                  <c:v>41.247</c:v>
                </c:pt>
              </c:numCache>
            </c:numRef>
          </c:val>
        </c:ser>
        <c:ser>
          <c:idx val="5"/>
          <c:order val="1"/>
          <c:tx>
            <c:strRef>
              <c:f>'[2]Tabelle1'!$F$3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'[2]Tabelle1'!$F$4:$F$15</c:f>
              <c:numCache>
                <c:ptCount val="12"/>
                <c:pt idx="0">
                  <c:v>26.238</c:v>
                </c:pt>
                <c:pt idx="1">
                  <c:v>28.185</c:v>
                </c:pt>
                <c:pt idx="2">
                  <c:v>28.87</c:v>
                </c:pt>
                <c:pt idx="3">
                  <c:v>25.401</c:v>
                </c:pt>
                <c:pt idx="4">
                  <c:v>34.087</c:v>
                </c:pt>
                <c:pt idx="5">
                  <c:v>18.007</c:v>
                </c:pt>
                <c:pt idx="6">
                  <c:v>22.105</c:v>
                </c:pt>
                <c:pt idx="7">
                  <c:v>31.271</c:v>
                </c:pt>
                <c:pt idx="8">
                  <c:v>18.359</c:v>
                </c:pt>
                <c:pt idx="9">
                  <c:v>18.93</c:v>
                </c:pt>
                <c:pt idx="10">
                  <c:v>44.154</c:v>
                </c:pt>
                <c:pt idx="11">
                  <c:v>40.812</c:v>
                </c:pt>
              </c:numCache>
            </c:numRef>
          </c:val>
        </c:ser>
        <c:ser>
          <c:idx val="4"/>
          <c:order val="2"/>
          <c:tx>
            <c:strRef>
              <c:f>'[2]Tabelle1'!$E$3</c:f>
              <c:strCache>
                <c:ptCount val="1"/>
                <c:pt idx="0">
                  <c:v>30.06.2005</c:v>
                </c:pt>
              </c:strCache>
            </c:strRef>
          </c:tx>
          <c:spPr>
            <a:pattFill prst="pct1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'[2]Tabelle1'!$E$4:$E$15</c:f>
              <c:numCache>
                <c:ptCount val="12"/>
                <c:pt idx="0">
                  <c:v>25.938</c:v>
                </c:pt>
                <c:pt idx="1">
                  <c:v>28.234</c:v>
                </c:pt>
                <c:pt idx="2">
                  <c:v>28.766</c:v>
                </c:pt>
                <c:pt idx="3">
                  <c:v>25.133</c:v>
                </c:pt>
                <c:pt idx="4">
                  <c:v>33.701</c:v>
                </c:pt>
                <c:pt idx="5">
                  <c:v>18.116</c:v>
                </c:pt>
                <c:pt idx="6">
                  <c:v>21.69</c:v>
                </c:pt>
                <c:pt idx="7">
                  <c:v>30.346</c:v>
                </c:pt>
                <c:pt idx="8">
                  <c:v>18.115</c:v>
                </c:pt>
                <c:pt idx="9">
                  <c:v>19.221</c:v>
                </c:pt>
                <c:pt idx="10">
                  <c:v>44.331</c:v>
                </c:pt>
                <c:pt idx="11">
                  <c:v>41.021</c:v>
                </c:pt>
              </c:numCache>
            </c:numRef>
          </c:val>
        </c:ser>
        <c:ser>
          <c:idx val="3"/>
          <c:order val="3"/>
          <c:tx>
            <c:strRef>
              <c:f>'[2]Tabelle1'!$D$3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Vert">
                <a:fgClr>
                  <a:srgbClr val="0000FF"/>
                </a:fgClr>
                <a:bgClr>
                  <a:srgbClr val="FFFFFF"/>
                </a:bgClr>
              </a:pattFill>
            </c:spPr>
          </c:dPt>
          <c:dPt>
            <c:idx val="2"/>
            <c:invertIfNegative val="0"/>
            <c:spPr>
              <a:pattFill prst="dkVert">
                <a:fgClr>
                  <a:srgbClr val="0000FF"/>
                </a:fgClr>
                <a:bgClr>
                  <a:srgbClr val="FFFFFF"/>
                </a:bgClr>
              </a:pattFill>
            </c:spPr>
          </c:dPt>
          <c:cat>
            <c:strRef>
              <c:f>'[2]Tabelle1'!$A$4:$A$15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'[2]Tabelle1'!$D$4:$D$15</c:f>
              <c:numCache>
                <c:ptCount val="12"/>
                <c:pt idx="0">
                  <c:v>26.838</c:v>
                </c:pt>
                <c:pt idx="1">
                  <c:v>29.768</c:v>
                </c:pt>
                <c:pt idx="2">
                  <c:v>30.026</c:v>
                </c:pt>
                <c:pt idx="3">
                  <c:v>25.814</c:v>
                </c:pt>
                <c:pt idx="4">
                  <c:v>34.922</c:v>
                </c:pt>
                <c:pt idx="5">
                  <c:v>18.591</c:v>
                </c:pt>
                <c:pt idx="6">
                  <c:v>22.497</c:v>
                </c:pt>
                <c:pt idx="7">
                  <c:v>31.266</c:v>
                </c:pt>
                <c:pt idx="8">
                  <c:v>18.227</c:v>
                </c:pt>
                <c:pt idx="9">
                  <c:v>20.052</c:v>
                </c:pt>
                <c:pt idx="10">
                  <c:v>45.176</c:v>
                </c:pt>
                <c:pt idx="11">
                  <c:v>41.718</c:v>
                </c:pt>
              </c:numCache>
            </c:numRef>
          </c:val>
        </c:ser>
        <c:ser>
          <c:idx val="2"/>
          <c:order val="4"/>
          <c:tx>
            <c:strRef>
              <c:f>'[2]Tabelle1'!$C$3</c:f>
              <c:strCache>
                <c:ptCount val="1"/>
                <c:pt idx="0">
                  <c:v>30.06.2003</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'[2]Tabelle1'!$C$4:$C$15</c:f>
              <c:numCache>
                <c:ptCount val="12"/>
                <c:pt idx="0">
                  <c:v>27.73</c:v>
                </c:pt>
                <c:pt idx="1">
                  <c:v>30.82</c:v>
                </c:pt>
                <c:pt idx="2">
                  <c:v>29.836</c:v>
                </c:pt>
                <c:pt idx="3">
                  <c:v>26.535</c:v>
                </c:pt>
                <c:pt idx="4">
                  <c:v>35.357</c:v>
                </c:pt>
                <c:pt idx="5">
                  <c:v>18.815</c:v>
                </c:pt>
                <c:pt idx="6">
                  <c:v>23.11</c:v>
                </c:pt>
                <c:pt idx="7">
                  <c:v>31.438</c:v>
                </c:pt>
                <c:pt idx="8">
                  <c:v>18.726</c:v>
                </c:pt>
                <c:pt idx="9">
                  <c:v>19.724</c:v>
                </c:pt>
                <c:pt idx="10">
                  <c:v>45.589</c:v>
                </c:pt>
                <c:pt idx="11">
                  <c:v>43.023</c:v>
                </c:pt>
              </c:numCache>
            </c:numRef>
          </c:val>
        </c:ser>
        <c:ser>
          <c:idx val="1"/>
          <c:order val="5"/>
          <c:tx>
            <c:strRef>
              <c:f>'[2]Tabelle1'!$B$3</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00"/>
                  </a:solidFill>
                </c14:spPr>
              </c14:invertSolidFillFmt>
            </c:ext>
          </c:extLst>
          <c:cat>
            <c:strRef>
              <c:f>'[2]Tabelle1'!$A$4:$A$15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'[2]Tabelle1'!$B$4:$B$15</c:f>
              <c:numCache>
                <c:ptCount val="12"/>
                <c:pt idx="0">
                  <c:v>28.454</c:v>
                </c:pt>
                <c:pt idx="1">
                  <c:v>32.527</c:v>
                </c:pt>
                <c:pt idx="2">
                  <c:v>30.765</c:v>
                </c:pt>
                <c:pt idx="3">
                  <c:v>27.211</c:v>
                </c:pt>
                <c:pt idx="4">
                  <c:v>37.407</c:v>
                </c:pt>
                <c:pt idx="5">
                  <c:v>19.498</c:v>
                </c:pt>
                <c:pt idx="6">
                  <c:v>24.345</c:v>
                </c:pt>
                <c:pt idx="7">
                  <c:v>32.85</c:v>
                </c:pt>
                <c:pt idx="8">
                  <c:v>19.697</c:v>
                </c:pt>
                <c:pt idx="9">
                  <c:v>20.463</c:v>
                </c:pt>
                <c:pt idx="10">
                  <c:v>46.756</c:v>
                </c:pt>
                <c:pt idx="11">
                  <c:v>44.837</c:v>
                </c:pt>
              </c:numCache>
            </c:numRef>
          </c:val>
        </c:ser>
        <c:axId val="6537933"/>
        <c:axId val="15394326"/>
      </c:barChart>
      <c:catAx>
        <c:axId val="6537933"/>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5394326"/>
        <c:crosses val="autoZero"/>
        <c:auto val="1"/>
        <c:lblOffset val="100"/>
        <c:noMultiLvlLbl val="0"/>
      </c:catAx>
      <c:valAx>
        <c:axId val="15394326"/>
        <c:scaling>
          <c:orientation val="minMax"/>
          <c:max val="11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7933"/>
        <c:crossesAt val="1"/>
        <c:crossBetween val="between"/>
        <c:dispUnits/>
        <c:majorUnit val="10"/>
        <c:minorUnit val="1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75"/>
          <c:w val="0.9615"/>
          <c:h val="0.805"/>
        </c:manualLayout>
      </c:layout>
      <c:barChart>
        <c:barDir val="bar"/>
        <c:grouping val="clustered"/>
        <c:varyColors val="0"/>
        <c:ser>
          <c:idx val="0"/>
          <c:order val="0"/>
          <c:tx>
            <c:strRef>
              <c:f>'[2]Tabelle2'!$G$3</c:f>
              <c:strCache>
                <c:ptCount val="1"/>
                <c:pt idx="0">
                  <c:v>30.06.2007</c:v>
                </c:pt>
              </c:strCache>
            </c:strRef>
          </c:tx>
          <c:spPr>
            <a:pattFill prst="ltVert">
              <a:fgClr>
                <a:srgbClr val="0000FF"/>
              </a:fgClr>
              <a:bgClr>
                <a:srgbClr val="00CCFF"/>
              </a:bgClr>
            </a:pattFill>
          </c:spPr>
          <c:invertIfNegative val="0"/>
          <c:extLst>
            <c:ext xmlns:c14="http://schemas.microsoft.com/office/drawing/2007/8/2/chart" uri="{6F2FDCE9-48DA-4B69-8628-5D25D57E5C99}">
              <c14:invertSolidFillFmt>
                <c14:spPr>
                  <a:solidFill>
                    <a:srgbClr val="00CCFF"/>
                  </a:solidFill>
                </c14:spPr>
              </c14:invertSolidFillFmt>
            </c:ext>
          </c:extLst>
          <c:cat>
            <c:strRef>
              <c:f>'[2]Tabelle2'!$A$16:$A$27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'[2]Tabelle2'!$G$16:$G$27</c:f>
              <c:numCache>
                <c:ptCount val="12"/>
                <c:pt idx="0">
                  <c:v>27.553</c:v>
                </c:pt>
                <c:pt idx="1">
                  <c:v>38.433</c:v>
                </c:pt>
                <c:pt idx="2">
                  <c:v>53.253</c:v>
                </c:pt>
                <c:pt idx="3">
                  <c:v>30.365</c:v>
                </c:pt>
                <c:pt idx="4">
                  <c:v>41.152</c:v>
                </c:pt>
                <c:pt idx="6">
                  <c:v>14.84</c:v>
                </c:pt>
                <c:pt idx="7">
                  <c:v>18.943</c:v>
                </c:pt>
                <c:pt idx="8">
                  <c:v>14.249</c:v>
                </c:pt>
                <c:pt idx="9">
                  <c:v>34.042</c:v>
                </c:pt>
                <c:pt idx="10">
                  <c:v>32.925</c:v>
                </c:pt>
                <c:pt idx="11">
                  <c:v>66.021</c:v>
                </c:pt>
              </c:numCache>
            </c:numRef>
          </c:val>
        </c:ser>
        <c:ser>
          <c:idx val="5"/>
          <c:order val="1"/>
          <c:tx>
            <c:strRef>
              <c:f>'[2]Tabelle2'!$F$3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'[2]Tabelle2'!$F$16:$F$27</c:f>
              <c:numCache>
                <c:ptCount val="12"/>
                <c:pt idx="0">
                  <c:v>26.846</c:v>
                </c:pt>
                <c:pt idx="1">
                  <c:v>37.713</c:v>
                </c:pt>
                <c:pt idx="2">
                  <c:v>52.546</c:v>
                </c:pt>
                <c:pt idx="3">
                  <c:v>30.025</c:v>
                </c:pt>
                <c:pt idx="4">
                  <c:v>40.501</c:v>
                </c:pt>
                <c:pt idx="6">
                  <c:v>14.583</c:v>
                </c:pt>
                <c:pt idx="7">
                  <c:v>18.384</c:v>
                </c:pt>
                <c:pt idx="8">
                  <c:v>14.129</c:v>
                </c:pt>
                <c:pt idx="9">
                  <c:v>33.271</c:v>
                </c:pt>
                <c:pt idx="10">
                  <c:v>32.279</c:v>
                </c:pt>
                <c:pt idx="11">
                  <c:v>65.087</c:v>
                </c:pt>
              </c:numCache>
            </c:numRef>
          </c:val>
        </c:ser>
        <c:ser>
          <c:idx val="4"/>
          <c:order val="2"/>
          <c:tx>
            <c:strRef>
              <c:f>'[2]Tabelle2'!$E$3</c:f>
              <c:strCache>
                <c:ptCount val="1"/>
                <c:pt idx="0">
                  <c:v>30.06.2005</c:v>
                </c:pt>
              </c:strCache>
            </c:strRef>
          </c:tx>
          <c:spPr>
            <a:pattFill prst="pct1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'[2]Tabelle2'!$E$16:$E$27</c:f>
              <c:numCache>
                <c:ptCount val="12"/>
                <c:pt idx="0">
                  <c:v>26.671</c:v>
                </c:pt>
                <c:pt idx="1">
                  <c:v>37.455</c:v>
                </c:pt>
                <c:pt idx="2">
                  <c:v>52.334</c:v>
                </c:pt>
                <c:pt idx="3">
                  <c:v>30.092</c:v>
                </c:pt>
                <c:pt idx="4">
                  <c:v>40.196</c:v>
                </c:pt>
                <c:pt idx="6">
                  <c:v>14.573</c:v>
                </c:pt>
                <c:pt idx="7">
                  <c:v>18.189</c:v>
                </c:pt>
                <c:pt idx="8">
                  <c:v>14.31</c:v>
                </c:pt>
                <c:pt idx="9">
                  <c:v>32.716</c:v>
                </c:pt>
                <c:pt idx="10">
                  <c:v>32.152</c:v>
                </c:pt>
                <c:pt idx="11">
                  <c:v>64.374</c:v>
                </c:pt>
              </c:numCache>
            </c:numRef>
          </c:val>
        </c:ser>
        <c:ser>
          <c:idx val="3"/>
          <c:order val="3"/>
          <c:tx>
            <c:strRef>
              <c:f>'[2]Tabelle2'!$D$3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'[2]Tabelle2'!$D$16:$D$27</c:f>
              <c:numCache>
                <c:ptCount val="12"/>
                <c:pt idx="0">
                  <c:v>27.896</c:v>
                </c:pt>
                <c:pt idx="1">
                  <c:v>38.556</c:v>
                </c:pt>
                <c:pt idx="2">
                  <c:v>53.486</c:v>
                </c:pt>
                <c:pt idx="3">
                  <c:v>30.788</c:v>
                </c:pt>
                <c:pt idx="4">
                  <c:v>40.724</c:v>
                </c:pt>
                <c:pt idx="6">
                  <c:v>15.074</c:v>
                </c:pt>
                <c:pt idx="7">
                  <c:v>18.705</c:v>
                </c:pt>
                <c:pt idx="8">
                  <c:v>15.078</c:v>
                </c:pt>
                <c:pt idx="9">
                  <c:v>33.449</c:v>
                </c:pt>
                <c:pt idx="10">
                  <c:v>33.808</c:v>
                </c:pt>
                <c:pt idx="11">
                  <c:v>66.218</c:v>
                </c:pt>
              </c:numCache>
            </c:numRef>
          </c:val>
        </c:ser>
        <c:ser>
          <c:idx val="2"/>
          <c:order val="4"/>
          <c:tx>
            <c:strRef>
              <c:f>'[2]Tabelle2'!$C$3</c:f>
              <c:strCache>
                <c:ptCount val="1"/>
                <c:pt idx="0">
                  <c:v>30.06.2003</c:v>
                </c:pt>
              </c:strCache>
            </c:strRef>
          </c:tx>
          <c:spPr>
            <a:solidFill>
              <a:srgbClr val="69FFFF"/>
            </a:solidFill>
            <a:ln w="127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'[2]Tabelle2'!$A$16:$A$27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'[2]Tabelle2'!$C$16:$C$27</c:f>
              <c:numCache>
                <c:ptCount val="12"/>
                <c:pt idx="0">
                  <c:v>28.529</c:v>
                </c:pt>
                <c:pt idx="1">
                  <c:v>39.382</c:v>
                </c:pt>
                <c:pt idx="2">
                  <c:v>54.502</c:v>
                </c:pt>
                <c:pt idx="3">
                  <c:v>31.319</c:v>
                </c:pt>
                <c:pt idx="4">
                  <c:v>41.372</c:v>
                </c:pt>
                <c:pt idx="6">
                  <c:v>15.405</c:v>
                </c:pt>
                <c:pt idx="7">
                  <c:v>19.129</c:v>
                </c:pt>
                <c:pt idx="8">
                  <c:v>15.768</c:v>
                </c:pt>
                <c:pt idx="9">
                  <c:v>34.206</c:v>
                </c:pt>
                <c:pt idx="10">
                  <c:v>35.156</c:v>
                </c:pt>
                <c:pt idx="11">
                  <c:v>67.199</c:v>
                </c:pt>
              </c:numCache>
            </c:numRef>
          </c:val>
        </c:ser>
        <c:ser>
          <c:idx val="1"/>
          <c:order val="5"/>
          <c:tx>
            <c:strRef>
              <c:f>'[2]Tabelle2'!$B$3</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00"/>
                  </a:solidFill>
                </c14:spPr>
              </c14:invertSolidFillFmt>
            </c:ext>
          </c:extLst>
          <c:cat>
            <c:strRef>
              <c:f>'[2]Tabelle2'!$A$16:$A$27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'[2]Tabelle2'!$B$16:$B$27</c:f>
              <c:numCache>
                <c:ptCount val="12"/>
                <c:pt idx="0">
                  <c:v>29.561</c:v>
                </c:pt>
                <c:pt idx="1">
                  <c:v>40.717</c:v>
                </c:pt>
                <c:pt idx="2">
                  <c:v>55.553</c:v>
                </c:pt>
                <c:pt idx="3">
                  <c:v>32.926</c:v>
                </c:pt>
                <c:pt idx="4">
                  <c:v>42.052</c:v>
                </c:pt>
                <c:pt idx="6">
                  <c:v>15.782</c:v>
                </c:pt>
                <c:pt idx="7">
                  <c:v>19.966</c:v>
                </c:pt>
                <c:pt idx="8">
                  <c:v>16.939</c:v>
                </c:pt>
                <c:pt idx="9">
                  <c:v>35.604</c:v>
                </c:pt>
                <c:pt idx="10">
                  <c:v>36.895</c:v>
                </c:pt>
                <c:pt idx="11">
                  <c:v>69.545</c:v>
                </c:pt>
              </c:numCache>
            </c:numRef>
          </c:val>
        </c:ser>
        <c:axId val="5791495"/>
        <c:axId val="4127200"/>
      </c:barChart>
      <c:catAx>
        <c:axId val="5791495"/>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127200"/>
        <c:crosses val="autoZero"/>
        <c:auto val="1"/>
        <c:lblOffset val="100"/>
        <c:noMultiLvlLbl val="0"/>
      </c:catAx>
      <c:valAx>
        <c:axId val="4127200"/>
        <c:scaling>
          <c:orientation val="minMax"/>
          <c:max val="11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91495"/>
        <c:crossesAt val="1"/>
        <c:crossBetween val="between"/>
        <c:dispUnits/>
        <c:majorUnit val="10"/>
        <c:minorUnit val="5"/>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675"/>
          <c:w val="0.985"/>
          <c:h val="0.80325"/>
        </c:manualLayout>
      </c:layout>
      <c:barChart>
        <c:barDir val="bar"/>
        <c:grouping val="clustered"/>
        <c:varyColors val="0"/>
        <c:ser>
          <c:idx val="0"/>
          <c:order val="0"/>
          <c:tx>
            <c:strRef>
              <c:f>'[2]Tabelle2'!$G$3</c:f>
              <c:strCache>
                <c:ptCount val="1"/>
                <c:pt idx="0">
                  <c:v>30.06.2007</c:v>
                </c:pt>
              </c:strCache>
            </c:strRef>
          </c:tx>
          <c:spPr>
            <a:pattFill prst="ltVert">
              <a:fgClr>
                <a:srgbClr val="0000FF"/>
              </a:fgClr>
              <a:bgClr>
                <a:srgbClr val="00CCFF"/>
              </a:bgClr>
            </a:pattFill>
          </c:spPr>
          <c:invertIfNegative val="0"/>
          <c:extLst>
            <c:ext xmlns:c14="http://schemas.microsoft.com/office/drawing/2007/8/2/chart" uri="{6F2FDCE9-48DA-4B69-8628-5D25D57E5C99}">
              <c14:invertSolidFillFmt>
                <c14:spPr>
                  <a:solidFill>
                    <a:srgbClr val="00CCFF"/>
                  </a:solidFill>
                </c14:spPr>
              </c14:invertSolidFillFmt>
            </c:ext>
          </c:extLst>
          <c:cat>
            <c:strRef>
              <c:f>'[2]Tabelle2'!$A$4:$A$15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'[2]Tabelle2'!$G$4:$G$15</c:f>
              <c:numCache>
                <c:ptCount val="12"/>
                <c:pt idx="0">
                  <c:v>33.565</c:v>
                </c:pt>
                <c:pt idx="1">
                  <c:v>38.579</c:v>
                </c:pt>
                <c:pt idx="2">
                  <c:v>33.76</c:v>
                </c:pt>
                <c:pt idx="3">
                  <c:v>33.165</c:v>
                </c:pt>
                <c:pt idx="4">
                  <c:v>42.004</c:v>
                </c:pt>
                <c:pt idx="5">
                  <c:v>24.096</c:v>
                </c:pt>
                <c:pt idx="6">
                  <c:v>31.647</c:v>
                </c:pt>
                <c:pt idx="7">
                  <c:v>38.978</c:v>
                </c:pt>
                <c:pt idx="8">
                  <c:v>28.243</c:v>
                </c:pt>
                <c:pt idx="9">
                  <c:v>27.304</c:v>
                </c:pt>
                <c:pt idx="10">
                  <c:v>51.315</c:v>
                </c:pt>
                <c:pt idx="11">
                  <c:v>50.435</c:v>
                </c:pt>
              </c:numCache>
            </c:numRef>
          </c:val>
        </c:ser>
        <c:ser>
          <c:idx val="5"/>
          <c:order val="1"/>
          <c:tx>
            <c:strRef>
              <c:f>'[2]Tabelle2'!$F$3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'[2]Tabelle2'!$F$4:$F$15</c:f>
              <c:numCache>
                <c:ptCount val="12"/>
                <c:pt idx="0">
                  <c:v>33.281</c:v>
                </c:pt>
                <c:pt idx="1">
                  <c:v>37.643</c:v>
                </c:pt>
                <c:pt idx="2">
                  <c:v>33.239</c:v>
                </c:pt>
                <c:pt idx="3">
                  <c:v>32.722</c:v>
                </c:pt>
                <c:pt idx="4">
                  <c:v>41.361</c:v>
                </c:pt>
                <c:pt idx="5">
                  <c:v>23.624</c:v>
                </c:pt>
                <c:pt idx="6">
                  <c:v>30.947</c:v>
                </c:pt>
                <c:pt idx="7">
                  <c:v>38.098</c:v>
                </c:pt>
                <c:pt idx="8">
                  <c:v>27.507</c:v>
                </c:pt>
                <c:pt idx="9">
                  <c:v>26.98</c:v>
                </c:pt>
                <c:pt idx="10">
                  <c:v>50.283</c:v>
                </c:pt>
                <c:pt idx="11">
                  <c:v>49.387</c:v>
                </c:pt>
              </c:numCache>
            </c:numRef>
          </c:val>
        </c:ser>
        <c:ser>
          <c:idx val="4"/>
          <c:order val="2"/>
          <c:tx>
            <c:strRef>
              <c:f>'[2]Tabelle2'!$E$3</c:f>
              <c:strCache>
                <c:ptCount val="1"/>
                <c:pt idx="0">
                  <c:v>30.06.2005</c:v>
                </c:pt>
              </c:strCache>
            </c:strRef>
          </c:tx>
          <c:spPr>
            <a:pattFill prst="pct1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'[2]Tabelle2'!$E$4:$E$15</c:f>
              <c:numCache>
                <c:ptCount val="12"/>
                <c:pt idx="0">
                  <c:v>32.909</c:v>
                </c:pt>
                <c:pt idx="1">
                  <c:v>37.706</c:v>
                </c:pt>
                <c:pt idx="2">
                  <c:v>32.988</c:v>
                </c:pt>
                <c:pt idx="3">
                  <c:v>32.571</c:v>
                </c:pt>
                <c:pt idx="4">
                  <c:v>40.713</c:v>
                </c:pt>
                <c:pt idx="5">
                  <c:v>23.789</c:v>
                </c:pt>
                <c:pt idx="6">
                  <c:v>30.431</c:v>
                </c:pt>
                <c:pt idx="7">
                  <c:v>37.429</c:v>
                </c:pt>
                <c:pt idx="8">
                  <c:v>27.362</c:v>
                </c:pt>
                <c:pt idx="9">
                  <c:v>26.725</c:v>
                </c:pt>
                <c:pt idx="10">
                  <c:v>50.167</c:v>
                </c:pt>
                <c:pt idx="11">
                  <c:v>49.518</c:v>
                </c:pt>
              </c:numCache>
            </c:numRef>
          </c:val>
        </c:ser>
        <c:ser>
          <c:idx val="3"/>
          <c:order val="3"/>
          <c:tx>
            <c:strRef>
              <c:f>'[2]Tabelle2'!$D$3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Vert">
                <a:fgClr>
                  <a:srgbClr val="0000FF"/>
                </a:fgClr>
                <a:bgClr>
                  <a:srgbClr val="FFFFFF"/>
                </a:bgClr>
              </a:pattFill>
            </c:spPr>
          </c:dPt>
          <c:dPt>
            <c:idx val="2"/>
            <c:invertIfNegative val="0"/>
            <c:spPr>
              <a:pattFill prst="dkVert">
                <a:fgClr>
                  <a:srgbClr val="0000FF"/>
                </a:fgClr>
                <a:bgClr>
                  <a:srgbClr val="FFFFFF"/>
                </a:bgClr>
              </a:pattFill>
            </c:spPr>
          </c:dPt>
          <c:cat>
            <c:strRef>
              <c:f>'[2]Tabelle2'!$A$4:$A$15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'[2]Tabelle2'!$D$4:$D$15</c:f>
              <c:numCache>
                <c:ptCount val="12"/>
                <c:pt idx="0">
                  <c:v>34.003</c:v>
                </c:pt>
                <c:pt idx="1">
                  <c:v>39.486</c:v>
                </c:pt>
                <c:pt idx="2">
                  <c:v>34.323</c:v>
                </c:pt>
                <c:pt idx="3">
                  <c:v>33.719</c:v>
                </c:pt>
                <c:pt idx="4">
                  <c:v>42.483</c:v>
                </c:pt>
                <c:pt idx="5">
                  <c:v>24.868</c:v>
                </c:pt>
                <c:pt idx="6">
                  <c:v>31.422</c:v>
                </c:pt>
                <c:pt idx="7">
                  <c:v>38.38</c:v>
                </c:pt>
                <c:pt idx="8">
                  <c:v>27.736</c:v>
                </c:pt>
                <c:pt idx="9">
                  <c:v>27.648</c:v>
                </c:pt>
                <c:pt idx="10">
                  <c:v>51.496</c:v>
                </c:pt>
                <c:pt idx="11">
                  <c:v>50.344</c:v>
                </c:pt>
              </c:numCache>
            </c:numRef>
          </c:val>
        </c:ser>
        <c:ser>
          <c:idx val="2"/>
          <c:order val="4"/>
          <c:tx>
            <c:strRef>
              <c:f>'[2]Tabelle2'!$C$3</c:f>
              <c:strCache>
                <c:ptCount val="1"/>
                <c:pt idx="0">
                  <c:v>30.06.2003</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'[2]Tabelle2'!$C$4:$C$15</c:f>
              <c:numCache>
                <c:ptCount val="12"/>
                <c:pt idx="0">
                  <c:v>35.005</c:v>
                </c:pt>
                <c:pt idx="1">
                  <c:v>40.487</c:v>
                </c:pt>
                <c:pt idx="2">
                  <c:v>34.616</c:v>
                </c:pt>
                <c:pt idx="3">
                  <c:v>34.102</c:v>
                </c:pt>
                <c:pt idx="4">
                  <c:v>43.227</c:v>
                </c:pt>
                <c:pt idx="5">
                  <c:v>25.533</c:v>
                </c:pt>
                <c:pt idx="6">
                  <c:v>31.816</c:v>
                </c:pt>
                <c:pt idx="7">
                  <c:v>38.959</c:v>
                </c:pt>
                <c:pt idx="8">
                  <c:v>28.335</c:v>
                </c:pt>
                <c:pt idx="9">
                  <c:v>27.806</c:v>
                </c:pt>
                <c:pt idx="10">
                  <c:v>52.319</c:v>
                </c:pt>
                <c:pt idx="11">
                  <c:v>51.223</c:v>
                </c:pt>
              </c:numCache>
            </c:numRef>
          </c:val>
        </c:ser>
        <c:ser>
          <c:idx val="1"/>
          <c:order val="5"/>
          <c:tx>
            <c:strRef>
              <c:f>'[2]Tabelle2'!$B$3</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00"/>
                  </a:solidFill>
                </c14:spPr>
              </c14:invertSolidFillFmt>
            </c:ext>
          </c:extLst>
          <c:cat>
            <c:strRef>
              <c:f>'[2]Tabelle2'!$A$4:$A$15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'[2]Tabelle2'!$B$4:$B$15</c:f>
              <c:numCache>
                <c:ptCount val="12"/>
                <c:pt idx="0">
                  <c:v>36.112</c:v>
                </c:pt>
                <c:pt idx="1">
                  <c:v>41.952</c:v>
                </c:pt>
                <c:pt idx="2">
                  <c:v>35.779</c:v>
                </c:pt>
                <c:pt idx="3">
                  <c:v>35.227</c:v>
                </c:pt>
                <c:pt idx="4">
                  <c:v>45.26</c:v>
                </c:pt>
                <c:pt idx="5">
                  <c:v>26.53</c:v>
                </c:pt>
                <c:pt idx="6">
                  <c:v>32.993</c:v>
                </c:pt>
                <c:pt idx="7">
                  <c:v>40.831</c:v>
                </c:pt>
                <c:pt idx="8">
                  <c:v>29.301</c:v>
                </c:pt>
                <c:pt idx="9">
                  <c:v>28.826</c:v>
                </c:pt>
                <c:pt idx="10">
                  <c:v>53.899</c:v>
                </c:pt>
                <c:pt idx="11">
                  <c:v>53.21</c:v>
                </c:pt>
              </c:numCache>
            </c:numRef>
          </c:val>
        </c:ser>
        <c:axId val="30702817"/>
        <c:axId val="2570314"/>
      </c:barChart>
      <c:catAx>
        <c:axId val="30702817"/>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570314"/>
        <c:crosses val="autoZero"/>
        <c:auto val="1"/>
        <c:lblOffset val="100"/>
        <c:noMultiLvlLbl val="0"/>
      </c:catAx>
      <c:valAx>
        <c:axId val="2570314"/>
        <c:scaling>
          <c:orientation val="minMax"/>
          <c:max val="11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702817"/>
        <c:crossesAt val="1"/>
        <c:crossBetween val="between"/>
        <c:dispUnits/>
        <c:majorUnit val="10"/>
        <c:minorUnit val="1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75"/>
          <c:w val="0.9725"/>
          <c:h val="0.809"/>
        </c:manualLayout>
      </c:layout>
      <c:barChart>
        <c:barDir val="bar"/>
        <c:grouping val="clustered"/>
        <c:varyColors val="0"/>
        <c:ser>
          <c:idx val="8"/>
          <c:order val="0"/>
          <c:tx>
            <c:strRef>
              <c:f>'[2]Tabelle3'!$J$11</c:f>
              <c:strCache>
                <c:ptCount val="1"/>
                <c:pt idx="0">
                  <c:v>30.06.2007</c:v>
                </c:pt>
              </c:strCache>
            </c:strRef>
          </c:tx>
          <c:spPr>
            <a:pattFill prst="ltVert">
              <a:fgClr>
                <a:srgbClr val="0000FF"/>
              </a:fgClr>
              <a:bgClr>
                <a:srgbClr val="00CCFF"/>
              </a:bgClr>
            </a:pattFill>
          </c:spPr>
          <c:invertIfNegative val="0"/>
          <c:extLst>
            <c:ext xmlns:c14="http://schemas.microsoft.com/office/drawing/2007/8/2/chart" uri="{6F2FDCE9-48DA-4B69-8628-5D25D57E5C99}">
              <c14:invertSolidFillFmt>
                <c14:spPr>
                  <a:solidFill>
                    <a:srgbClr val="00CCFF"/>
                  </a:solidFill>
                </c14:spPr>
              </c14:invertSolidFillFmt>
            </c:ext>
          </c:extLst>
          <c:cat>
            <c:strRef>
              <c:f>'[2]Tabelle3'!$A$12:$A$18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 Land- und Forstwirtschaft;
  Fischerei                                                                     </c:v>
                </c:pt>
              </c:strCache>
            </c:strRef>
          </c:cat>
          <c:val>
            <c:numRef>
              <c:f>'[2]Tabelle3'!$J$12:$J$18</c:f>
              <c:numCache>
                <c:ptCount val="7"/>
                <c:pt idx="0">
                  <c:v>18.906</c:v>
                </c:pt>
                <c:pt idx="1">
                  <c:v>90.878</c:v>
                </c:pt>
                <c:pt idx="2">
                  <c:v>60.3</c:v>
                </c:pt>
                <c:pt idx="3">
                  <c:v>6.726</c:v>
                </c:pt>
                <c:pt idx="4">
                  <c:v>176.217</c:v>
                </c:pt>
                <c:pt idx="5">
                  <c:v>3.248</c:v>
                </c:pt>
                <c:pt idx="6">
                  <c:v>19.265</c:v>
                </c:pt>
              </c:numCache>
            </c:numRef>
          </c:val>
        </c:ser>
        <c:ser>
          <c:idx val="7"/>
          <c:order val="1"/>
          <c:tx>
            <c:strRef>
              <c:f>'[2]Tabelle3'!$I$11</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 Land- und Forstwirtschaft;
  Fischerei                                                                     </c:v>
                </c:pt>
              </c:strCache>
            </c:strRef>
          </c:cat>
          <c:val>
            <c:numRef>
              <c:f>'[2]Tabelle3'!$I$12:$I$18</c:f>
              <c:numCache>
                <c:ptCount val="7"/>
                <c:pt idx="0">
                  <c:v>18.255</c:v>
                </c:pt>
                <c:pt idx="1">
                  <c:v>90.065</c:v>
                </c:pt>
                <c:pt idx="2">
                  <c:v>59.672</c:v>
                </c:pt>
                <c:pt idx="3">
                  <c:v>6.88</c:v>
                </c:pt>
                <c:pt idx="4">
                  <c:v>169.692</c:v>
                </c:pt>
                <c:pt idx="5">
                  <c:v>3.178</c:v>
                </c:pt>
                <c:pt idx="6">
                  <c:v>19.108</c:v>
                </c:pt>
              </c:numCache>
            </c:numRef>
          </c:val>
        </c:ser>
        <c:ser>
          <c:idx val="6"/>
          <c:order val="2"/>
          <c:tx>
            <c:strRef>
              <c:f>'[2]Tabelle3'!$H$11</c:f>
              <c:strCache>
                <c:ptCount val="1"/>
                <c:pt idx="0">
                  <c:v>30.06.2005</c:v>
                </c:pt>
              </c:strCache>
            </c:strRef>
          </c:tx>
          <c:spPr>
            <a:pattFill prst="pct10">
              <a:fgClr>
                <a:srgbClr val="008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 Land- und Forstwirtschaft;
  Fischerei                                                                     </c:v>
                </c:pt>
              </c:strCache>
            </c:strRef>
          </c:cat>
          <c:val>
            <c:numRef>
              <c:f>'[2]Tabelle3'!$H$12:$H$18</c:f>
              <c:numCache>
                <c:ptCount val="7"/>
                <c:pt idx="0">
                  <c:v>18.434</c:v>
                </c:pt>
                <c:pt idx="1">
                  <c:v>91.125</c:v>
                </c:pt>
                <c:pt idx="2">
                  <c:v>59.571</c:v>
                </c:pt>
                <c:pt idx="3">
                  <c:v>6.815</c:v>
                </c:pt>
                <c:pt idx="4">
                  <c:v>169.55</c:v>
                </c:pt>
                <c:pt idx="5">
                  <c:v>3.35</c:v>
                </c:pt>
                <c:pt idx="6">
                  <c:v>18.929</c:v>
                </c:pt>
              </c:numCache>
            </c:numRef>
          </c:val>
        </c:ser>
        <c:ser>
          <c:idx val="0"/>
          <c:order val="3"/>
          <c:tx>
            <c:strRef>
              <c:f>'[2]Tabelle3'!$G$11</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 Land- und Forstwirtschaft;
  Fischerei                                                                     </c:v>
                </c:pt>
              </c:strCache>
            </c:strRef>
          </c:cat>
          <c:val>
            <c:numRef>
              <c:f>'[2]Tabelle3'!$G$12:$G$18</c:f>
              <c:numCache>
                <c:ptCount val="7"/>
                <c:pt idx="0">
                  <c:v>18.506</c:v>
                </c:pt>
                <c:pt idx="1">
                  <c:v>93.08</c:v>
                </c:pt>
                <c:pt idx="2">
                  <c:v>64.575</c:v>
                </c:pt>
                <c:pt idx="3">
                  <c:v>6.797</c:v>
                </c:pt>
                <c:pt idx="4">
                  <c:v>171.09</c:v>
                </c:pt>
                <c:pt idx="5">
                  <c:v>3.224</c:v>
                </c:pt>
                <c:pt idx="6">
                  <c:v>20.806</c:v>
                </c:pt>
              </c:numCache>
            </c:numRef>
          </c:val>
        </c:ser>
        <c:ser>
          <c:idx val="1"/>
          <c:order val="4"/>
          <c:tx>
            <c:strRef>
              <c:f>'[2]Tabelle3'!$F$11</c:f>
              <c:strCache>
                <c:ptCount val="1"/>
                <c:pt idx="0">
                  <c:v>30.06.2003</c:v>
                </c:pt>
              </c:strCache>
            </c:strRef>
          </c:tx>
          <c:spPr>
            <a:solidFill>
              <a:srgbClr val="69FFFF"/>
            </a:solidFill>
          </c:spPr>
          <c:invertIfNegative val="0"/>
          <c:extLst>
            <c:ext xmlns:c14="http://schemas.microsoft.com/office/drawing/2007/8/2/chart" uri="{6F2FDCE9-48DA-4B69-8628-5D25D57E5C99}">
              <c14:invertSolidFillFmt>
                <c14:spPr>
                  <a:solidFill>
                    <a:srgbClr val="FFFF00"/>
                  </a:solidFill>
                </c14:spPr>
              </c14:invertSolidFillFmt>
            </c:ext>
          </c:extLst>
          <c:cat>
            <c:strRef>
              <c:f>'[2]Tabelle3'!$A$12:$A$18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 Land- und Forstwirtschaft;
  Fischerei                                                                     </c:v>
                </c:pt>
              </c:strCache>
            </c:strRef>
          </c:cat>
          <c:val>
            <c:numRef>
              <c:f>'[2]Tabelle3'!$F$12:$F$18</c:f>
              <c:numCache>
                <c:ptCount val="7"/>
                <c:pt idx="0">
                  <c:v>18.766</c:v>
                </c:pt>
                <c:pt idx="1">
                  <c:v>95.645</c:v>
                </c:pt>
                <c:pt idx="2">
                  <c:v>71.327</c:v>
                </c:pt>
                <c:pt idx="3">
                  <c:v>7.206</c:v>
                </c:pt>
                <c:pt idx="4">
                  <c:v>171.262</c:v>
                </c:pt>
                <c:pt idx="5">
                  <c:v>3.097</c:v>
                </c:pt>
                <c:pt idx="6">
                  <c:v>21.511</c:v>
                </c:pt>
              </c:numCache>
            </c:numRef>
          </c:val>
        </c:ser>
        <c:ser>
          <c:idx val="2"/>
          <c:order val="5"/>
          <c:tx>
            <c:strRef>
              <c:f>'[2]Tabelle3'!$E$11</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'[2]Tabelle3'!$A$12:$A$18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 Land- und Forstwirtschaft;
  Fischerei                                                                     </c:v>
                </c:pt>
              </c:strCache>
            </c:strRef>
          </c:cat>
          <c:val>
            <c:numRef>
              <c:f>'[2]Tabelle3'!$E$12:$E$18</c:f>
              <c:numCache>
                <c:ptCount val="7"/>
                <c:pt idx="0">
                  <c:v>19.658</c:v>
                </c:pt>
                <c:pt idx="1">
                  <c:v>99.459</c:v>
                </c:pt>
                <c:pt idx="2">
                  <c:v>78.737</c:v>
                </c:pt>
                <c:pt idx="3">
                  <c:v>7.505</c:v>
                </c:pt>
                <c:pt idx="4">
                  <c:v>173.451</c:v>
                </c:pt>
                <c:pt idx="5">
                  <c:v>2.97</c:v>
                </c:pt>
                <c:pt idx="6">
                  <c:v>23.569</c:v>
                </c:pt>
              </c:numCache>
            </c:numRef>
          </c:val>
        </c:ser>
        <c:ser>
          <c:idx val="3"/>
          <c:order val="6"/>
          <c:tx>
            <c:strRef>
              <c:f>'[2]Tabelle3'!$D$11</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dPt>
            <c:idx val="0"/>
            <c:invertIfNegative val="0"/>
            <c:spPr>
              <a:solidFill>
                <a:srgbClr val="0000FF"/>
              </a:solidFill>
            </c:spPr>
          </c:dPt>
          <c:dPt>
            <c:idx val="2"/>
            <c:invertIfNegative val="0"/>
            <c:spPr>
              <a:solidFill>
                <a:srgbClr val="0000FF"/>
              </a:solidFill>
            </c:spPr>
          </c:dPt>
          <c:cat>
            <c:strRef>
              <c:f>'[2]Tabelle3'!$A$12:$A$18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 Land- und Forstwirtschaft;
  Fischerei                                                                     </c:v>
                </c:pt>
              </c:strCache>
            </c:strRef>
          </c:cat>
          <c:val>
            <c:numRef>
              <c:f>'[2]Tabelle3'!$D$12:$D$18</c:f>
              <c:numCache>
                <c:ptCount val="7"/>
                <c:pt idx="0">
                  <c:v>19.619</c:v>
                </c:pt>
                <c:pt idx="1">
                  <c:v>102.017</c:v>
                </c:pt>
                <c:pt idx="2">
                  <c:v>90.083</c:v>
                </c:pt>
                <c:pt idx="3">
                  <c:v>7.482</c:v>
                </c:pt>
                <c:pt idx="4">
                  <c:v>174.701</c:v>
                </c:pt>
                <c:pt idx="5">
                  <c:v>3.628</c:v>
                </c:pt>
                <c:pt idx="6">
                  <c:v>24.777</c:v>
                </c:pt>
              </c:numCache>
            </c:numRef>
          </c:val>
        </c:ser>
        <c:ser>
          <c:idx val="4"/>
          <c:order val="7"/>
          <c:tx>
            <c:strRef>
              <c:f>'[2]Tabelle3'!$C$11</c:f>
              <c:strCache>
                <c:ptCount val="1"/>
                <c:pt idx="0">
                  <c:v>30.06.2000</c:v>
                </c:pt>
              </c:strCache>
            </c:strRef>
          </c:tx>
          <c:spPr>
            <a:pattFill prst="wdDn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 Land- und Forstwirtschaft;
  Fischerei                                                                     </c:v>
                </c:pt>
              </c:strCache>
            </c:strRef>
          </c:cat>
          <c:val>
            <c:numRef>
              <c:f>'[2]Tabelle3'!$C$12:$C$18</c:f>
              <c:numCache>
                <c:ptCount val="7"/>
                <c:pt idx="0">
                  <c:v>20.514</c:v>
                </c:pt>
                <c:pt idx="1">
                  <c:v>106.024</c:v>
                </c:pt>
                <c:pt idx="2">
                  <c:v>104.432</c:v>
                </c:pt>
                <c:pt idx="3">
                  <c:v>7.89</c:v>
                </c:pt>
                <c:pt idx="4">
                  <c:v>171.145</c:v>
                </c:pt>
                <c:pt idx="5">
                  <c:v>4.05</c:v>
                </c:pt>
                <c:pt idx="6">
                  <c:v>26.526</c:v>
                </c:pt>
              </c:numCache>
            </c:numRef>
          </c:val>
        </c:ser>
        <c:ser>
          <c:idx val="5"/>
          <c:order val="8"/>
          <c:tx>
            <c:strRef>
              <c:f>'[2]Tabelle3'!$B$11</c:f>
              <c:strCache>
                <c:ptCount val="1"/>
                <c:pt idx="0">
                  <c:v>30.06.1999</c:v>
                </c:pt>
              </c:strCache>
            </c:strRef>
          </c:tx>
          <c:spPr>
            <a:pattFill prst="zigZag">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 Land- und Forstwirtschaft;
  Fischerei                                                                     </c:v>
                </c:pt>
              </c:strCache>
            </c:strRef>
          </c:cat>
          <c:val>
            <c:numRef>
              <c:f>'[2]Tabelle3'!$B$12:$B$18</c:f>
              <c:numCache>
                <c:ptCount val="7"/>
                <c:pt idx="0">
                  <c:v>21.007</c:v>
                </c:pt>
                <c:pt idx="1">
                  <c:v>108.903</c:v>
                </c:pt>
                <c:pt idx="2">
                  <c:v>117.796</c:v>
                </c:pt>
                <c:pt idx="3">
                  <c:v>8.283</c:v>
                </c:pt>
                <c:pt idx="4">
                  <c:v>165.72</c:v>
                </c:pt>
                <c:pt idx="5">
                  <c:v>3.855</c:v>
                </c:pt>
                <c:pt idx="6">
                  <c:v>29.831</c:v>
                </c:pt>
              </c:numCache>
            </c:numRef>
          </c:val>
        </c:ser>
        <c:axId val="1447515"/>
        <c:axId val="17771348"/>
      </c:barChart>
      <c:catAx>
        <c:axId val="1447515"/>
        <c:scaling>
          <c:orientation val="minMax"/>
        </c:scaling>
        <c:axPos val="l"/>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17771348"/>
        <c:crosses val="autoZero"/>
        <c:auto val="0"/>
        <c:lblOffset val="0"/>
        <c:noMultiLvlLbl val="0"/>
      </c:catAx>
      <c:valAx>
        <c:axId val="17771348"/>
        <c:scaling>
          <c:orientation val="minMax"/>
          <c:max val="18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7515"/>
        <c:crossesAt val="1"/>
        <c:crossBetween val="between"/>
        <c:dispUnits/>
        <c:majorUnit val="20"/>
        <c:minorUnit val="1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71"/>
          <c:w val="0.97"/>
          <c:h val="0.815"/>
        </c:manualLayout>
      </c:layout>
      <c:barChart>
        <c:barDir val="bar"/>
        <c:grouping val="clustered"/>
        <c:varyColors val="0"/>
        <c:ser>
          <c:idx val="8"/>
          <c:order val="0"/>
          <c:tx>
            <c:strRef>
              <c:f>'[2]Tabelle3'!$J$3</c:f>
              <c:strCache>
                <c:ptCount val="1"/>
                <c:pt idx="0">
                  <c:v>30.06.2007</c:v>
                </c:pt>
              </c:strCache>
            </c:strRef>
          </c:tx>
          <c:spPr>
            <a:pattFill prst="ltVert">
              <a:fgClr>
                <a:srgbClr val="0000FF"/>
              </a:fgClr>
              <a:bgClr>
                <a:srgbClr val="00CCFF"/>
              </a:bgClr>
            </a:pattFill>
          </c:spPr>
          <c:invertIfNegative val="0"/>
          <c:extLst>
            <c:ext xmlns:c14="http://schemas.microsoft.com/office/drawing/2007/8/2/chart" uri="{6F2FDCE9-48DA-4B69-8628-5D25D57E5C99}">
              <c14:invertSolidFillFmt>
                <c14:spPr>
                  <a:solidFill>
                    <a:srgbClr val="00CCFF"/>
                  </a:solidFill>
                </c14:spPr>
              </c14:invertSolidFillFmt>
            </c:ext>
          </c:extLst>
          <c:cat>
            <c:strRef>
              <c:f>'[2]Tabelle3'!$A$4:$A$10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Grundstücks-, Wohnungs- wesen, Vermietung be-     weglicher Sachen usw.    </c:v>
                </c:pt>
                <c:pt idx="5">
                  <c:v>Kredit- und Versicherungs-
gewerbe                                                                                             </c:v>
                </c:pt>
                <c:pt idx="6">
                  <c:v>Verkehr und Nachrichten- 
übermittlung                     </c:v>
                </c:pt>
              </c:strCache>
            </c:strRef>
          </c:cat>
          <c:val>
            <c:numRef>
              <c:f>'[2]Tabelle3'!$J$4:$J$10</c:f>
              <c:numCache>
                <c:ptCount val="7"/>
                <c:pt idx="0">
                  <c:v>34.355</c:v>
                </c:pt>
                <c:pt idx="1">
                  <c:v>83.925</c:v>
                </c:pt>
                <c:pt idx="2">
                  <c:v>40.013</c:v>
                </c:pt>
                <c:pt idx="3">
                  <c:v>52.121</c:v>
                </c:pt>
                <c:pt idx="4">
                  <c:v>85.817</c:v>
                </c:pt>
                <c:pt idx="5">
                  <c:v>13.519</c:v>
                </c:pt>
                <c:pt idx="6">
                  <c:v>40.541</c:v>
                </c:pt>
              </c:numCache>
            </c:numRef>
          </c:val>
        </c:ser>
        <c:ser>
          <c:idx val="7"/>
          <c:order val="1"/>
          <c:tx>
            <c:strRef>
              <c:f>'[2]Tabelle3'!$I$3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Grundstücks-, Wohnungs- wesen, Vermietung be-     weglicher Sachen usw.    </c:v>
                </c:pt>
                <c:pt idx="5">
                  <c:v>Kredit- und Versicherungs-
gewerbe                                                                                             </c:v>
                </c:pt>
                <c:pt idx="6">
                  <c:v>Verkehr und Nachrichten- 
übermittlung                     </c:v>
                </c:pt>
              </c:strCache>
            </c:strRef>
          </c:cat>
          <c:val>
            <c:numRef>
              <c:f>'[2]Tabelle3'!$I$4:$I$10</c:f>
              <c:numCache>
                <c:ptCount val="7"/>
                <c:pt idx="0">
                  <c:v>34.248</c:v>
                </c:pt>
                <c:pt idx="1">
                  <c:v>83.177</c:v>
                </c:pt>
                <c:pt idx="2">
                  <c:v>41.812</c:v>
                </c:pt>
                <c:pt idx="3">
                  <c:v>52.451</c:v>
                </c:pt>
                <c:pt idx="4">
                  <c:v>80.034</c:v>
                </c:pt>
                <c:pt idx="5">
                  <c:v>13.824</c:v>
                </c:pt>
                <c:pt idx="6">
                  <c:v>40.559</c:v>
                </c:pt>
              </c:numCache>
            </c:numRef>
          </c:val>
        </c:ser>
        <c:ser>
          <c:idx val="6"/>
          <c:order val="2"/>
          <c:tx>
            <c:strRef>
              <c:f>'[2]Tabelle3'!$H$3</c:f>
              <c:strCache>
                <c:ptCount val="1"/>
                <c:pt idx="0">
                  <c:v>30.06.2005</c:v>
                </c:pt>
              </c:strCache>
            </c:strRef>
          </c:tx>
          <c:spPr>
            <a:pattFill prst="pct10">
              <a:fgClr>
                <a:srgbClr val="008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Grundstücks-, Wohnungs- wesen, Vermietung be-     weglicher Sachen usw.    </c:v>
                </c:pt>
                <c:pt idx="5">
                  <c:v>Kredit- und Versicherungs-
gewerbe                                                                                             </c:v>
                </c:pt>
                <c:pt idx="6">
                  <c:v>Verkehr und Nachrichten- 
übermittlung                     </c:v>
                </c:pt>
              </c:strCache>
            </c:strRef>
          </c:cat>
          <c:val>
            <c:numRef>
              <c:f>'[2]Tabelle3'!$H$4:$H$10</c:f>
              <c:numCache>
                <c:ptCount val="7"/>
                <c:pt idx="0">
                  <c:v>33.747</c:v>
                </c:pt>
                <c:pt idx="1">
                  <c:v>82.685</c:v>
                </c:pt>
                <c:pt idx="2">
                  <c:v>42.66</c:v>
                </c:pt>
                <c:pt idx="3">
                  <c:v>52.755</c:v>
                </c:pt>
                <c:pt idx="4">
                  <c:v>72.956</c:v>
                </c:pt>
                <c:pt idx="5">
                  <c:v>14.117</c:v>
                </c:pt>
                <c:pt idx="6">
                  <c:v>41.275</c:v>
                </c:pt>
              </c:numCache>
            </c:numRef>
          </c:val>
        </c:ser>
        <c:ser>
          <c:idx val="0"/>
          <c:order val="3"/>
          <c:tx>
            <c:strRef>
              <c:f>'[2]Tabelle3'!$G$3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Grundstücks-, Wohnungs- wesen, Vermietung be-     weglicher Sachen usw.    </c:v>
                </c:pt>
                <c:pt idx="5">
                  <c:v>Kredit- und Versicherungs-
gewerbe                                                                                             </c:v>
                </c:pt>
                <c:pt idx="6">
                  <c:v>Verkehr und Nachrichten- 
übermittlung                     </c:v>
                </c:pt>
              </c:strCache>
            </c:strRef>
          </c:cat>
          <c:val>
            <c:numRef>
              <c:f>'[2]Tabelle3'!$G$4:$G$10</c:f>
              <c:numCache>
                <c:ptCount val="7"/>
                <c:pt idx="0">
                  <c:v>36.034</c:v>
                </c:pt>
                <c:pt idx="1">
                  <c:v>82.488</c:v>
                </c:pt>
                <c:pt idx="2">
                  <c:v>48.141</c:v>
                </c:pt>
                <c:pt idx="3">
                  <c:v>55.137</c:v>
                </c:pt>
                <c:pt idx="4">
                  <c:v>72.804</c:v>
                </c:pt>
                <c:pt idx="5">
                  <c:v>14.546</c:v>
                </c:pt>
                <c:pt idx="6">
                  <c:v>41.444</c:v>
                </c:pt>
              </c:numCache>
            </c:numRef>
          </c:val>
        </c:ser>
        <c:ser>
          <c:idx val="1"/>
          <c:order val="4"/>
          <c:tx>
            <c:strRef>
              <c:f>'[2]Tabelle3'!$F$3</c:f>
              <c:strCache>
                <c:ptCount val="1"/>
                <c:pt idx="0">
                  <c:v>30.06.2003</c:v>
                </c:pt>
              </c:strCache>
            </c:strRef>
          </c:tx>
          <c:spPr>
            <a:solidFill>
              <a:srgbClr val="69FFFF"/>
            </a:solidFill>
          </c:spPr>
          <c:invertIfNegative val="0"/>
          <c:extLst>
            <c:ext xmlns:c14="http://schemas.microsoft.com/office/drawing/2007/8/2/chart" uri="{6F2FDCE9-48DA-4B69-8628-5D25D57E5C99}">
              <c14:invertSolidFillFmt>
                <c14:spPr>
                  <a:solidFill>
                    <a:srgbClr val="FFFF00"/>
                  </a:solidFill>
                </c14:spPr>
              </c14:invertSolidFillFmt>
            </c:ext>
          </c:extLst>
          <c:cat>
            <c:strRef>
              <c:f>'[2]Tabelle3'!$A$4:$A$10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Grundstücks-, Wohnungs- wesen, Vermietung be-     weglicher Sachen usw.    </c:v>
                </c:pt>
                <c:pt idx="5">
                  <c:v>Kredit- und Versicherungs-
gewerbe                                                                                             </c:v>
                </c:pt>
                <c:pt idx="6">
                  <c:v>Verkehr und Nachrichten- 
übermittlung                     </c:v>
                </c:pt>
              </c:strCache>
            </c:strRef>
          </c:cat>
          <c:val>
            <c:numRef>
              <c:f>'[2]Tabelle3'!$F$4:$F$10</c:f>
              <c:numCache>
                <c:ptCount val="7"/>
                <c:pt idx="0">
                  <c:v>35.252</c:v>
                </c:pt>
                <c:pt idx="1">
                  <c:v>82.244</c:v>
                </c:pt>
                <c:pt idx="2">
                  <c:v>49.58</c:v>
                </c:pt>
                <c:pt idx="3">
                  <c:v>57.631</c:v>
                </c:pt>
                <c:pt idx="4">
                  <c:v>71.261</c:v>
                </c:pt>
                <c:pt idx="5">
                  <c:v>15.027</c:v>
                </c:pt>
                <c:pt idx="6">
                  <c:v>41.47</c:v>
                </c:pt>
              </c:numCache>
            </c:numRef>
          </c:val>
        </c:ser>
        <c:ser>
          <c:idx val="2"/>
          <c:order val="5"/>
          <c:tx>
            <c:strRef>
              <c:f>'[2]Tabelle3'!$E$3</c:f>
              <c:strCache>
                <c:ptCount val="1"/>
                <c:pt idx="0">
                  <c:v>30.06.2002</c:v>
                </c:pt>
              </c:strCache>
            </c:strRef>
          </c:tx>
          <c:spPr>
            <a:solidFill>
              <a:srgbClr val="00CCFF"/>
            </a:solidFill>
            <a:ln w="127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'[2]Tabelle3'!$A$4:$A$10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Grundstücks-, Wohnungs- wesen, Vermietung be-     weglicher Sachen usw.    </c:v>
                </c:pt>
                <c:pt idx="5">
                  <c:v>Kredit- und Versicherungs-
gewerbe                                                                                             </c:v>
                </c:pt>
                <c:pt idx="6">
                  <c:v>Verkehr und Nachrichten- 
übermittlung                     </c:v>
                </c:pt>
              </c:strCache>
            </c:strRef>
          </c:cat>
          <c:val>
            <c:numRef>
              <c:f>'[2]Tabelle3'!$E$4:$E$10</c:f>
              <c:numCache>
                <c:ptCount val="7"/>
                <c:pt idx="0">
                  <c:v>38.051</c:v>
                </c:pt>
                <c:pt idx="1">
                  <c:v>82.05</c:v>
                </c:pt>
                <c:pt idx="2">
                  <c:v>54.32</c:v>
                </c:pt>
                <c:pt idx="3">
                  <c:v>61.666</c:v>
                </c:pt>
                <c:pt idx="4">
                  <c:v>71.017</c:v>
                </c:pt>
                <c:pt idx="5">
                  <c:v>15.446</c:v>
                </c:pt>
                <c:pt idx="6">
                  <c:v>42.884</c:v>
                </c:pt>
              </c:numCache>
            </c:numRef>
          </c:val>
        </c:ser>
        <c:ser>
          <c:idx val="3"/>
          <c:order val="6"/>
          <c:tx>
            <c:strRef>
              <c:f>'[2]Tabelle3'!$D$3</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'[2]Tabelle3'!$A$4:$A$10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Grundstücks-, Wohnungs- wesen, Vermietung be-     weglicher Sachen usw.    </c:v>
                </c:pt>
                <c:pt idx="5">
                  <c:v>Kredit- und Versicherungs-
gewerbe                                                                                             </c:v>
                </c:pt>
                <c:pt idx="6">
                  <c:v>Verkehr und Nachrichten- 
übermittlung                     </c:v>
                </c:pt>
              </c:strCache>
            </c:strRef>
          </c:cat>
          <c:val>
            <c:numRef>
              <c:f>'[2]Tabelle3'!$D$4:$D$10</c:f>
              <c:numCache>
                <c:ptCount val="7"/>
                <c:pt idx="0">
                  <c:v>39.422</c:v>
                </c:pt>
                <c:pt idx="1">
                  <c:v>80.75</c:v>
                </c:pt>
                <c:pt idx="2">
                  <c:v>57.094</c:v>
                </c:pt>
                <c:pt idx="3">
                  <c:v>64.991</c:v>
                </c:pt>
                <c:pt idx="4">
                  <c:v>70.226</c:v>
                </c:pt>
                <c:pt idx="5">
                  <c:v>15.739</c:v>
                </c:pt>
                <c:pt idx="6">
                  <c:v>43.991</c:v>
                </c:pt>
              </c:numCache>
            </c:numRef>
          </c:val>
        </c:ser>
        <c:ser>
          <c:idx val="4"/>
          <c:order val="7"/>
          <c:tx>
            <c:strRef>
              <c:f>'[2]Tabelle3'!$C$3</c:f>
              <c:strCache>
                <c:ptCount val="1"/>
                <c:pt idx="0">
                  <c:v>30.06.2000</c:v>
                </c:pt>
              </c:strCache>
            </c:strRef>
          </c:tx>
          <c:spPr>
            <a:pattFill prst="wdDn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Grundstücks-, Wohnungs- wesen, Vermietung be-     weglicher Sachen usw.    </c:v>
                </c:pt>
                <c:pt idx="5">
                  <c:v>Kredit- und Versicherungs-
gewerbe                                                                                             </c:v>
                </c:pt>
                <c:pt idx="6">
                  <c:v>Verkehr und Nachrichten- 
übermittlung                     </c:v>
                </c:pt>
              </c:strCache>
            </c:strRef>
          </c:cat>
          <c:val>
            <c:numRef>
              <c:f>'[2]Tabelle3'!$C$4:$C$10</c:f>
              <c:numCache>
                <c:ptCount val="7"/>
                <c:pt idx="0">
                  <c:v>42.633</c:v>
                </c:pt>
                <c:pt idx="1">
                  <c:v>80.448</c:v>
                </c:pt>
                <c:pt idx="2">
                  <c:v>59.536</c:v>
                </c:pt>
                <c:pt idx="3">
                  <c:v>68.947</c:v>
                </c:pt>
                <c:pt idx="4">
                  <c:v>68.849</c:v>
                </c:pt>
                <c:pt idx="5">
                  <c:v>16.031</c:v>
                </c:pt>
                <c:pt idx="6">
                  <c:v>45.784</c:v>
                </c:pt>
              </c:numCache>
            </c:numRef>
          </c:val>
        </c:ser>
        <c:ser>
          <c:idx val="5"/>
          <c:order val="8"/>
          <c:tx>
            <c:strRef>
              <c:f>'[2]Tabelle3'!$B$3</c:f>
              <c:strCache>
                <c:ptCount val="1"/>
                <c:pt idx="0">
                  <c:v>30.06.1999</c:v>
                </c:pt>
              </c:strCache>
            </c:strRef>
          </c:tx>
          <c:spPr>
            <a:pattFill prst="zigZag">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Grundstücks-, Wohnungs- wesen, Vermietung be-     weglicher Sachen usw.    </c:v>
                </c:pt>
                <c:pt idx="5">
                  <c:v>Kredit- und Versicherungs-
gewerbe                                                                                             </c:v>
                </c:pt>
                <c:pt idx="6">
                  <c:v>Verkehr und Nachrichten- 
übermittlung                     </c:v>
                </c:pt>
              </c:strCache>
            </c:strRef>
          </c:cat>
          <c:val>
            <c:numRef>
              <c:f>'[2]Tabelle3'!$B$4:$B$10</c:f>
              <c:numCache>
                <c:ptCount val="7"/>
                <c:pt idx="0">
                  <c:v>46.731</c:v>
                </c:pt>
                <c:pt idx="1">
                  <c:v>79.834</c:v>
                </c:pt>
                <c:pt idx="2">
                  <c:v>62.436</c:v>
                </c:pt>
                <c:pt idx="3">
                  <c:v>71.439</c:v>
                </c:pt>
                <c:pt idx="4">
                  <c:v>65.952</c:v>
                </c:pt>
                <c:pt idx="5">
                  <c:v>16.087</c:v>
                </c:pt>
                <c:pt idx="6">
                  <c:v>46.012</c:v>
                </c:pt>
              </c:numCache>
            </c:numRef>
          </c:val>
        </c:ser>
        <c:axId val="54052213"/>
        <c:axId val="38337790"/>
      </c:barChart>
      <c:catAx>
        <c:axId val="54052213"/>
        <c:scaling>
          <c:orientation val="minMax"/>
        </c:scaling>
        <c:axPos val="l"/>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38337790"/>
        <c:crosses val="autoZero"/>
        <c:auto val="1"/>
        <c:lblOffset val="0"/>
        <c:noMultiLvlLbl val="0"/>
      </c:catAx>
      <c:valAx>
        <c:axId val="38337790"/>
        <c:scaling>
          <c:orientation val="minMax"/>
          <c:max val="18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052213"/>
        <c:crossesAt val="1"/>
        <c:crossBetween val="between"/>
        <c:dispUnits/>
        <c:majorUnit val="20"/>
        <c:minorUnit val="1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75"/>
          <c:w val="0.9615"/>
          <c:h val="0.805"/>
        </c:manualLayout>
      </c:layout>
      <c:barChart>
        <c:barDir val="bar"/>
        <c:grouping val="clustered"/>
        <c:varyColors val="0"/>
        <c:ser>
          <c:idx val="8"/>
          <c:order val="0"/>
          <c:tx>
            <c:strRef>
              <c:f>'[2]Tabelle6'!$J$3</c:f>
              <c:strCache>
                <c:ptCount val="1"/>
                <c:pt idx="0">
                  <c:v>30.06.2007</c:v>
                </c:pt>
              </c:strCache>
            </c:strRef>
          </c:tx>
          <c:spPr>
            <a:pattFill prst="ltVert">
              <a:fgClr>
                <a:srgbClr val="0000FF"/>
              </a:fgClr>
              <a:bgClr>
                <a:srgbClr val="00CCFF"/>
              </a:bgClr>
            </a:pattFill>
          </c:spPr>
          <c:invertIfNegative val="0"/>
          <c:extLst>
            <c:ext xmlns:c14="http://schemas.microsoft.com/office/drawing/2007/8/2/chart" uri="{6F2FDCE9-48DA-4B69-8628-5D25D57E5C99}">
              <c14:invertSolidFillFmt>
                <c14:spPr>
                  <a:solidFill>
                    <a:srgbClr val="00CCFF"/>
                  </a:solidFill>
                </c14:spPr>
              </c14:invertSolidFillFmt>
            </c:ext>
          </c:extLst>
          <c:cat>
            <c:strRef>
              <c:f>'[2]Tabelle6'!$A$5:$A$14</c:f>
              <c:strCache>
                <c:ptCount val="10"/>
                <c:pt idx="0">
                  <c:v>60 Jahre und mehr</c:v>
                </c:pt>
                <c:pt idx="1">
                  <c:v>50 bis unter 60 Jahre</c:v>
                </c:pt>
                <c:pt idx="2">
                  <c:v>40 bis unter 50 Jahre</c:v>
                </c:pt>
                <c:pt idx="3">
                  <c:v>30 bis unter 40 Jahre</c:v>
                </c:pt>
                <c:pt idx="4">
                  <c:v>20 bis unter 30 Jahre</c:v>
                </c:pt>
                <c:pt idx="5">
                  <c:v>unter 20 Jahre</c:v>
                </c:pt>
                <c:pt idx="6">
                  <c:v>Teilzeitbeschäftigte</c:v>
                </c:pt>
                <c:pt idx="7">
                  <c:v>Vollzeitbeschäftigte</c:v>
                </c:pt>
                <c:pt idx="8">
                  <c:v>Frauen</c:v>
                </c:pt>
                <c:pt idx="9">
                  <c:v>Männer</c:v>
                </c:pt>
              </c:strCache>
            </c:strRef>
          </c:cat>
          <c:val>
            <c:numRef>
              <c:f>'[2]Tabelle6'!$J$5:$J$14</c:f>
              <c:numCache>
                <c:ptCount val="10"/>
                <c:pt idx="0">
                  <c:v>22.598</c:v>
                </c:pt>
                <c:pt idx="1">
                  <c:v>175.194</c:v>
                </c:pt>
                <c:pt idx="2">
                  <c:v>217.76</c:v>
                </c:pt>
                <c:pt idx="3">
                  <c:v>151.181</c:v>
                </c:pt>
                <c:pt idx="4">
                  <c:v>131.749</c:v>
                </c:pt>
                <c:pt idx="5">
                  <c:v>27.566</c:v>
                </c:pt>
                <c:pt idx="6">
                  <c:v>114.399</c:v>
                </c:pt>
                <c:pt idx="7">
                  <c:v>611.474</c:v>
                </c:pt>
                <c:pt idx="8">
                  <c:v>347.515</c:v>
                </c:pt>
                <c:pt idx="9">
                  <c:v>378.533</c:v>
                </c:pt>
              </c:numCache>
            </c:numRef>
          </c:val>
        </c:ser>
        <c:ser>
          <c:idx val="7"/>
          <c:order val="1"/>
          <c:tx>
            <c:strRef>
              <c:f>'[2]Tabelle6'!$I$3:$I$4</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'[2]Tabelle6'!$A$5:$A$14</c:f>
              <c:strCache>
                <c:ptCount val="10"/>
                <c:pt idx="0">
                  <c:v>60 Jahre und mehr</c:v>
                </c:pt>
                <c:pt idx="1">
                  <c:v>50 bis unter 60 Jahre</c:v>
                </c:pt>
                <c:pt idx="2">
                  <c:v>40 bis unter 50 Jahre</c:v>
                </c:pt>
                <c:pt idx="3">
                  <c:v>30 bis unter 40 Jahre</c:v>
                </c:pt>
                <c:pt idx="4">
                  <c:v>20 bis unter 30 Jahre</c:v>
                </c:pt>
                <c:pt idx="5">
                  <c:v>unter 20 Jahre</c:v>
                </c:pt>
                <c:pt idx="6">
                  <c:v>Teilzeitbeschäftigte</c:v>
                </c:pt>
                <c:pt idx="7">
                  <c:v>Vollzeitbeschäftigte</c:v>
                </c:pt>
                <c:pt idx="8">
                  <c:v>Frauen</c:v>
                </c:pt>
                <c:pt idx="9">
                  <c:v>Männer</c:v>
                </c:pt>
              </c:strCache>
            </c:strRef>
          </c:cat>
          <c:val>
            <c:numRef>
              <c:f>'[2]Tabelle6'!$I$5:$I$14</c:f>
              <c:numCache>
                <c:ptCount val="10"/>
                <c:pt idx="0">
                  <c:v>21.062</c:v>
                </c:pt>
                <c:pt idx="1">
                  <c:v>165.62</c:v>
                </c:pt>
                <c:pt idx="2">
                  <c:v>216.302</c:v>
                </c:pt>
                <c:pt idx="3">
                  <c:v>155.964</c:v>
                </c:pt>
                <c:pt idx="4">
                  <c:v>125.129</c:v>
                </c:pt>
                <c:pt idx="5">
                  <c:v>29.19</c:v>
                </c:pt>
                <c:pt idx="6">
                  <c:v>106.474</c:v>
                </c:pt>
                <c:pt idx="7">
                  <c:v>606.639</c:v>
                </c:pt>
                <c:pt idx="8">
                  <c:v>343.97</c:v>
                </c:pt>
                <c:pt idx="9">
                  <c:v>369.297</c:v>
                </c:pt>
              </c:numCache>
            </c:numRef>
          </c:val>
        </c:ser>
        <c:ser>
          <c:idx val="6"/>
          <c:order val="2"/>
          <c:tx>
            <c:strRef>
              <c:f>'[2]Tabelle6'!$H$3:$H$4</c:f>
              <c:strCache>
                <c:ptCount val="1"/>
                <c:pt idx="0">
                  <c:v>30.06.2005</c:v>
                </c:pt>
              </c:strCache>
            </c:strRef>
          </c:tx>
          <c:spPr>
            <a:pattFill prst="pct10">
              <a:fgClr>
                <a:srgbClr val="008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'[2]Tabelle6'!$A$5:$A$14</c:f>
              <c:strCache>
                <c:ptCount val="10"/>
                <c:pt idx="0">
                  <c:v>60 Jahre und mehr</c:v>
                </c:pt>
                <c:pt idx="1">
                  <c:v>50 bis unter 60 Jahre</c:v>
                </c:pt>
                <c:pt idx="2">
                  <c:v>40 bis unter 50 Jahre</c:v>
                </c:pt>
                <c:pt idx="3">
                  <c:v>30 bis unter 40 Jahre</c:v>
                </c:pt>
                <c:pt idx="4">
                  <c:v>20 bis unter 30 Jahre</c:v>
                </c:pt>
                <c:pt idx="5">
                  <c:v>unter 20 Jahre</c:v>
                </c:pt>
                <c:pt idx="6">
                  <c:v>Teilzeitbeschäftigte</c:v>
                </c:pt>
                <c:pt idx="7">
                  <c:v>Vollzeitbeschäftigte</c:v>
                </c:pt>
                <c:pt idx="8">
                  <c:v>Frauen</c:v>
                </c:pt>
                <c:pt idx="9">
                  <c:v>Männer</c:v>
                </c:pt>
              </c:strCache>
            </c:strRef>
          </c:cat>
          <c:val>
            <c:numRef>
              <c:f>'[2]Tabelle6'!$H$5:$H$14</c:f>
              <c:numCache>
                <c:ptCount val="10"/>
                <c:pt idx="0">
                  <c:v>23.552</c:v>
                </c:pt>
                <c:pt idx="1">
                  <c:v>157.388</c:v>
                </c:pt>
                <c:pt idx="2">
                  <c:v>214.59</c:v>
                </c:pt>
                <c:pt idx="3">
                  <c:v>162.986</c:v>
                </c:pt>
                <c:pt idx="4">
                  <c:v>119.402</c:v>
                </c:pt>
                <c:pt idx="5">
                  <c:v>30.346</c:v>
                </c:pt>
                <c:pt idx="6">
                  <c:v>101.337</c:v>
                </c:pt>
                <c:pt idx="7">
                  <c:v>606.774</c:v>
                </c:pt>
                <c:pt idx="8">
                  <c:v>345.614</c:v>
                </c:pt>
                <c:pt idx="9">
                  <c:v>362.65</c:v>
                </c:pt>
              </c:numCache>
            </c:numRef>
          </c:val>
        </c:ser>
        <c:ser>
          <c:idx val="0"/>
          <c:order val="3"/>
          <c:tx>
            <c:strRef>
              <c:f>'[2]Tabelle6'!$G$3:$G$4</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'[2]Tabelle6'!$A$5:$A$14</c:f>
              <c:strCache>
                <c:ptCount val="10"/>
                <c:pt idx="0">
                  <c:v>60 Jahre und mehr</c:v>
                </c:pt>
                <c:pt idx="1">
                  <c:v>50 bis unter 60 Jahre</c:v>
                </c:pt>
                <c:pt idx="2">
                  <c:v>40 bis unter 50 Jahre</c:v>
                </c:pt>
                <c:pt idx="3">
                  <c:v>30 bis unter 40 Jahre</c:v>
                </c:pt>
                <c:pt idx="4">
                  <c:v>20 bis unter 30 Jahre</c:v>
                </c:pt>
                <c:pt idx="5">
                  <c:v>unter 20 Jahre</c:v>
                </c:pt>
                <c:pt idx="6">
                  <c:v>Teilzeitbeschäftigte</c:v>
                </c:pt>
                <c:pt idx="7">
                  <c:v>Vollzeitbeschäftigte</c:v>
                </c:pt>
                <c:pt idx="8">
                  <c:v>Frauen</c:v>
                </c:pt>
                <c:pt idx="9">
                  <c:v>Männer</c:v>
                </c:pt>
              </c:strCache>
            </c:strRef>
          </c:cat>
          <c:val>
            <c:numRef>
              <c:f>'[2]Tabelle6'!$G$5:$G$14</c:f>
              <c:numCache>
                <c:ptCount val="10"/>
                <c:pt idx="0">
                  <c:v>23.14</c:v>
                </c:pt>
                <c:pt idx="1">
                  <c:v>156.367</c:v>
                </c:pt>
                <c:pt idx="2">
                  <c:v>220.128</c:v>
                </c:pt>
                <c:pt idx="3">
                  <c:v>175.809</c:v>
                </c:pt>
                <c:pt idx="4">
                  <c:v>122.071</c:v>
                </c:pt>
                <c:pt idx="5">
                  <c:v>31.407</c:v>
                </c:pt>
                <c:pt idx="6">
                  <c:v>102.957</c:v>
                </c:pt>
                <c:pt idx="7">
                  <c:v>625.781</c:v>
                </c:pt>
                <c:pt idx="8">
                  <c:v>354.507</c:v>
                </c:pt>
                <c:pt idx="9">
                  <c:v>374.415</c:v>
                </c:pt>
              </c:numCache>
            </c:numRef>
          </c:val>
        </c:ser>
        <c:ser>
          <c:idx val="1"/>
          <c:order val="4"/>
          <c:tx>
            <c:strRef>
              <c:f>'[2]Tabelle6'!$F$3:$F$4</c:f>
              <c:strCache>
                <c:ptCount val="1"/>
                <c:pt idx="0">
                  <c:v>30.06.2003</c:v>
                </c:pt>
              </c:strCache>
            </c:strRef>
          </c:tx>
          <c:spPr>
            <a:solidFill>
              <a:srgbClr val="69FFFF"/>
            </a:solidFill>
          </c:spPr>
          <c:invertIfNegative val="0"/>
          <c:extLst>
            <c:ext xmlns:c14="http://schemas.microsoft.com/office/drawing/2007/8/2/chart" uri="{6F2FDCE9-48DA-4B69-8628-5D25D57E5C99}">
              <c14:invertSolidFillFmt>
                <c14:spPr>
                  <a:solidFill>
                    <a:srgbClr val="FFFF00"/>
                  </a:solidFill>
                </c14:spPr>
              </c14:invertSolidFillFmt>
            </c:ext>
          </c:extLst>
          <c:cat>
            <c:strRef>
              <c:f>'[2]Tabelle6'!$A$5:$A$14</c:f>
              <c:strCache>
                <c:ptCount val="10"/>
                <c:pt idx="0">
                  <c:v>60 Jahre und mehr</c:v>
                </c:pt>
                <c:pt idx="1">
                  <c:v>50 bis unter 60 Jahre</c:v>
                </c:pt>
                <c:pt idx="2">
                  <c:v>40 bis unter 50 Jahre</c:v>
                </c:pt>
                <c:pt idx="3">
                  <c:v>30 bis unter 40 Jahre</c:v>
                </c:pt>
                <c:pt idx="4">
                  <c:v>20 bis unter 30 Jahre</c:v>
                </c:pt>
                <c:pt idx="5">
                  <c:v>unter 20 Jahre</c:v>
                </c:pt>
                <c:pt idx="6">
                  <c:v>Teilzeitbeschäftigte</c:v>
                </c:pt>
                <c:pt idx="7">
                  <c:v>Vollzeitbeschäftigte</c:v>
                </c:pt>
                <c:pt idx="8">
                  <c:v>Frauen</c:v>
                </c:pt>
                <c:pt idx="9">
                  <c:v>Männer</c:v>
                </c:pt>
              </c:strCache>
            </c:strRef>
          </c:cat>
          <c:val>
            <c:numRef>
              <c:f>'[2]Tabelle6'!$F$5:$F$14</c:f>
              <c:numCache>
                <c:ptCount val="10"/>
                <c:pt idx="0">
                  <c:v>20.697</c:v>
                </c:pt>
                <c:pt idx="1">
                  <c:v>154.178</c:v>
                </c:pt>
                <c:pt idx="2">
                  <c:v>221.419</c:v>
                </c:pt>
                <c:pt idx="3">
                  <c:v>188.072</c:v>
                </c:pt>
                <c:pt idx="4">
                  <c:v>123.295</c:v>
                </c:pt>
                <c:pt idx="5">
                  <c:v>33.682</c:v>
                </c:pt>
                <c:pt idx="6">
                  <c:v>102.623</c:v>
                </c:pt>
                <c:pt idx="7">
                  <c:v>638.573</c:v>
                </c:pt>
                <c:pt idx="8">
                  <c:v>361.228</c:v>
                </c:pt>
                <c:pt idx="9">
                  <c:v>380.115</c:v>
                </c:pt>
              </c:numCache>
            </c:numRef>
          </c:val>
        </c:ser>
        <c:ser>
          <c:idx val="2"/>
          <c:order val="5"/>
          <c:tx>
            <c:strRef>
              <c:f>'[2]Tabelle6'!$E$3:$E$4</c:f>
              <c:strCache>
                <c:ptCount val="1"/>
                <c:pt idx="0">
                  <c:v>30.06.2002</c:v>
                </c:pt>
              </c:strCache>
            </c:strRef>
          </c:tx>
          <c:spPr>
            <a:solidFill>
              <a:srgbClr val="00CCFF"/>
            </a:solidFill>
            <a:ln w="127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'[2]Tabelle6'!$A$5:$A$14</c:f>
              <c:strCache>
                <c:ptCount val="10"/>
                <c:pt idx="0">
                  <c:v>60 Jahre und mehr</c:v>
                </c:pt>
                <c:pt idx="1">
                  <c:v>50 bis unter 60 Jahre</c:v>
                </c:pt>
                <c:pt idx="2">
                  <c:v>40 bis unter 50 Jahre</c:v>
                </c:pt>
                <c:pt idx="3">
                  <c:v>30 bis unter 40 Jahre</c:v>
                </c:pt>
                <c:pt idx="4">
                  <c:v>20 bis unter 30 Jahre</c:v>
                </c:pt>
                <c:pt idx="5">
                  <c:v>unter 20 Jahre</c:v>
                </c:pt>
                <c:pt idx="6">
                  <c:v>Teilzeitbeschäftigte</c:v>
                </c:pt>
                <c:pt idx="7">
                  <c:v>Vollzeitbeschäftigte</c:v>
                </c:pt>
                <c:pt idx="8">
                  <c:v>Frauen</c:v>
                </c:pt>
                <c:pt idx="9">
                  <c:v>Männer</c:v>
                </c:pt>
              </c:strCache>
            </c:strRef>
          </c:cat>
          <c:val>
            <c:numRef>
              <c:f>'[2]Tabelle6'!$E$5:$E$14</c:f>
              <c:numCache>
                <c:ptCount val="10"/>
                <c:pt idx="0">
                  <c:v>19.301</c:v>
                </c:pt>
                <c:pt idx="1">
                  <c:v>156.149</c:v>
                </c:pt>
                <c:pt idx="2">
                  <c:v>226.563</c:v>
                </c:pt>
                <c:pt idx="3">
                  <c:v>204.759</c:v>
                </c:pt>
                <c:pt idx="4">
                  <c:v>127.487</c:v>
                </c:pt>
                <c:pt idx="5">
                  <c:v>36.729</c:v>
                </c:pt>
                <c:pt idx="6">
                  <c:v>107.652</c:v>
                </c:pt>
                <c:pt idx="7">
                  <c:v>663.029</c:v>
                </c:pt>
                <c:pt idx="8">
                  <c:v>376.481</c:v>
                </c:pt>
                <c:pt idx="9">
                  <c:v>394.327</c:v>
                </c:pt>
              </c:numCache>
            </c:numRef>
          </c:val>
        </c:ser>
        <c:ser>
          <c:idx val="3"/>
          <c:order val="6"/>
          <c:tx>
            <c:strRef>
              <c:f>'[2]Tabelle6'!$D$3:$D$4</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'[2]Tabelle6'!$A$5:$A$14</c:f>
              <c:strCache>
                <c:ptCount val="10"/>
                <c:pt idx="0">
                  <c:v>60 Jahre und mehr</c:v>
                </c:pt>
                <c:pt idx="1">
                  <c:v>50 bis unter 60 Jahre</c:v>
                </c:pt>
                <c:pt idx="2">
                  <c:v>40 bis unter 50 Jahre</c:v>
                </c:pt>
                <c:pt idx="3">
                  <c:v>30 bis unter 40 Jahre</c:v>
                </c:pt>
                <c:pt idx="4">
                  <c:v>20 bis unter 30 Jahre</c:v>
                </c:pt>
                <c:pt idx="5">
                  <c:v>unter 20 Jahre</c:v>
                </c:pt>
                <c:pt idx="6">
                  <c:v>Teilzeitbeschäftigte</c:v>
                </c:pt>
                <c:pt idx="7">
                  <c:v>Vollzeitbeschäftigte</c:v>
                </c:pt>
                <c:pt idx="8">
                  <c:v>Frauen</c:v>
                </c:pt>
                <c:pt idx="9">
                  <c:v>Männer</c:v>
                </c:pt>
              </c:strCache>
            </c:strRef>
          </c:cat>
          <c:val>
            <c:numRef>
              <c:f>'[2]Tabelle6'!$D$5:$D$14</c:f>
              <c:numCache>
                <c:ptCount val="10"/>
                <c:pt idx="0">
                  <c:v>16.129</c:v>
                </c:pt>
                <c:pt idx="1">
                  <c:v>154.196</c:v>
                </c:pt>
                <c:pt idx="2">
                  <c:v>231.749</c:v>
                </c:pt>
                <c:pt idx="3">
                  <c:v>217.458</c:v>
                </c:pt>
                <c:pt idx="4">
                  <c:v>136.027</c:v>
                </c:pt>
                <c:pt idx="5">
                  <c:v>39.159</c:v>
                </c:pt>
                <c:pt idx="6">
                  <c:v>107.96</c:v>
                </c:pt>
                <c:pt idx="7">
                  <c:v>686.362</c:v>
                </c:pt>
                <c:pt idx="8">
                  <c:v>384.628</c:v>
                </c:pt>
                <c:pt idx="9">
                  <c:v>410.09</c:v>
                </c:pt>
              </c:numCache>
            </c:numRef>
          </c:val>
        </c:ser>
        <c:ser>
          <c:idx val="4"/>
          <c:order val="7"/>
          <c:tx>
            <c:strRef>
              <c:f>'[2]Tabelle6'!$C$3:$C$4</c:f>
              <c:strCache>
                <c:ptCount val="1"/>
                <c:pt idx="0">
                  <c:v>30.06.2000</c:v>
                </c:pt>
              </c:strCache>
            </c:strRef>
          </c:tx>
          <c:spPr>
            <a:pattFill prst="wdDn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'[2]Tabelle6'!$A$5:$A$14</c:f>
              <c:strCache>
                <c:ptCount val="10"/>
                <c:pt idx="0">
                  <c:v>60 Jahre und mehr</c:v>
                </c:pt>
                <c:pt idx="1">
                  <c:v>50 bis unter 60 Jahre</c:v>
                </c:pt>
                <c:pt idx="2">
                  <c:v>40 bis unter 50 Jahre</c:v>
                </c:pt>
                <c:pt idx="3">
                  <c:v>30 bis unter 40 Jahre</c:v>
                </c:pt>
                <c:pt idx="4">
                  <c:v>20 bis unter 30 Jahre</c:v>
                </c:pt>
                <c:pt idx="5">
                  <c:v>unter 20 Jahre</c:v>
                </c:pt>
                <c:pt idx="6">
                  <c:v>Teilzeitbeschäftigte</c:v>
                </c:pt>
                <c:pt idx="7">
                  <c:v>Vollzeitbeschäftigte</c:v>
                </c:pt>
                <c:pt idx="8">
                  <c:v>Frauen</c:v>
                </c:pt>
                <c:pt idx="9">
                  <c:v>Männer</c:v>
                </c:pt>
              </c:strCache>
            </c:strRef>
          </c:cat>
          <c:val>
            <c:numRef>
              <c:f>'[2]Tabelle6'!$C$5:$C$14</c:f>
              <c:numCache>
                <c:ptCount val="10"/>
                <c:pt idx="0">
                  <c:v>13.281</c:v>
                </c:pt>
                <c:pt idx="1">
                  <c:v>153.655</c:v>
                </c:pt>
                <c:pt idx="2">
                  <c:v>237.411</c:v>
                </c:pt>
                <c:pt idx="3">
                  <c:v>231.722</c:v>
                </c:pt>
                <c:pt idx="4">
                  <c:v>144.83</c:v>
                </c:pt>
                <c:pt idx="5">
                  <c:v>42.005</c:v>
                </c:pt>
                <c:pt idx="6">
                  <c:v>105.035</c:v>
                </c:pt>
                <c:pt idx="7">
                  <c:v>717.824</c:v>
                </c:pt>
                <c:pt idx="8">
                  <c:v>394.974</c:v>
                </c:pt>
                <c:pt idx="9">
                  <c:v>427.93</c:v>
                </c:pt>
              </c:numCache>
            </c:numRef>
          </c:val>
        </c:ser>
        <c:ser>
          <c:idx val="5"/>
          <c:order val="8"/>
          <c:tx>
            <c:strRef>
              <c:f>'[2]Tabelle6'!$B$3:$B$4</c:f>
              <c:strCache>
                <c:ptCount val="1"/>
                <c:pt idx="0">
                  <c:v>30.06.1999</c:v>
                </c:pt>
              </c:strCache>
            </c:strRef>
          </c:tx>
          <c:spPr>
            <a:pattFill prst="zigZag">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1"/>
            <c:spPr>
              <a:pattFill prst="zigZag">
                <a:fgClr>
                  <a:srgbClr val="3366FF"/>
                </a:fgClr>
                <a:bgClr>
                  <a:srgbClr val="FFFFFF"/>
                </a:bgClr>
              </a:pattFill>
            </c:spPr>
          </c:dPt>
          <c:cat>
            <c:strRef>
              <c:f>'[2]Tabelle6'!$A$5:$A$14</c:f>
              <c:strCache>
                <c:ptCount val="10"/>
                <c:pt idx="0">
                  <c:v>60 Jahre und mehr</c:v>
                </c:pt>
                <c:pt idx="1">
                  <c:v>50 bis unter 60 Jahre</c:v>
                </c:pt>
                <c:pt idx="2">
                  <c:v>40 bis unter 50 Jahre</c:v>
                </c:pt>
                <c:pt idx="3">
                  <c:v>30 bis unter 40 Jahre</c:v>
                </c:pt>
                <c:pt idx="4">
                  <c:v>20 bis unter 30 Jahre</c:v>
                </c:pt>
                <c:pt idx="5">
                  <c:v>unter 20 Jahre</c:v>
                </c:pt>
                <c:pt idx="6">
                  <c:v>Teilzeitbeschäftigte</c:v>
                </c:pt>
                <c:pt idx="7">
                  <c:v>Vollzeitbeschäftigte</c:v>
                </c:pt>
                <c:pt idx="8">
                  <c:v>Frauen</c:v>
                </c:pt>
                <c:pt idx="9">
                  <c:v>Männer</c:v>
                </c:pt>
              </c:strCache>
            </c:strRef>
          </c:cat>
          <c:val>
            <c:numRef>
              <c:f>'[2]Tabelle6'!$B$5:$B$14</c:f>
              <c:numCache>
                <c:ptCount val="10"/>
                <c:pt idx="0">
                  <c:v>10.288</c:v>
                </c:pt>
                <c:pt idx="1">
                  <c:v>152.327</c:v>
                </c:pt>
                <c:pt idx="2">
                  <c:v>240.807</c:v>
                </c:pt>
                <c:pt idx="3">
                  <c:v>243.562</c:v>
                </c:pt>
                <c:pt idx="4">
                  <c:v>152.862</c:v>
                </c:pt>
                <c:pt idx="5">
                  <c:v>44.191</c:v>
                </c:pt>
                <c:pt idx="6">
                  <c:v>100.906</c:v>
                </c:pt>
                <c:pt idx="7">
                  <c:v>743.077</c:v>
                </c:pt>
                <c:pt idx="8">
                  <c:v>403.216</c:v>
                </c:pt>
                <c:pt idx="9">
                  <c:v>440.821</c:v>
                </c:pt>
              </c:numCache>
            </c:numRef>
          </c:val>
        </c:ser>
        <c:gapWidth val="200"/>
        <c:axId val="66044975"/>
        <c:axId val="22509384"/>
      </c:barChart>
      <c:catAx>
        <c:axId val="66044975"/>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2509384"/>
        <c:crosses val="autoZero"/>
        <c:auto val="1"/>
        <c:lblOffset val="100"/>
        <c:noMultiLvlLbl val="0"/>
      </c:catAx>
      <c:valAx>
        <c:axId val="22509384"/>
        <c:scaling>
          <c:orientation val="minMax"/>
          <c:max val="80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044975"/>
        <c:crossesAt val="1"/>
        <c:crossBetween val="between"/>
        <c:dispUnits/>
        <c:majorUnit val="100"/>
        <c:minorUnit val="5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sheetViews>
  <pageMargins left="0.5905511811023623" right="0.56" top="0.984251968503937" bottom="0.3937007874015748" header="0.5118110236220472" footer="0.2755905511811024"/>
  <pageSetup firstPageNumber="10"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3937007874015748" header="0.5118110236220472" footer="0.2755905511811024"/>
  <pageSetup firstPageNumber="11"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5905511811023623" right="0.56" top="0.984251968503937" bottom="0.3937007874015748" header="0.5118110236220472" footer="0.2755905511811024"/>
  <pageSetup firstPageNumber="12"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3937007874015748" header="0.5118110236220472" footer="0.2755905511811024"/>
  <pageSetup firstPageNumber="13"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3937007874015748" header="0.5118110236220472" footer="0.2755905511811024"/>
  <pageSetup firstPageNumber="14"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5905511811023623" right="0.56" top="0.984251968503937" bottom="0.3937007874015748" header="0.5118110236220472" footer="0.2755905511811024"/>
  <pageSetup firstPageNumber="15"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5905511811023623" right="0.56" top="0.984251968503937" bottom="0.3937007874015748" header="0.5118110236220472" footer="0.2755905511811024"/>
  <pageSetup firstPageNumber="16"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257175</xdr:rowOff>
    </xdr:from>
    <xdr:to>
      <xdr:col>5</xdr:col>
      <xdr:colOff>704850</xdr:colOff>
      <xdr:row>21</xdr:row>
      <xdr:rowOff>0</xdr:rowOff>
    </xdr:to>
    <xdr:sp>
      <xdr:nvSpPr>
        <xdr:cNvPr id="1" name="TextBox 1"/>
        <xdr:cNvSpPr txBox="1">
          <a:spLocks noChangeArrowheads="1"/>
        </xdr:cNvSpPr>
      </xdr:nvSpPr>
      <xdr:spPr>
        <a:xfrm>
          <a:off x="485775" y="6972300"/>
          <a:ext cx="242887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2"/>
        <xdr:cNvSpPr>
          <a:spLocks/>
        </xdr:cNvSpPr>
      </xdr:nvSpPr>
      <xdr:spPr>
        <a:xfrm>
          <a:off x="4667250" y="131445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3"/>
        <xdr:cNvSpPr>
          <a:spLocks/>
        </xdr:cNvSpPr>
      </xdr:nvSpPr>
      <xdr:spPr>
        <a:xfrm>
          <a:off x="5715000" y="13335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209550</xdr:rowOff>
    </xdr:to>
    <xdr:sp>
      <xdr:nvSpPr>
        <xdr:cNvPr id="4" name="Line 4"/>
        <xdr:cNvSpPr>
          <a:spLocks/>
        </xdr:cNvSpPr>
      </xdr:nvSpPr>
      <xdr:spPr>
        <a:xfrm>
          <a:off x="3352800" y="15240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5"/>
        <xdr:cNvSpPr>
          <a:spLocks/>
        </xdr:cNvSpPr>
      </xdr:nvSpPr>
      <xdr:spPr>
        <a:xfrm>
          <a:off x="3343275" y="21336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6"/>
        <xdr:cNvSpPr>
          <a:spLocks/>
        </xdr:cNvSpPr>
      </xdr:nvSpPr>
      <xdr:spPr>
        <a:xfrm>
          <a:off x="3352800" y="2886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238125</xdr:rowOff>
    </xdr:to>
    <xdr:sp>
      <xdr:nvSpPr>
        <xdr:cNvPr id="7" name="Line 7"/>
        <xdr:cNvSpPr>
          <a:spLocks/>
        </xdr:cNvSpPr>
      </xdr:nvSpPr>
      <xdr:spPr>
        <a:xfrm>
          <a:off x="3352800" y="4029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8"/>
        <xdr:cNvSpPr>
          <a:spLocks/>
        </xdr:cNvSpPr>
      </xdr:nvSpPr>
      <xdr:spPr>
        <a:xfrm flipH="1">
          <a:off x="1076325" y="2152650"/>
          <a:ext cx="22479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9"/>
        <xdr:cNvSpPr>
          <a:spLocks/>
        </xdr:cNvSpPr>
      </xdr:nvSpPr>
      <xdr:spPr>
        <a:xfrm>
          <a:off x="1095375" y="2886075"/>
          <a:ext cx="21526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10"/>
        <xdr:cNvSpPr>
          <a:spLocks/>
        </xdr:cNvSpPr>
      </xdr:nvSpPr>
      <xdr:spPr>
        <a:xfrm flipH="1">
          <a:off x="3438525" y="2886075"/>
          <a:ext cx="23050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1009650</xdr:colOff>
      <xdr:row>15</xdr:row>
      <xdr:rowOff>114300</xdr:rowOff>
    </xdr:to>
    <xdr:sp>
      <xdr:nvSpPr>
        <xdr:cNvPr id="11" name="Line 11"/>
        <xdr:cNvSpPr>
          <a:spLocks/>
        </xdr:cNvSpPr>
      </xdr:nvSpPr>
      <xdr:spPr>
        <a:xfrm flipH="1">
          <a:off x="1733550" y="4829175"/>
          <a:ext cx="148590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12"/>
        <xdr:cNvSpPr>
          <a:spLocks/>
        </xdr:cNvSpPr>
      </xdr:nvSpPr>
      <xdr:spPr>
        <a:xfrm>
          <a:off x="3514725" y="4829175"/>
          <a:ext cx="15240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38100</xdr:rowOff>
    </xdr:from>
    <xdr:to>
      <xdr:col>9</xdr:col>
      <xdr:colOff>352425</xdr:colOff>
      <xdr:row>19</xdr:row>
      <xdr:rowOff>257175</xdr:rowOff>
    </xdr:to>
    <xdr:sp>
      <xdr:nvSpPr>
        <xdr:cNvPr id="13" name="Line 13"/>
        <xdr:cNvSpPr>
          <a:spLocks/>
        </xdr:cNvSpPr>
      </xdr:nvSpPr>
      <xdr:spPr>
        <a:xfrm>
          <a:off x="5019675" y="67532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20</xdr:row>
      <xdr:rowOff>266700</xdr:rowOff>
    </xdr:from>
    <xdr:to>
      <xdr:col>6</xdr:col>
      <xdr:colOff>190500</xdr:colOff>
      <xdr:row>20</xdr:row>
      <xdr:rowOff>266700</xdr:rowOff>
    </xdr:to>
    <xdr:sp>
      <xdr:nvSpPr>
        <xdr:cNvPr id="14" name="Line 14"/>
        <xdr:cNvSpPr>
          <a:spLocks/>
        </xdr:cNvSpPr>
      </xdr:nvSpPr>
      <xdr:spPr>
        <a:xfrm flipH="1">
          <a:off x="2914650" y="72485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57150</xdr:rowOff>
    </xdr:from>
    <xdr:to>
      <xdr:col>3</xdr:col>
      <xdr:colOff>57150</xdr:colOff>
      <xdr:row>22</xdr:row>
      <xdr:rowOff>0</xdr:rowOff>
    </xdr:to>
    <xdr:sp>
      <xdr:nvSpPr>
        <xdr:cNvPr id="15" name="Line 15"/>
        <xdr:cNvSpPr>
          <a:spLocks/>
        </xdr:cNvSpPr>
      </xdr:nvSpPr>
      <xdr:spPr>
        <a:xfrm>
          <a:off x="1733550" y="75342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57150</xdr:rowOff>
    </xdr:from>
    <xdr:to>
      <xdr:col>9</xdr:col>
      <xdr:colOff>323850</xdr:colOff>
      <xdr:row>21</xdr:row>
      <xdr:rowOff>219075</xdr:rowOff>
    </xdr:to>
    <xdr:sp>
      <xdr:nvSpPr>
        <xdr:cNvPr id="16" name="Line 16"/>
        <xdr:cNvSpPr>
          <a:spLocks/>
        </xdr:cNvSpPr>
      </xdr:nvSpPr>
      <xdr:spPr>
        <a:xfrm>
          <a:off x="4991100" y="7534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257175</xdr:rowOff>
    </xdr:from>
    <xdr:to>
      <xdr:col>5</xdr:col>
      <xdr:colOff>704850</xdr:colOff>
      <xdr:row>21</xdr:row>
      <xdr:rowOff>0</xdr:rowOff>
    </xdr:to>
    <xdr:sp>
      <xdr:nvSpPr>
        <xdr:cNvPr id="17" name="TextBox 17"/>
        <xdr:cNvSpPr txBox="1">
          <a:spLocks noChangeArrowheads="1"/>
        </xdr:cNvSpPr>
      </xdr:nvSpPr>
      <xdr:spPr>
        <a:xfrm>
          <a:off x="485775" y="6972300"/>
          <a:ext cx="242887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18" name="Line 18"/>
        <xdr:cNvSpPr>
          <a:spLocks/>
        </xdr:cNvSpPr>
      </xdr:nvSpPr>
      <xdr:spPr>
        <a:xfrm>
          <a:off x="4667250" y="131445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19" name="Line 19"/>
        <xdr:cNvSpPr>
          <a:spLocks/>
        </xdr:cNvSpPr>
      </xdr:nvSpPr>
      <xdr:spPr>
        <a:xfrm>
          <a:off x="5715000" y="13335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209550</xdr:rowOff>
    </xdr:to>
    <xdr:sp>
      <xdr:nvSpPr>
        <xdr:cNvPr id="20" name="Line 20"/>
        <xdr:cNvSpPr>
          <a:spLocks/>
        </xdr:cNvSpPr>
      </xdr:nvSpPr>
      <xdr:spPr>
        <a:xfrm>
          <a:off x="3352800" y="15240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21" name="Line 21"/>
        <xdr:cNvSpPr>
          <a:spLocks/>
        </xdr:cNvSpPr>
      </xdr:nvSpPr>
      <xdr:spPr>
        <a:xfrm>
          <a:off x="3343275" y="21336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22" name="Line 22"/>
        <xdr:cNvSpPr>
          <a:spLocks/>
        </xdr:cNvSpPr>
      </xdr:nvSpPr>
      <xdr:spPr>
        <a:xfrm>
          <a:off x="3352800" y="2886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238125</xdr:rowOff>
    </xdr:to>
    <xdr:sp>
      <xdr:nvSpPr>
        <xdr:cNvPr id="23" name="Line 23"/>
        <xdr:cNvSpPr>
          <a:spLocks/>
        </xdr:cNvSpPr>
      </xdr:nvSpPr>
      <xdr:spPr>
        <a:xfrm>
          <a:off x="3352800" y="4029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24" name="Line 24"/>
        <xdr:cNvSpPr>
          <a:spLocks/>
        </xdr:cNvSpPr>
      </xdr:nvSpPr>
      <xdr:spPr>
        <a:xfrm flipH="1">
          <a:off x="1076325" y="2152650"/>
          <a:ext cx="22479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25" name="Line 25"/>
        <xdr:cNvSpPr>
          <a:spLocks/>
        </xdr:cNvSpPr>
      </xdr:nvSpPr>
      <xdr:spPr>
        <a:xfrm>
          <a:off x="1095375" y="2886075"/>
          <a:ext cx="21526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26" name="Line 26"/>
        <xdr:cNvSpPr>
          <a:spLocks/>
        </xdr:cNvSpPr>
      </xdr:nvSpPr>
      <xdr:spPr>
        <a:xfrm flipH="1">
          <a:off x="3438525" y="2886075"/>
          <a:ext cx="23050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1009650</xdr:colOff>
      <xdr:row>15</xdr:row>
      <xdr:rowOff>114300</xdr:rowOff>
    </xdr:to>
    <xdr:sp>
      <xdr:nvSpPr>
        <xdr:cNvPr id="27" name="Line 27"/>
        <xdr:cNvSpPr>
          <a:spLocks/>
        </xdr:cNvSpPr>
      </xdr:nvSpPr>
      <xdr:spPr>
        <a:xfrm flipH="1">
          <a:off x="1733550" y="4829175"/>
          <a:ext cx="148590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28" name="Line 28"/>
        <xdr:cNvSpPr>
          <a:spLocks/>
        </xdr:cNvSpPr>
      </xdr:nvSpPr>
      <xdr:spPr>
        <a:xfrm>
          <a:off x="3514725" y="4829175"/>
          <a:ext cx="15240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38100</xdr:rowOff>
    </xdr:from>
    <xdr:to>
      <xdr:col>9</xdr:col>
      <xdr:colOff>352425</xdr:colOff>
      <xdr:row>19</xdr:row>
      <xdr:rowOff>257175</xdr:rowOff>
    </xdr:to>
    <xdr:sp>
      <xdr:nvSpPr>
        <xdr:cNvPr id="29" name="Line 29"/>
        <xdr:cNvSpPr>
          <a:spLocks/>
        </xdr:cNvSpPr>
      </xdr:nvSpPr>
      <xdr:spPr>
        <a:xfrm>
          <a:off x="5019675" y="67532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20</xdr:row>
      <xdr:rowOff>266700</xdr:rowOff>
    </xdr:from>
    <xdr:to>
      <xdr:col>6</xdr:col>
      <xdr:colOff>190500</xdr:colOff>
      <xdr:row>20</xdr:row>
      <xdr:rowOff>266700</xdr:rowOff>
    </xdr:to>
    <xdr:sp>
      <xdr:nvSpPr>
        <xdr:cNvPr id="30" name="Line 30"/>
        <xdr:cNvSpPr>
          <a:spLocks/>
        </xdr:cNvSpPr>
      </xdr:nvSpPr>
      <xdr:spPr>
        <a:xfrm flipH="1">
          <a:off x="2914650" y="72485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57150</xdr:rowOff>
    </xdr:from>
    <xdr:to>
      <xdr:col>3</xdr:col>
      <xdr:colOff>57150</xdr:colOff>
      <xdr:row>22</xdr:row>
      <xdr:rowOff>0</xdr:rowOff>
    </xdr:to>
    <xdr:sp>
      <xdr:nvSpPr>
        <xdr:cNvPr id="31" name="Line 31"/>
        <xdr:cNvSpPr>
          <a:spLocks/>
        </xdr:cNvSpPr>
      </xdr:nvSpPr>
      <xdr:spPr>
        <a:xfrm>
          <a:off x="1733550" y="75342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57150</xdr:rowOff>
    </xdr:from>
    <xdr:to>
      <xdr:col>9</xdr:col>
      <xdr:colOff>323850</xdr:colOff>
      <xdr:row>21</xdr:row>
      <xdr:rowOff>219075</xdr:rowOff>
    </xdr:to>
    <xdr:sp>
      <xdr:nvSpPr>
        <xdr:cNvPr id="32" name="Line 32"/>
        <xdr:cNvSpPr>
          <a:spLocks/>
        </xdr:cNvSpPr>
      </xdr:nvSpPr>
      <xdr:spPr>
        <a:xfrm>
          <a:off x="4991100" y="7534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0.9765</cdr:y>
    </cdr:from>
    <cdr:to>
      <cdr:x>0.3435</cdr:x>
      <cdr:y>0.99475</cdr:y>
    </cdr:to>
    <cdr:sp>
      <cdr:nvSpPr>
        <cdr:cNvPr id="1" name="TextBox 1"/>
        <cdr:cNvSpPr txBox="1">
          <a:spLocks noChangeArrowheads="1"/>
        </cdr:cNvSpPr>
      </cdr:nvSpPr>
      <cdr:spPr>
        <a:xfrm>
          <a:off x="57150" y="9191625"/>
          <a:ext cx="2162175"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cdr:x>
      <cdr:y>0.8865</cdr:y>
    </cdr:from>
    <cdr:to>
      <cdr:x>0.997</cdr:x>
      <cdr:y>0.904</cdr:y>
    </cdr:to>
    <cdr:sp>
      <cdr:nvSpPr>
        <cdr:cNvPr id="2" name="TextBox 2"/>
        <cdr:cNvSpPr txBox="1">
          <a:spLocks noChangeArrowheads="1"/>
        </cdr:cNvSpPr>
      </cdr:nvSpPr>
      <cdr:spPr>
        <a:xfrm>
          <a:off x="0" y="8343900"/>
          <a:ext cx="6448425" cy="16192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0.04325</cdr:x>
      <cdr:y>0.01325</cdr:y>
    </cdr:from>
    <cdr:to>
      <cdr:x>0.94825</cdr:x>
      <cdr:y>0.05525</cdr:y>
    </cdr:to>
    <cdr:sp>
      <cdr:nvSpPr>
        <cdr:cNvPr id="3" name="TextBox 3"/>
        <cdr:cNvSpPr txBox="1">
          <a:spLocks noChangeArrowheads="1"/>
        </cdr:cNvSpPr>
      </cdr:nvSpPr>
      <cdr:spPr>
        <a:xfrm>
          <a:off x="276225" y="123825"/>
          <a:ext cx="5848350" cy="40005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Sozialversicherungspflichtig Beschäftigte am Arbeitsort
nach Wirtschaftsaftsabteilungen</a:t>
          </a:r>
        </a:p>
      </cdr:txBody>
    </cdr:sp>
  </cdr:relSizeAnchor>
  <cdr:relSizeAnchor xmlns:cdr="http://schemas.openxmlformats.org/drawingml/2006/chartDrawing">
    <cdr:from>
      <cdr:x>0.1555</cdr:x>
      <cdr:y>0.91425</cdr:y>
    </cdr:from>
    <cdr:to>
      <cdr:x>0.89225</cdr:x>
      <cdr:y>0.96225</cdr:y>
    </cdr:to>
    <cdr:grpSp>
      <cdr:nvGrpSpPr>
        <cdr:cNvPr id="4" name="Group 4"/>
        <cdr:cNvGrpSpPr>
          <a:grpSpLocks/>
        </cdr:cNvGrpSpPr>
      </cdr:nvGrpSpPr>
      <cdr:grpSpPr>
        <a:xfrm>
          <a:off x="1000125" y="8610600"/>
          <a:ext cx="4762500" cy="447675"/>
          <a:chOff x="1134256" y="8562658"/>
          <a:chExt cx="4694737" cy="447599"/>
        </a:xfrm>
        <a:solidFill>
          <a:srgbClr val="FFFFFF"/>
        </a:solidFill>
      </cdr:grpSpPr>
      <cdr:sp>
        <cdr:nvSpPr>
          <cdr:cNvPr id="5" name="TextBox 5"/>
          <cdr:cNvSpPr txBox="1">
            <a:spLocks noChangeArrowheads="1"/>
          </cdr:cNvSpPr>
        </cdr:nvSpPr>
        <cdr:spPr>
          <a:xfrm>
            <a:off x="5083704" y="8562658"/>
            <a:ext cx="745289" cy="17713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30.6.2003</a:t>
            </a:r>
          </a:p>
        </cdr:txBody>
      </cdr:sp>
      <cdr:sp>
        <cdr:nvSpPr>
          <cdr:cNvPr id="6" name="TextBox 6"/>
          <cdr:cNvSpPr txBox="1">
            <a:spLocks noChangeArrowheads="1"/>
          </cdr:cNvSpPr>
        </cdr:nvSpPr>
        <cdr:spPr>
          <a:xfrm>
            <a:off x="4147103" y="8562658"/>
            <a:ext cx="749984" cy="1702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30.6.2002</a:t>
            </a:r>
          </a:p>
        </cdr:txBody>
      </cdr:sp>
      <cdr:sp>
        <cdr:nvSpPr>
          <cdr:cNvPr id="7" name="TextBox 7"/>
          <cdr:cNvSpPr txBox="1">
            <a:spLocks noChangeArrowheads="1"/>
          </cdr:cNvSpPr>
        </cdr:nvSpPr>
        <cdr:spPr>
          <a:xfrm>
            <a:off x="3232803" y="8562658"/>
            <a:ext cx="735900" cy="1702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30.6.2001</a:t>
            </a:r>
          </a:p>
        </cdr:txBody>
      </cdr:sp>
      <cdr:sp>
        <cdr:nvSpPr>
          <cdr:cNvPr id="8" name="TextBox 8"/>
          <cdr:cNvSpPr txBox="1">
            <a:spLocks noChangeArrowheads="1"/>
          </cdr:cNvSpPr>
        </cdr:nvSpPr>
        <cdr:spPr>
          <a:xfrm>
            <a:off x="2262167" y="8562658"/>
            <a:ext cx="792237" cy="17713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30.6.2000</a:t>
            </a:r>
          </a:p>
        </cdr:txBody>
      </cdr:sp>
      <cdr:sp>
        <cdr:nvSpPr>
          <cdr:cNvPr id="9" name="Rectangle 9"/>
          <cdr:cNvSpPr>
            <a:spLocks/>
          </cdr:cNvSpPr>
        </cdr:nvSpPr>
        <cdr:spPr>
          <a:xfrm>
            <a:off x="1148340" y="8592983"/>
            <a:ext cx="138495" cy="121187"/>
          </a:xfrm>
          <a:prstGeom prst="rect">
            <a:avLst/>
          </a:prstGeom>
          <a:pattFill prst="zigZag">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0" name="Rectangle 10"/>
          <cdr:cNvSpPr>
            <a:spLocks/>
          </cdr:cNvSpPr>
        </cdr:nvSpPr>
        <cdr:spPr>
          <a:xfrm>
            <a:off x="4914693" y="8592983"/>
            <a:ext cx="134974" cy="121187"/>
          </a:xfrm>
          <a:prstGeom prst="rect">
            <a:avLst/>
          </a:prstGeom>
          <a:solidFill>
            <a:srgbClr val="69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1" name="Rectangle 11"/>
          <cdr:cNvSpPr>
            <a:spLocks/>
          </cdr:cNvSpPr>
        </cdr:nvSpPr>
        <cdr:spPr>
          <a:xfrm>
            <a:off x="3068488" y="8592983"/>
            <a:ext cx="134974" cy="118949"/>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Rectangle 12"/>
          <cdr:cNvSpPr>
            <a:spLocks/>
          </cdr:cNvSpPr>
        </cdr:nvSpPr>
        <cdr:spPr>
          <a:xfrm>
            <a:off x="2100198" y="8592983"/>
            <a:ext cx="145537" cy="121187"/>
          </a:xfrm>
          <a:prstGeom prst="rect">
            <a:avLst/>
          </a:prstGeom>
          <a:pattFill prst="wdDn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3" name="Rectangle 13"/>
          <cdr:cNvSpPr>
            <a:spLocks/>
          </cdr:cNvSpPr>
        </cdr:nvSpPr>
        <cdr:spPr>
          <a:xfrm>
            <a:off x="3996872" y="8592983"/>
            <a:ext cx="150232" cy="118949"/>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4" name="TextBox 14"/>
          <cdr:cNvSpPr txBox="1">
            <a:spLocks noChangeArrowheads="1"/>
          </cdr:cNvSpPr>
        </cdr:nvSpPr>
        <cdr:spPr>
          <a:xfrm>
            <a:off x="1304440" y="8562658"/>
            <a:ext cx="789890" cy="17948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30.6.1999</a:t>
            </a:r>
          </a:p>
        </cdr:txBody>
      </cdr:sp>
      <cdr:sp>
        <cdr:nvSpPr>
          <cdr:cNvPr id="15" name="Rectangle 15"/>
          <cdr:cNvSpPr>
            <a:spLocks/>
          </cdr:cNvSpPr>
        </cdr:nvSpPr>
        <cdr:spPr>
          <a:xfrm>
            <a:off x="1134256" y="8840057"/>
            <a:ext cx="138495" cy="121187"/>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Rectangle 16"/>
          <cdr:cNvSpPr>
            <a:spLocks/>
          </cdr:cNvSpPr>
        </cdr:nvSpPr>
        <cdr:spPr>
          <a:xfrm>
            <a:off x="3054403" y="8840057"/>
            <a:ext cx="150232" cy="121187"/>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7" name="Rectangle 17"/>
          <cdr:cNvSpPr>
            <a:spLocks/>
          </cdr:cNvSpPr>
        </cdr:nvSpPr>
        <cdr:spPr>
          <a:xfrm>
            <a:off x="2100198" y="8840057"/>
            <a:ext cx="145537" cy="121187"/>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8" name="TextBox 18"/>
          <cdr:cNvSpPr txBox="1">
            <a:spLocks noChangeArrowheads="1"/>
          </cdr:cNvSpPr>
        </cdr:nvSpPr>
        <cdr:spPr>
          <a:xfrm>
            <a:off x="3244540" y="8830770"/>
            <a:ext cx="754679" cy="17948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30.6.2006</a:t>
            </a:r>
          </a:p>
        </cdr:txBody>
      </cdr:sp>
      <cdr:sp>
        <cdr:nvSpPr>
          <cdr:cNvPr id="19" name="TextBox 19"/>
          <cdr:cNvSpPr txBox="1">
            <a:spLocks noChangeArrowheads="1"/>
          </cdr:cNvSpPr>
        </cdr:nvSpPr>
        <cdr:spPr>
          <a:xfrm>
            <a:off x="2271556" y="8840057"/>
            <a:ext cx="745289" cy="1702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30.6.2005</a:t>
            </a:r>
          </a:p>
        </cdr:txBody>
      </cdr:sp>
      <cdr:sp>
        <cdr:nvSpPr>
          <cdr:cNvPr id="20" name="TextBox 20"/>
          <cdr:cNvSpPr txBox="1">
            <a:spLocks noChangeArrowheads="1"/>
          </cdr:cNvSpPr>
        </cdr:nvSpPr>
        <cdr:spPr>
          <a:xfrm>
            <a:off x="1304440" y="8830770"/>
            <a:ext cx="685432" cy="17713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30.6.2004</a:t>
            </a:r>
          </a:p>
        </cdr:txBody>
      </cdr:sp>
      <cdr:sp>
        <cdr:nvSpPr>
          <cdr:cNvPr id="21" name="Rectangle 21"/>
          <cdr:cNvSpPr>
            <a:spLocks/>
          </cdr:cNvSpPr>
        </cdr:nvSpPr>
        <cdr:spPr>
          <a:xfrm>
            <a:off x="4006261" y="8830770"/>
            <a:ext cx="143189" cy="123537"/>
          </a:xfrm>
          <a:prstGeom prst="rect">
            <a:avLst/>
          </a:prstGeom>
          <a:pattFill prst="ltVert">
            <a:fgClr>
              <a:srgbClr val="0000FF"/>
            </a:fgClr>
            <a:bgClr>
              <a:srgbClr val="00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22" name="TextBox 22"/>
          <cdr:cNvSpPr txBox="1">
            <a:spLocks noChangeArrowheads="1"/>
          </cdr:cNvSpPr>
        </cdr:nvSpPr>
        <cdr:spPr>
          <a:xfrm>
            <a:off x="4156493" y="8830770"/>
            <a:ext cx="758200" cy="17948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30.6.2007</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0.0135</cdr:y>
    </cdr:from>
    <cdr:to>
      <cdr:x>0.988</cdr:x>
      <cdr:y>0.05575</cdr:y>
    </cdr:to>
    <cdr:sp>
      <cdr:nvSpPr>
        <cdr:cNvPr id="1" name="TextBox 1"/>
        <cdr:cNvSpPr txBox="1">
          <a:spLocks noChangeArrowheads="1"/>
        </cdr:cNvSpPr>
      </cdr:nvSpPr>
      <cdr:spPr>
        <a:xfrm>
          <a:off x="0" y="123825"/>
          <a:ext cx="6419850" cy="400050"/>
        </a:xfrm>
        <a:prstGeom prst="rect">
          <a:avLst/>
        </a:prstGeom>
        <a:noFill/>
        <a:ln w="9525" cmpd="sng">
          <a:noFill/>
        </a:ln>
      </cdr:spPr>
      <cdr:txBody>
        <a:bodyPr vertOverflow="clip" wrap="square"/>
        <a:p>
          <a:pPr algn="ctr">
            <a:defRPr/>
          </a:pPr>
          <a:r>
            <a:rPr lang="en-US" cap="none" sz="1100" b="0" i="0" u="none" baseline="0">
              <a:latin typeface="Arial"/>
              <a:ea typeface="Arial"/>
              <a:cs typeface="Arial"/>
            </a:rPr>
            <a:t> Noch: 3. Sozialversicherungspflichtig Beschäftigte am Arbeitsort
nach Wirtschaftsaftsabteilungen</a:t>
          </a:r>
        </a:p>
      </cdr:txBody>
    </cdr:sp>
  </cdr:relSizeAnchor>
  <cdr:relSizeAnchor xmlns:cdr="http://schemas.openxmlformats.org/drawingml/2006/chartDrawing">
    <cdr:from>
      <cdr:x>0</cdr:x>
      <cdr:y>0.89075</cdr:y>
    </cdr:from>
    <cdr:to>
      <cdr:x>0.98775</cdr:x>
      <cdr:y>0.90825</cdr:y>
    </cdr:to>
    <cdr:sp>
      <cdr:nvSpPr>
        <cdr:cNvPr id="2" name="TextBox 2"/>
        <cdr:cNvSpPr txBox="1">
          <a:spLocks noChangeArrowheads="1"/>
        </cdr:cNvSpPr>
      </cdr:nvSpPr>
      <cdr:spPr>
        <a:xfrm>
          <a:off x="0" y="8382000"/>
          <a:ext cx="6419850" cy="16192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cdr:x>
      <cdr:y>0.9765</cdr:y>
    </cdr:from>
    <cdr:to>
      <cdr:x>0.31825</cdr:x>
      <cdr:y>0.9975</cdr:y>
    </cdr:to>
    <cdr:sp>
      <cdr:nvSpPr>
        <cdr:cNvPr id="3" name="TextBox 3"/>
        <cdr:cNvSpPr txBox="1">
          <a:spLocks noChangeArrowheads="1"/>
        </cdr:cNvSpPr>
      </cdr:nvSpPr>
      <cdr:spPr>
        <a:xfrm>
          <a:off x="0" y="9191625"/>
          <a:ext cx="20669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Thüringer Landesamt für Statistik</a:t>
          </a:r>
        </a:p>
      </cdr:txBody>
    </cdr:sp>
  </cdr:relSizeAnchor>
  <cdr:relSizeAnchor xmlns:cdr="http://schemas.openxmlformats.org/drawingml/2006/chartDrawing">
    <cdr:from>
      <cdr:x>0.27325</cdr:x>
      <cdr:y>0.92725</cdr:y>
    </cdr:from>
    <cdr:to>
      <cdr:x>0.35975</cdr:x>
      <cdr:y>0.9455</cdr:y>
    </cdr:to>
    <cdr:sp>
      <cdr:nvSpPr>
        <cdr:cNvPr id="4" name="TextBox 4"/>
        <cdr:cNvSpPr txBox="1">
          <a:spLocks noChangeArrowheads="1"/>
        </cdr:cNvSpPr>
      </cdr:nvSpPr>
      <cdr:spPr>
        <a:xfrm>
          <a:off x="1771650" y="8734425"/>
          <a:ext cx="561975"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30.6.1999</a:t>
          </a:r>
        </a:p>
      </cdr:txBody>
    </cdr:sp>
  </cdr:relSizeAnchor>
  <cdr:relSizeAnchor xmlns:cdr="http://schemas.openxmlformats.org/drawingml/2006/chartDrawing">
    <cdr:from>
      <cdr:x>0.15775</cdr:x>
      <cdr:y>0.91625</cdr:y>
    </cdr:from>
    <cdr:to>
      <cdr:x>0.8825</cdr:x>
      <cdr:y>0.96525</cdr:y>
    </cdr:to>
    <cdr:grpSp>
      <cdr:nvGrpSpPr>
        <cdr:cNvPr id="5" name="Group 5"/>
        <cdr:cNvGrpSpPr>
          <a:grpSpLocks/>
        </cdr:cNvGrpSpPr>
      </cdr:nvGrpSpPr>
      <cdr:grpSpPr>
        <a:xfrm>
          <a:off x="1019175" y="8629650"/>
          <a:ext cx="4705350" cy="457200"/>
          <a:chOff x="1113739" y="8618608"/>
          <a:chExt cx="4638980" cy="456924"/>
        </a:xfrm>
        <a:solidFill>
          <a:srgbClr val="FFFFFF"/>
        </a:solidFill>
      </cdr:grpSpPr>
      <cdr:sp>
        <cdr:nvSpPr>
          <cdr:cNvPr id="6" name="TextBox 6"/>
          <cdr:cNvSpPr txBox="1">
            <a:spLocks noChangeArrowheads="1"/>
          </cdr:cNvSpPr>
        </cdr:nvSpPr>
        <cdr:spPr>
          <a:xfrm>
            <a:off x="5016281" y="8618608"/>
            <a:ext cx="736438" cy="177172"/>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30.6.2003</a:t>
            </a:r>
          </a:p>
        </cdr:txBody>
      </cdr:sp>
      <cdr:sp>
        <cdr:nvSpPr>
          <cdr:cNvPr id="7" name="TextBox 7"/>
          <cdr:cNvSpPr txBox="1">
            <a:spLocks noChangeArrowheads="1"/>
          </cdr:cNvSpPr>
        </cdr:nvSpPr>
        <cdr:spPr>
          <a:xfrm>
            <a:off x="4089645" y="8618608"/>
            <a:ext cx="742237" cy="17020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30.6.2002</a:t>
            </a:r>
          </a:p>
        </cdr:txBody>
      </cdr:sp>
      <cdr:sp>
        <cdr:nvSpPr>
          <cdr:cNvPr id="8" name="TextBox 8"/>
          <cdr:cNvSpPr txBox="1">
            <a:spLocks noChangeArrowheads="1"/>
          </cdr:cNvSpPr>
        </cdr:nvSpPr>
        <cdr:spPr>
          <a:xfrm>
            <a:off x="3186203" y="8618608"/>
            <a:ext cx="728320" cy="17020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30.6.2001</a:t>
            </a:r>
          </a:p>
        </cdr:txBody>
      </cdr:sp>
      <cdr:sp>
        <cdr:nvSpPr>
          <cdr:cNvPr id="9" name="TextBox 9"/>
          <cdr:cNvSpPr txBox="1">
            <a:spLocks noChangeArrowheads="1"/>
          </cdr:cNvSpPr>
        </cdr:nvSpPr>
        <cdr:spPr>
          <a:xfrm>
            <a:off x="2229414" y="8618608"/>
            <a:ext cx="782828" cy="177172"/>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30.6.2000</a:t>
            </a:r>
          </a:p>
        </cdr:txBody>
      </cdr:sp>
      <cdr:sp>
        <cdr:nvSpPr>
          <cdr:cNvPr id="10" name="Rectangle 10"/>
          <cdr:cNvSpPr>
            <a:spLocks/>
          </cdr:cNvSpPr>
        </cdr:nvSpPr>
        <cdr:spPr>
          <a:xfrm>
            <a:off x="1126496" y="8648879"/>
            <a:ext cx="139169" cy="121199"/>
          </a:xfrm>
          <a:prstGeom prst="rect">
            <a:avLst/>
          </a:prstGeom>
          <a:pattFill prst="zigZag">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1" name="Rectangle 11"/>
          <cdr:cNvSpPr>
            <a:spLocks/>
          </cdr:cNvSpPr>
        </cdr:nvSpPr>
        <cdr:spPr>
          <a:xfrm>
            <a:off x="4848118" y="8648879"/>
            <a:ext cx="134530" cy="121199"/>
          </a:xfrm>
          <a:prstGeom prst="rect">
            <a:avLst/>
          </a:prstGeom>
          <a:solidFill>
            <a:srgbClr val="69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Rectangle 12"/>
          <cdr:cNvSpPr>
            <a:spLocks/>
          </cdr:cNvSpPr>
        </cdr:nvSpPr>
        <cdr:spPr>
          <a:xfrm>
            <a:off x="3023839" y="8648879"/>
            <a:ext cx="134530" cy="118914"/>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3" name="Rectangle 13"/>
          <cdr:cNvSpPr>
            <a:spLocks/>
          </cdr:cNvSpPr>
        </cdr:nvSpPr>
        <cdr:spPr>
          <a:xfrm>
            <a:off x="2067049" y="8648879"/>
            <a:ext cx="143808" cy="121199"/>
          </a:xfrm>
          <a:prstGeom prst="rect">
            <a:avLst/>
          </a:prstGeom>
          <a:pattFill prst="wdDn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4" name="Rectangle 14"/>
          <cdr:cNvSpPr>
            <a:spLocks/>
          </cdr:cNvSpPr>
        </cdr:nvSpPr>
        <cdr:spPr>
          <a:xfrm>
            <a:off x="3931919" y="8648879"/>
            <a:ext cx="148447" cy="118914"/>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5" name="TextBox 15"/>
          <cdr:cNvSpPr txBox="1">
            <a:spLocks noChangeArrowheads="1"/>
          </cdr:cNvSpPr>
        </cdr:nvSpPr>
        <cdr:spPr>
          <a:xfrm>
            <a:off x="1286541" y="8620893"/>
            <a:ext cx="780508" cy="17945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30.6.1999</a:t>
            </a:r>
          </a:p>
        </cdr:txBody>
      </cdr:sp>
      <cdr:sp>
        <cdr:nvSpPr>
          <cdr:cNvPr id="16" name="Rectangle 16"/>
          <cdr:cNvSpPr>
            <a:spLocks/>
          </cdr:cNvSpPr>
        </cdr:nvSpPr>
        <cdr:spPr>
          <a:xfrm>
            <a:off x="1113739" y="8896075"/>
            <a:ext cx="135690" cy="121199"/>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7" name="Rectangle 17"/>
          <cdr:cNvSpPr>
            <a:spLocks/>
          </cdr:cNvSpPr>
        </cdr:nvSpPr>
        <cdr:spPr>
          <a:xfrm>
            <a:off x="3011082" y="8896075"/>
            <a:ext cx="147288" cy="121199"/>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8" name="Rectangle 18"/>
          <cdr:cNvSpPr>
            <a:spLocks/>
          </cdr:cNvSpPr>
        </cdr:nvSpPr>
        <cdr:spPr>
          <a:xfrm>
            <a:off x="2067049" y="8896075"/>
            <a:ext cx="143808" cy="121199"/>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9" name="TextBox 19"/>
          <cdr:cNvSpPr txBox="1">
            <a:spLocks noChangeArrowheads="1"/>
          </cdr:cNvSpPr>
        </cdr:nvSpPr>
        <cdr:spPr>
          <a:xfrm>
            <a:off x="3200120" y="8896075"/>
            <a:ext cx="745716" cy="17945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30.6.2006</a:t>
            </a:r>
          </a:p>
        </cdr:txBody>
      </cdr:sp>
      <cdr:sp>
        <cdr:nvSpPr>
          <cdr:cNvPr id="20" name="TextBox 20"/>
          <cdr:cNvSpPr txBox="1">
            <a:spLocks noChangeArrowheads="1"/>
          </cdr:cNvSpPr>
        </cdr:nvSpPr>
        <cdr:spPr>
          <a:xfrm>
            <a:off x="2238692" y="8896075"/>
            <a:ext cx="736438" cy="17020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30.6.2005</a:t>
            </a:r>
          </a:p>
        </cdr:txBody>
      </cdr:sp>
      <cdr:sp>
        <cdr:nvSpPr>
          <cdr:cNvPr id="21" name="TextBox 21"/>
          <cdr:cNvSpPr txBox="1">
            <a:spLocks noChangeArrowheads="1"/>
          </cdr:cNvSpPr>
        </cdr:nvSpPr>
        <cdr:spPr>
          <a:xfrm>
            <a:off x="1266825" y="8886708"/>
            <a:ext cx="640179" cy="177172"/>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30.6.2004</a:t>
            </a:r>
          </a:p>
        </cdr:txBody>
      </cdr:sp>
      <cdr:sp>
        <cdr:nvSpPr>
          <cdr:cNvPr id="22" name="Rectangle 22"/>
          <cdr:cNvSpPr>
            <a:spLocks/>
          </cdr:cNvSpPr>
        </cdr:nvSpPr>
        <cdr:spPr>
          <a:xfrm>
            <a:off x="3941197" y="8886708"/>
            <a:ext cx="142649" cy="123598"/>
          </a:xfrm>
          <a:prstGeom prst="rect">
            <a:avLst/>
          </a:prstGeom>
          <a:pattFill prst="ltVert">
            <a:fgClr>
              <a:srgbClr val="0000FF"/>
            </a:fgClr>
            <a:bgClr>
              <a:srgbClr val="00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23" name="TextBox 23"/>
          <cdr:cNvSpPr txBox="1">
            <a:spLocks noChangeArrowheads="1"/>
          </cdr:cNvSpPr>
        </cdr:nvSpPr>
        <cdr:spPr>
          <a:xfrm>
            <a:off x="4100082" y="8896075"/>
            <a:ext cx="749195" cy="17945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30.6.2007</a:t>
            </a:r>
          </a:p>
        </cdr:txBody>
      </cdr:sp>
    </cdr:grp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96050" cy="94202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0.05225</cdr:x>
      <cdr:y>0.01275</cdr:y>
    </cdr:from>
    <cdr:to>
      <cdr:x>0.98225</cdr:x>
      <cdr:y>0.0545</cdr:y>
    </cdr:to>
    <cdr:sp>
      <cdr:nvSpPr>
        <cdr:cNvPr id="1" name="TextBox 1"/>
        <cdr:cNvSpPr txBox="1">
          <a:spLocks noChangeArrowheads="1"/>
        </cdr:cNvSpPr>
      </cdr:nvSpPr>
      <cdr:spPr>
        <a:xfrm>
          <a:off x="333375" y="114300"/>
          <a:ext cx="6038850" cy="3905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4. Sozialversicherungspflichtig Beschäftigte am Arbeitsort 
 nach ausgewählten Merkmalen</a:t>
          </a:r>
        </a:p>
      </cdr:txBody>
    </cdr:sp>
  </cdr:relSizeAnchor>
  <cdr:relSizeAnchor xmlns:cdr="http://schemas.openxmlformats.org/drawingml/2006/chartDrawing">
    <cdr:from>
      <cdr:x>0</cdr:x>
      <cdr:y>0.8855</cdr:y>
    </cdr:from>
    <cdr:to>
      <cdr:x>0.99725</cdr:x>
      <cdr:y>0.9115</cdr:y>
    </cdr:to>
    <cdr:sp>
      <cdr:nvSpPr>
        <cdr:cNvPr id="2" name="TextBox 2"/>
        <cdr:cNvSpPr txBox="1">
          <a:spLocks noChangeArrowheads="1"/>
        </cdr:cNvSpPr>
      </cdr:nvSpPr>
      <cdr:spPr>
        <a:xfrm>
          <a:off x="0" y="8334375"/>
          <a:ext cx="6477000" cy="24765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cdr:x>
      <cdr:y>0.97425</cdr:y>
    </cdr:from>
    <cdr:to>
      <cdr:x>0.5185</cdr:x>
      <cdr:y>0.99625</cdr:y>
    </cdr:to>
    <cdr:sp>
      <cdr:nvSpPr>
        <cdr:cNvPr id="3" name="TextBox 3"/>
        <cdr:cNvSpPr txBox="1">
          <a:spLocks noChangeArrowheads="1"/>
        </cdr:cNvSpPr>
      </cdr:nvSpPr>
      <cdr:spPr>
        <a:xfrm>
          <a:off x="0" y="9172575"/>
          <a:ext cx="337185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Thüringer Landesamt für Statistik</a:t>
          </a:r>
        </a:p>
      </cdr:txBody>
    </cdr:sp>
  </cdr:relSizeAnchor>
  <cdr:relSizeAnchor xmlns:cdr="http://schemas.openxmlformats.org/drawingml/2006/chartDrawing">
    <cdr:from>
      <cdr:x>0.1815</cdr:x>
      <cdr:y>0.91125</cdr:y>
    </cdr:from>
    <cdr:to>
      <cdr:x>0.90675</cdr:x>
      <cdr:y>0.96025</cdr:y>
    </cdr:to>
    <cdr:grpSp>
      <cdr:nvGrpSpPr>
        <cdr:cNvPr id="4" name="Group 4"/>
        <cdr:cNvGrpSpPr>
          <a:grpSpLocks/>
        </cdr:cNvGrpSpPr>
      </cdr:nvGrpSpPr>
      <cdr:grpSpPr>
        <a:xfrm>
          <a:off x="1171575" y="8582025"/>
          <a:ext cx="4714875" cy="457200"/>
          <a:chOff x="1113739" y="8618608"/>
          <a:chExt cx="4638980" cy="456924"/>
        </a:xfrm>
        <a:solidFill>
          <a:srgbClr val="FFFFFF"/>
        </a:solidFill>
      </cdr:grpSpPr>
      <cdr:sp>
        <cdr:nvSpPr>
          <cdr:cNvPr id="5" name="TextBox 5"/>
          <cdr:cNvSpPr txBox="1">
            <a:spLocks noChangeArrowheads="1"/>
          </cdr:cNvSpPr>
        </cdr:nvSpPr>
        <cdr:spPr>
          <a:xfrm>
            <a:off x="5016281" y="8618608"/>
            <a:ext cx="736438" cy="177172"/>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30.6.2003</a:t>
            </a:r>
          </a:p>
        </cdr:txBody>
      </cdr:sp>
      <cdr:sp>
        <cdr:nvSpPr>
          <cdr:cNvPr id="6" name="TextBox 6"/>
          <cdr:cNvSpPr txBox="1">
            <a:spLocks noChangeArrowheads="1"/>
          </cdr:cNvSpPr>
        </cdr:nvSpPr>
        <cdr:spPr>
          <a:xfrm>
            <a:off x="4089645" y="8618608"/>
            <a:ext cx="742237" cy="17020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30.6.2002</a:t>
            </a:r>
          </a:p>
        </cdr:txBody>
      </cdr:sp>
      <cdr:sp>
        <cdr:nvSpPr>
          <cdr:cNvPr id="7" name="TextBox 7"/>
          <cdr:cNvSpPr txBox="1">
            <a:spLocks noChangeArrowheads="1"/>
          </cdr:cNvSpPr>
        </cdr:nvSpPr>
        <cdr:spPr>
          <a:xfrm>
            <a:off x="3186203" y="8618608"/>
            <a:ext cx="728320" cy="17020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30.6.2001</a:t>
            </a:r>
          </a:p>
        </cdr:txBody>
      </cdr:sp>
      <cdr:sp>
        <cdr:nvSpPr>
          <cdr:cNvPr id="8" name="TextBox 8"/>
          <cdr:cNvSpPr txBox="1">
            <a:spLocks noChangeArrowheads="1"/>
          </cdr:cNvSpPr>
        </cdr:nvSpPr>
        <cdr:spPr>
          <a:xfrm>
            <a:off x="2229414" y="8618608"/>
            <a:ext cx="782828" cy="177172"/>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30.6.2000</a:t>
            </a:r>
          </a:p>
        </cdr:txBody>
      </cdr:sp>
      <cdr:sp>
        <cdr:nvSpPr>
          <cdr:cNvPr id="9" name="Rectangle 9"/>
          <cdr:cNvSpPr>
            <a:spLocks/>
          </cdr:cNvSpPr>
        </cdr:nvSpPr>
        <cdr:spPr>
          <a:xfrm>
            <a:off x="1126496" y="8648879"/>
            <a:ext cx="139169" cy="121199"/>
          </a:xfrm>
          <a:prstGeom prst="rect">
            <a:avLst/>
          </a:prstGeom>
          <a:pattFill prst="zigZag">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0" name="Rectangle 10"/>
          <cdr:cNvSpPr>
            <a:spLocks/>
          </cdr:cNvSpPr>
        </cdr:nvSpPr>
        <cdr:spPr>
          <a:xfrm>
            <a:off x="4848118" y="8648879"/>
            <a:ext cx="134530" cy="121199"/>
          </a:xfrm>
          <a:prstGeom prst="rect">
            <a:avLst/>
          </a:prstGeom>
          <a:solidFill>
            <a:srgbClr val="69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1" name="Rectangle 11"/>
          <cdr:cNvSpPr>
            <a:spLocks/>
          </cdr:cNvSpPr>
        </cdr:nvSpPr>
        <cdr:spPr>
          <a:xfrm>
            <a:off x="3023839" y="8648879"/>
            <a:ext cx="134530" cy="118914"/>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Rectangle 12"/>
          <cdr:cNvSpPr>
            <a:spLocks/>
          </cdr:cNvSpPr>
        </cdr:nvSpPr>
        <cdr:spPr>
          <a:xfrm>
            <a:off x="2067049" y="8648879"/>
            <a:ext cx="143808" cy="121199"/>
          </a:xfrm>
          <a:prstGeom prst="rect">
            <a:avLst/>
          </a:prstGeom>
          <a:pattFill prst="wdDn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3" name="Rectangle 13"/>
          <cdr:cNvSpPr>
            <a:spLocks/>
          </cdr:cNvSpPr>
        </cdr:nvSpPr>
        <cdr:spPr>
          <a:xfrm>
            <a:off x="3931919" y="8648879"/>
            <a:ext cx="148447" cy="118914"/>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4" name="TextBox 14"/>
          <cdr:cNvSpPr txBox="1">
            <a:spLocks noChangeArrowheads="1"/>
          </cdr:cNvSpPr>
        </cdr:nvSpPr>
        <cdr:spPr>
          <a:xfrm>
            <a:off x="1286541" y="8620893"/>
            <a:ext cx="780508" cy="17945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30.6.1999</a:t>
            </a:r>
          </a:p>
        </cdr:txBody>
      </cdr:sp>
      <cdr:sp>
        <cdr:nvSpPr>
          <cdr:cNvPr id="15" name="Rectangle 15"/>
          <cdr:cNvSpPr>
            <a:spLocks/>
          </cdr:cNvSpPr>
        </cdr:nvSpPr>
        <cdr:spPr>
          <a:xfrm>
            <a:off x="1113739" y="8896075"/>
            <a:ext cx="135690" cy="121199"/>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Rectangle 16"/>
          <cdr:cNvSpPr>
            <a:spLocks/>
          </cdr:cNvSpPr>
        </cdr:nvSpPr>
        <cdr:spPr>
          <a:xfrm>
            <a:off x="3011082" y="8896075"/>
            <a:ext cx="147288" cy="121199"/>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7" name="Rectangle 17"/>
          <cdr:cNvSpPr>
            <a:spLocks/>
          </cdr:cNvSpPr>
        </cdr:nvSpPr>
        <cdr:spPr>
          <a:xfrm>
            <a:off x="2067049" y="8896075"/>
            <a:ext cx="143808" cy="121199"/>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8" name="TextBox 18"/>
          <cdr:cNvSpPr txBox="1">
            <a:spLocks noChangeArrowheads="1"/>
          </cdr:cNvSpPr>
        </cdr:nvSpPr>
        <cdr:spPr>
          <a:xfrm>
            <a:off x="3200120" y="8896075"/>
            <a:ext cx="745716" cy="17945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30.6.2006</a:t>
            </a:r>
          </a:p>
        </cdr:txBody>
      </cdr:sp>
      <cdr:sp>
        <cdr:nvSpPr>
          <cdr:cNvPr id="19" name="TextBox 19"/>
          <cdr:cNvSpPr txBox="1">
            <a:spLocks noChangeArrowheads="1"/>
          </cdr:cNvSpPr>
        </cdr:nvSpPr>
        <cdr:spPr>
          <a:xfrm>
            <a:off x="2238692" y="8896075"/>
            <a:ext cx="736438" cy="17020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30.6.2005</a:t>
            </a:r>
          </a:p>
        </cdr:txBody>
      </cdr:sp>
      <cdr:sp>
        <cdr:nvSpPr>
          <cdr:cNvPr id="20" name="TextBox 20"/>
          <cdr:cNvSpPr txBox="1">
            <a:spLocks noChangeArrowheads="1"/>
          </cdr:cNvSpPr>
        </cdr:nvSpPr>
        <cdr:spPr>
          <a:xfrm>
            <a:off x="1266825" y="8886708"/>
            <a:ext cx="640179" cy="177172"/>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30.6.2004</a:t>
            </a:r>
          </a:p>
        </cdr:txBody>
      </cdr:sp>
      <cdr:sp>
        <cdr:nvSpPr>
          <cdr:cNvPr id="21" name="Rectangle 21"/>
          <cdr:cNvSpPr>
            <a:spLocks/>
          </cdr:cNvSpPr>
        </cdr:nvSpPr>
        <cdr:spPr>
          <a:xfrm>
            <a:off x="3941197" y="8886708"/>
            <a:ext cx="142649" cy="123598"/>
          </a:xfrm>
          <a:prstGeom prst="rect">
            <a:avLst/>
          </a:prstGeom>
          <a:pattFill prst="ltVert">
            <a:fgClr>
              <a:srgbClr val="0000FF"/>
            </a:fgClr>
            <a:bgClr>
              <a:srgbClr val="00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22" name="TextBox 22"/>
          <cdr:cNvSpPr txBox="1">
            <a:spLocks noChangeArrowheads="1"/>
          </cdr:cNvSpPr>
        </cdr:nvSpPr>
        <cdr:spPr>
          <a:xfrm>
            <a:off x="4100082" y="8896075"/>
            <a:ext cx="749195" cy="17945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30.6.2007</a:t>
            </a:r>
          </a:p>
        </cdr:txBody>
      </cdr:sp>
    </cdr:grp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96050" cy="94202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4</xdr:row>
      <xdr:rowOff>161925</xdr:rowOff>
    </xdr:to>
    <xdr:sp>
      <xdr:nvSpPr>
        <xdr:cNvPr id="1" name="Text 2"/>
        <xdr:cNvSpPr txBox="1">
          <a:spLocks noChangeArrowheads="1"/>
        </xdr:cNvSpPr>
      </xdr:nvSpPr>
      <xdr:spPr>
        <a:xfrm>
          <a:off x="0"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16</xdr:col>
      <xdr:colOff>0</xdr:colOff>
      <xdr:row>2</xdr:row>
      <xdr:rowOff>28575</xdr:rowOff>
    </xdr:from>
    <xdr:to>
      <xdr:col>16</xdr:col>
      <xdr:colOff>0</xdr:colOff>
      <xdr:row>4</xdr:row>
      <xdr:rowOff>161925</xdr:rowOff>
    </xdr:to>
    <xdr:sp>
      <xdr:nvSpPr>
        <xdr:cNvPr id="2" name="Text 4"/>
        <xdr:cNvSpPr txBox="1">
          <a:spLocks noChangeArrowheads="1"/>
        </xdr:cNvSpPr>
      </xdr:nvSpPr>
      <xdr:spPr>
        <a:xfrm>
          <a:off x="13306425"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16</xdr:col>
      <xdr:colOff>0</xdr:colOff>
      <xdr:row>2</xdr:row>
      <xdr:rowOff>28575</xdr:rowOff>
    </xdr:from>
    <xdr:to>
      <xdr:col>16</xdr:col>
      <xdr:colOff>0</xdr:colOff>
      <xdr:row>4</xdr:row>
      <xdr:rowOff>161925</xdr:rowOff>
    </xdr:to>
    <xdr:sp>
      <xdr:nvSpPr>
        <xdr:cNvPr id="3" name="Text 9"/>
        <xdr:cNvSpPr txBox="1">
          <a:spLocks noChangeArrowheads="1"/>
        </xdr:cNvSpPr>
      </xdr:nvSpPr>
      <xdr:spPr>
        <a:xfrm>
          <a:off x="13306425"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56</xdr:col>
      <xdr:colOff>0</xdr:colOff>
      <xdr:row>2</xdr:row>
      <xdr:rowOff>28575</xdr:rowOff>
    </xdr:from>
    <xdr:to>
      <xdr:col>56</xdr:col>
      <xdr:colOff>0</xdr:colOff>
      <xdr:row>4</xdr:row>
      <xdr:rowOff>161925</xdr:rowOff>
    </xdr:to>
    <xdr:sp>
      <xdr:nvSpPr>
        <xdr:cNvPr id="4" name="Text 10"/>
        <xdr:cNvSpPr txBox="1">
          <a:spLocks noChangeArrowheads="1"/>
        </xdr:cNvSpPr>
      </xdr:nvSpPr>
      <xdr:spPr>
        <a:xfrm>
          <a:off x="46405800"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0</xdr:col>
      <xdr:colOff>0</xdr:colOff>
      <xdr:row>65</xdr:row>
      <xdr:rowOff>28575</xdr:rowOff>
    </xdr:from>
    <xdr:to>
      <xdr:col>0</xdr:col>
      <xdr:colOff>0</xdr:colOff>
      <xdr:row>67</xdr:row>
      <xdr:rowOff>161925</xdr:rowOff>
    </xdr:to>
    <xdr:sp>
      <xdr:nvSpPr>
        <xdr:cNvPr id="5" name="Text 15"/>
        <xdr:cNvSpPr txBox="1">
          <a:spLocks noChangeArrowheads="1"/>
        </xdr:cNvSpPr>
      </xdr:nvSpPr>
      <xdr:spPr>
        <a:xfrm>
          <a:off x="0" y="1013460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16</xdr:col>
      <xdr:colOff>0</xdr:colOff>
      <xdr:row>65</xdr:row>
      <xdr:rowOff>28575</xdr:rowOff>
    </xdr:from>
    <xdr:to>
      <xdr:col>16</xdr:col>
      <xdr:colOff>0</xdr:colOff>
      <xdr:row>67</xdr:row>
      <xdr:rowOff>161925</xdr:rowOff>
    </xdr:to>
    <xdr:sp>
      <xdr:nvSpPr>
        <xdr:cNvPr id="6" name="Text 16"/>
        <xdr:cNvSpPr txBox="1">
          <a:spLocks noChangeArrowheads="1"/>
        </xdr:cNvSpPr>
      </xdr:nvSpPr>
      <xdr:spPr>
        <a:xfrm>
          <a:off x="13306425" y="1013460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28575</xdr:rowOff>
    </xdr:from>
    <xdr:to>
      <xdr:col>16</xdr:col>
      <xdr:colOff>0</xdr:colOff>
      <xdr:row>4</xdr:row>
      <xdr:rowOff>161925</xdr:rowOff>
    </xdr:to>
    <xdr:sp>
      <xdr:nvSpPr>
        <xdr:cNvPr id="1" name="Text 4"/>
        <xdr:cNvSpPr txBox="1">
          <a:spLocks noChangeArrowheads="1"/>
        </xdr:cNvSpPr>
      </xdr:nvSpPr>
      <xdr:spPr>
        <a:xfrm>
          <a:off x="13239750"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16</xdr:col>
      <xdr:colOff>0</xdr:colOff>
      <xdr:row>2</xdr:row>
      <xdr:rowOff>28575</xdr:rowOff>
    </xdr:from>
    <xdr:to>
      <xdr:col>16</xdr:col>
      <xdr:colOff>0</xdr:colOff>
      <xdr:row>4</xdr:row>
      <xdr:rowOff>161925</xdr:rowOff>
    </xdr:to>
    <xdr:sp>
      <xdr:nvSpPr>
        <xdr:cNvPr id="2" name="Text 9"/>
        <xdr:cNvSpPr txBox="1">
          <a:spLocks noChangeArrowheads="1"/>
        </xdr:cNvSpPr>
      </xdr:nvSpPr>
      <xdr:spPr>
        <a:xfrm>
          <a:off x="13239750"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56</xdr:col>
      <xdr:colOff>0</xdr:colOff>
      <xdr:row>2</xdr:row>
      <xdr:rowOff>28575</xdr:rowOff>
    </xdr:from>
    <xdr:to>
      <xdr:col>56</xdr:col>
      <xdr:colOff>0</xdr:colOff>
      <xdr:row>4</xdr:row>
      <xdr:rowOff>161925</xdr:rowOff>
    </xdr:to>
    <xdr:sp>
      <xdr:nvSpPr>
        <xdr:cNvPr id="3" name="Text 10"/>
        <xdr:cNvSpPr txBox="1">
          <a:spLocks noChangeArrowheads="1"/>
        </xdr:cNvSpPr>
      </xdr:nvSpPr>
      <xdr:spPr>
        <a:xfrm>
          <a:off x="46339125"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16</xdr:col>
      <xdr:colOff>0</xdr:colOff>
      <xdr:row>65</xdr:row>
      <xdr:rowOff>28575</xdr:rowOff>
    </xdr:from>
    <xdr:to>
      <xdr:col>16</xdr:col>
      <xdr:colOff>0</xdr:colOff>
      <xdr:row>67</xdr:row>
      <xdr:rowOff>161925</xdr:rowOff>
    </xdr:to>
    <xdr:sp>
      <xdr:nvSpPr>
        <xdr:cNvPr id="4" name="Text 16"/>
        <xdr:cNvSpPr txBox="1">
          <a:spLocks noChangeArrowheads="1"/>
        </xdr:cNvSpPr>
      </xdr:nvSpPr>
      <xdr:spPr>
        <a:xfrm>
          <a:off x="13239750" y="1013460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4</xdr:row>
      <xdr:rowOff>114300</xdr:rowOff>
    </xdr:to>
    <xdr:sp>
      <xdr:nvSpPr>
        <xdr:cNvPr id="1" name="Text 2"/>
        <xdr:cNvSpPr txBox="1">
          <a:spLocks noChangeArrowheads="1"/>
        </xdr:cNvSpPr>
      </xdr:nvSpPr>
      <xdr:spPr>
        <a:xfrm>
          <a:off x="0" y="533400"/>
          <a:ext cx="0" cy="3905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15</xdr:col>
      <xdr:colOff>0</xdr:colOff>
      <xdr:row>2</xdr:row>
      <xdr:rowOff>28575</xdr:rowOff>
    </xdr:from>
    <xdr:to>
      <xdr:col>15</xdr:col>
      <xdr:colOff>0</xdr:colOff>
      <xdr:row>4</xdr:row>
      <xdr:rowOff>123825</xdr:rowOff>
    </xdr:to>
    <xdr:sp>
      <xdr:nvSpPr>
        <xdr:cNvPr id="2" name="Text 2"/>
        <xdr:cNvSpPr txBox="1">
          <a:spLocks noChangeArrowheads="1"/>
        </xdr:cNvSpPr>
      </xdr:nvSpPr>
      <xdr:spPr>
        <a:xfrm>
          <a:off x="14106525" y="53340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0</xdr:col>
      <xdr:colOff>0</xdr:colOff>
      <xdr:row>82</xdr:row>
      <xdr:rowOff>28575</xdr:rowOff>
    </xdr:from>
    <xdr:to>
      <xdr:col>0</xdr:col>
      <xdr:colOff>0</xdr:colOff>
      <xdr:row>85</xdr:row>
      <xdr:rowOff>0</xdr:rowOff>
    </xdr:to>
    <xdr:sp>
      <xdr:nvSpPr>
        <xdr:cNvPr id="3" name="Text 2"/>
        <xdr:cNvSpPr txBox="1">
          <a:spLocks noChangeArrowheads="1"/>
        </xdr:cNvSpPr>
      </xdr:nvSpPr>
      <xdr:spPr>
        <a:xfrm>
          <a:off x="0" y="11906250"/>
          <a:ext cx="0" cy="3714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15</xdr:col>
      <xdr:colOff>0</xdr:colOff>
      <xdr:row>164</xdr:row>
      <xdr:rowOff>28575</xdr:rowOff>
    </xdr:from>
    <xdr:to>
      <xdr:col>15</xdr:col>
      <xdr:colOff>0</xdr:colOff>
      <xdr:row>166</xdr:row>
      <xdr:rowOff>114300</xdr:rowOff>
    </xdr:to>
    <xdr:sp>
      <xdr:nvSpPr>
        <xdr:cNvPr id="4" name="Text 2"/>
        <xdr:cNvSpPr txBox="1">
          <a:spLocks noChangeArrowheads="1"/>
        </xdr:cNvSpPr>
      </xdr:nvSpPr>
      <xdr:spPr>
        <a:xfrm>
          <a:off x="14106525" y="23317200"/>
          <a:ext cx="0" cy="3333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15</xdr:col>
      <xdr:colOff>0</xdr:colOff>
      <xdr:row>82</xdr:row>
      <xdr:rowOff>28575</xdr:rowOff>
    </xdr:from>
    <xdr:to>
      <xdr:col>15</xdr:col>
      <xdr:colOff>0</xdr:colOff>
      <xdr:row>85</xdr:row>
      <xdr:rowOff>0</xdr:rowOff>
    </xdr:to>
    <xdr:sp>
      <xdr:nvSpPr>
        <xdr:cNvPr id="5" name="Text 2"/>
        <xdr:cNvSpPr txBox="1">
          <a:spLocks noChangeArrowheads="1"/>
        </xdr:cNvSpPr>
      </xdr:nvSpPr>
      <xdr:spPr>
        <a:xfrm>
          <a:off x="14106525" y="11906250"/>
          <a:ext cx="0" cy="3714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0</xdr:col>
      <xdr:colOff>0</xdr:colOff>
      <xdr:row>164</xdr:row>
      <xdr:rowOff>28575</xdr:rowOff>
    </xdr:from>
    <xdr:to>
      <xdr:col>0</xdr:col>
      <xdr:colOff>0</xdr:colOff>
      <xdr:row>166</xdr:row>
      <xdr:rowOff>114300</xdr:rowOff>
    </xdr:to>
    <xdr:sp>
      <xdr:nvSpPr>
        <xdr:cNvPr id="6" name="Text 2"/>
        <xdr:cNvSpPr txBox="1">
          <a:spLocks noChangeArrowheads="1"/>
        </xdr:cNvSpPr>
      </xdr:nvSpPr>
      <xdr:spPr>
        <a:xfrm>
          <a:off x="0" y="23317200"/>
          <a:ext cx="0" cy="3333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15</xdr:col>
      <xdr:colOff>0</xdr:colOff>
      <xdr:row>82</xdr:row>
      <xdr:rowOff>28575</xdr:rowOff>
    </xdr:from>
    <xdr:to>
      <xdr:col>15</xdr:col>
      <xdr:colOff>0</xdr:colOff>
      <xdr:row>84</xdr:row>
      <xdr:rowOff>123825</xdr:rowOff>
    </xdr:to>
    <xdr:sp>
      <xdr:nvSpPr>
        <xdr:cNvPr id="7" name="Text 2"/>
        <xdr:cNvSpPr txBox="1">
          <a:spLocks noChangeArrowheads="1"/>
        </xdr:cNvSpPr>
      </xdr:nvSpPr>
      <xdr:spPr>
        <a:xfrm>
          <a:off x="14106525" y="11906250"/>
          <a:ext cx="0" cy="3429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15</xdr:col>
      <xdr:colOff>0</xdr:colOff>
      <xdr:row>164</xdr:row>
      <xdr:rowOff>28575</xdr:rowOff>
    </xdr:from>
    <xdr:to>
      <xdr:col>15</xdr:col>
      <xdr:colOff>0</xdr:colOff>
      <xdr:row>167</xdr:row>
      <xdr:rowOff>0</xdr:rowOff>
    </xdr:to>
    <xdr:sp>
      <xdr:nvSpPr>
        <xdr:cNvPr id="8" name="Text 2"/>
        <xdr:cNvSpPr txBox="1">
          <a:spLocks noChangeArrowheads="1"/>
        </xdr:cNvSpPr>
      </xdr:nvSpPr>
      <xdr:spPr>
        <a:xfrm>
          <a:off x="14106525" y="23317200"/>
          <a:ext cx="0" cy="3714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15</xdr:col>
      <xdr:colOff>0</xdr:colOff>
      <xdr:row>164</xdr:row>
      <xdr:rowOff>28575</xdr:rowOff>
    </xdr:from>
    <xdr:to>
      <xdr:col>15</xdr:col>
      <xdr:colOff>0</xdr:colOff>
      <xdr:row>166</xdr:row>
      <xdr:rowOff>123825</xdr:rowOff>
    </xdr:to>
    <xdr:sp>
      <xdr:nvSpPr>
        <xdr:cNvPr id="9" name="Text 2"/>
        <xdr:cNvSpPr txBox="1">
          <a:spLocks noChangeArrowheads="1"/>
        </xdr:cNvSpPr>
      </xdr:nvSpPr>
      <xdr:spPr>
        <a:xfrm>
          <a:off x="14106525" y="23317200"/>
          <a:ext cx="0" cy="3429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2</xdr:row>
      <xdr:rowOff>28575</xdr:rowOff>
    </xdr:from>
    <xdr:to>
      <xdr:col>21</xdr:col>
      <xdr:colOff>0</xdr:colOff>
      <xdr:row>4</xdr:row>
      <xdr:rowOff>123825</xdr:rowOff>
    </xdr:to>
    <xdr:sp>
      <xdr:nvSpPr>
        <xdr:cNvPr id="10" name="TextBox 27"/>
        <xdr:cNvSpPr txBox="1">
          <a:spLocks noChangeArrowheads="1"/>
        </xdr:cNvSpPr>
      </xdr:nvSpPr>
      <xdr:spPr>
        <a:xfrm>
          <a:off x="20231100" y="53340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114300</xdr:rowOff>
    </xdr:to>
    <xdr:sp>
      <xdr:nvSpPr>
        <xdr:cNvPr id="11" name="TextBox 28"/>
        <xdr:cNvSpPr txBox="1">
          <a:spLocks noChangeArrowheads="1"/>
        </xdr:cNvSpPr>
      </xdr:nvSpPr>
      <xdr:spPr>
        <a:xfrm>
          <a:off x="20231100" y="22764750"/>
          <a:ext cx="0" cy="3905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80</xdr:row>
      <xdr:rowOff>28575</xdr:rowOff>
    </xdr:from>
    <xdr:to>
      <xdr:col>21</xdr:col>
      <xdr:colOff>0</xdr:colOff>
      <xdr:row>82</xdr:row>
      <xdr:rowOff>123825</xdr:rowOff>
    </xdr:to>
    <xdr:sp>
      <xdr:nvSpPr>
        <xdr:cNvPr id="12" name="TextBox 29"/>
        <xdr:cNvSpPr txBox="1">
          <a:spLocks noChangeArrowheads="1"/>
        </xdr:cNvSpPr>
      </xdr:nvSpPr>
      <xdr:spPr>
        <a:xfrm>
          <a:off x="20231100" y="116014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80</xdr:row>
      <xdr:rowOff>28575</xdr:rowOff>
    </xdr:from>
    <xdr:to>
      <xdr:col>21</xdr:col>
      <xdr:colOff>0</xdr:colOff>
      <xdr:row>82</xdr:row>
      <xdr:rowOff>123825</xdr:rowOff>
    </xdr:to>
    <xdr:sp>
      <xdr:nvSpPr>
        <xdr:cNvPr id="13" name="TextBox 30"/>
        <xdr:cNvSpPr txBox="1">
          <a:spLocks noChangeArrowheads="1"/>
        </xdr:cNvSpPr>
      </xdr:nvSpPr>
      <xdr:spPr>
        <a:xfrm>
          <a:off x="20231100" y="116014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14" name="TextBox 31"/>
        <xdr:cNvSpPr txBox="1">
          <a:spLocks noChangeArrowheads="1"/>
        </xdr:cNvSpPr>
      </xdr:nvSpPr>
      <xdr:spPr>
        <a:xfrm>
          <a:off x="20231100" y="227647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15" name="TextBox 32"/>
        <xdr:cNvSpPr txBox="1">
          <a:spLocks noChangeArrowheads="1"/>
        </xdr:cNvSpPr>
      </xdr:nvSpPr>
      <xdr:spPr>
        <a:xfrm>
          <a:off x="20231100" y="227647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80</xdr:row>
      <xdr:rowOff>28575</xdr:rowOff>
    </xdr:from>
    <xdr:to>
      <xdr:col>21</xdr:col>
      <xdr:colOff>0</xdr:colOff>
      <xdr:row>82</xdr:row>
      <xdr:rowOff>123825</xdr:rowOff>
    </xdr:to>
    <xdr:sp>
      <xdr:nvSpPr>
        <xdr:cNvPr id="16" name="TextBox 33"/>
        <xdr:cNvSpPr txBox="1">
          <a:spLocks noChangeArrowheads="1"/>
        </xdr:cNvSpPr>
      </xdr:nvSpPr>
      <xdr:spPr>
        <a:xfrm>
          <a:off x="20231100" y="116014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17" name="TextBox 34"/>
        <xdr:cNvSpPr txBox="1">
          <a:spLocks noChangeArrowheads="1"/>
        </xdr:cNvSpPr>
      </xdr:nvSpPr>
      <xdr:spPr>
        <a:xfrm>
          <a:off x="20231100" y="227647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18" name="TextBox 35"/>
        <xdr:cNvSpPr txBox="1">
          <a:spLocks noChangeArrowheads="1"/>
        </xdr:cNvSpPr>
      </xdr:nvSpPr>
      <xdr:spPr>
        <a:xfrm>
          <a:off x="20231100" y="227647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19" name="TextBox 36"/>
        <xdr:cNvSpPr txBox="1">
          <a:spLocks noChangeArrowheads="1"/>
        </xdr:cNvSpPr>
      </xdr:nvSpPr>
      <xdr:spPr>
        <a:xfrm>
          <a:off x="20231100" y="227647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0</xdr:colOff>
      <xdr:row>4</xdr:row>
      <xdr:rowOff>152400</xdr:rowOff>
    </xdr:to>
    <xdr:sp>
      <xdr:nvSpPr>
        <xdr:cNvPr id="1" name="Text 1"/>
        <xdr:cNvSpPr txBox="1">
          <a:spLocks noChangeArrowheads="1"/>
        </xdr:cNvSpPr>
      </xdr:nvSpPr>
      <xdr:spPr>
        <a:xfrm>
          <a:off x="0" y="371475"/>
          <a:ext cx="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16</xdr:col>
      <xdr:colOff>0</xdr:colOff>
      <xdr:row>2</xdr:row>
      <xdr:rowOff>47625</xdr:rowOff>
    </xdr:from>
    <xdr:to>
      <xdr:col>16</xdr:col>
      <xdr:colOff>0</xdr:colOff>
      <xdr:row>4</xdr:row>
      <xdr:rowOff>152400</xdr:rowOff>
    </xdr:to>
    <xdr:sp>
      <xdr:nvSpPr>
        <xdr:cNvPr id="2" name="Text 4"/>
        <xdr:cNvSpPr txBox="1">
          <a:spLocks noChangeArrowheads="1"/>
        </xdr:cNvSpPr>
      </xdr:nvSpPr>
      <xdr:spPr>
        <a:xfrm>
          <a:off x="13868400" y="371475"/>
          <a:ext cx="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0.0135</cdr:y>
    </cdr:from>
    <cdr:to>
      <cdr:x>0.9825</cdr:x>
      <cdr:y>0.0545</cdr:y>
    </cdr:to>
    <cdr:sp>
      <cdr:nvSpPr>
        <cdr:cNvPr id="1" name="TextBox 1"/>
        <cdr:cNvSpPr txBox="1">
          <a:spLocks noChangeArrowheads="1"/>
        </cdr:cNvSpPr>
      </cdr:nvSpPr>
      <cdr:spPr>
        <a:xfrm>
          <a:off x="247650" y="123825"/>
          <a:ext cx="6134100" cy="3905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1. Sozialversicherungspflichtig Beschäftigte am Arbeitsort
 in den kreisfreien Städten und Landkreisen</a:t>
          </a:r>
        </a:p>
      </cdr:txBody>
    </cdr:sp>
  </cdr:relSizeAnchor>
  <cdr:relSizeAnchor xmlns:cdr="http://schemas.openxmlformats.org/drawingml/2006/chartDrawing">
    <cdr:from>
      <cdr:x>0</cdr:x>
      <cdr:y>0.88725</cdr:y>
    </cdr:from>
    <cdr:to>
      <cdr:x>0.997</cdr:x>
      <cdr:y>0.91125</cdr:y>
    </cdr:to>
    <cdr:sp>
      <cdr:nvSpPr>
        <cdr:cNvPr id="2" name="TextBox 2"/>
        <cdr:cNvSpPr txBox="1">
          <a:spLocks noChangeArrowheads="1"/>
        </cdr:cNvSpPr>
      </cdr:nvSpPr>
      <cdr:spPr>
        <a:xfrm>
          <a:off x="0" y="8353425"/>
          <a:ext cx="6477000"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cdr:x>
      <cdr:y>0.97525</cdr:y>
    </cdr:from>
    <cdr:to>
      <cdr:x>0.5095</cdr:x>
      <cdr:y>0.99625</cdr:y>
    </cdr:to>
    <cdr:sp>
      <cdr:nvSpPr>
        <cdr:cNvPr id="3" name="TextBox 3"/>
        <cdr:cNvSpPr txBox="1">
          <a:spLocks noChangeArrowheads="1"/>
        </cdr:cNvSpPr>
      </cdr:nvSpPr>
      <cdr:spPr>
        <a:xfrm>
          <a:off x="0" y="9182100"/>
          <a:ext cx="33051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Thüringer Landesamt für Statistik</a:t>
          </a:r>
        </a:p>
      </cdr:txBody>
    </cdr:sp>
  </cdr:relSizeAnchor>
  <cdr:relSizeAnchor xmlns:cdr="http://schemas.openxmlformats.org/drawingml/2006/chartDrawing">
    <cdr:from>
      <cdr:x>0.02675</cdr:x>
      <cdr:y>0.92225</cdr:y>
    </cdr:from>
    <cdr:to>
      <cdr:x>0.98225</cdr:x>
      <cdr:y>0.94575</cdr:y>
    </cdr:to>
    <cdr:grpSp>
      <cdr:nvGrpSpPr>
        <cdr:cNvPr id="4" name="Group 4"/>
        <cdr:cNvGrpSpPr>
          <a:grpSpLocks/>
        </cdr:cNvGrpSpPr>
      </cdr:nvGrpSpPr>
      <cdr:grpSpPr>
        <a:xfrm>
          <a:off x="171450" y="8686800"/>
          <a:ext cx="6210300" cy="219075"/>
          <a:chOff x="76810" y="8581308"/>
          <a:chExt cx="6066358" cy="219137"/>
        </a:xfrm>
        <a:solidFill>
          <a:srgbClr val="FFFFFF"/>
        </a:solidFill>
      </cdr:grpSpPr>
      <cdr:sp>
        <cdr:nvSpPr>
          <cdr:cNvPr id="5" name="Rectangle 5"/>
          <cdr:cNvSpPr>
            <a:spLocks/>
          </cdr:cNvSpPr>
        </cdr:nvSpPr>
        <cdr:spPr>
          <a:xfrm>
            <a:off x="76810" y="8609303"/>
            <a:ext cx="347299" cy="146877"/>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2118139" y="8595278"/>
            <a:ext cx="318484" cy="149178"/>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7"/>
          <cdr:cNvSpPr>
            <a:spLocks/>
          </cdr:cNvSpPr>
        </cdr:nvSpPr>
        <cdr:spPr>
          <a:xfrm>
            <a:off x="3078141" y="8595278"/>
            <a:ext cx="332133" cy="149178"/>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Rectangle 8"/>
          <cdr:cNvSpPr>
            <a:spLocks/>
          </cdr:cNvSpPr>
        </cdr:nvSpPr>
        <cdr:spPr>
          <a:xfrm>
            <a:off x="1102025" y="8595278"/>
            <a:ext cx="347299" cy="149178"/>
          </a:xfrm>
          <a:prstGeom prst="rect">
            <a:avLst/>
          </a:prstGeom>
          <a:solidFill>
            <a:srgbClr val="A0E0E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TextBox 9"/>
          <cdr:cNvSpPr txBox="1">
            <a:spLocks noChangeArrowheads="1"/>
          </cdr:cNvSpPr>
        </cdr:nvSpPr>
        <cdr:spPr>
          <a:xfrm>
            <a:off x="2436623" y="8585965"/>
            <a:ext cx="641517"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30.6.2004
</a:t>
            </a:r>
          </a:p>
        </cdr:txBody>
      </cdr:sp>
      <cdr:sp>
        <cdr:nvSpPr>
          <cdr:cNvPr id="10" name="TextBox 10"/>
          <cdr:cNvSpPr txBox="1">
            <a:spLocks noChangeArrowheads="1"/>
          </cdr:cNvSpPr>
        </cdr:nvSpPr>
        <cdr:spPr>
          <a:xfrm>
            <a:off x="3463354" y="8585965"/>
            <a:ext cx="661233" cy="214480"/>
          </a:xfrm>
          <a:prstGeom prst="rect">
            <a:avLst/>
          </a:prstGeom>
          <a:noFill/>
          <a:ln w="9525" cmpd="sng">
            <a:noFill/>
          </a:ln>
        </cdr:spPr>
        <cdr:txBody>
          <a:bodyPr vertOverflow="clip" wrap="square" anchor="just"/>
          <a:p>
            <a:pPr algn="l">
              <a:defRPr/>
            </a:pPr>
            <a:r>
              <a:rPr lang="en-US" cap="none" sz="1000" b="0" i="0" u="none" baseline="0">
                <a:latin typeface="Arial"/>
                <a:ea typeface="Arial"/>
                <a:cs typeface="Arial"/>
              </a:rPr>
              <a:t>30.6.2005</a:t>
            </a:r>
          </a:p>
        </cdr:txBody>
      </cdr:sp>
      <cdr:sp>
        <cdr:nvSpPr>
          <cdr:cNvPr id="11" name="Rectangle 11"/>
          <cdr:cNvSpPr>
            <a:spLocks/>
          </cdr:cNvSpPr>
        </cdr:nvSpPr>
        <cdr:spPr>
          <a:xfrm>
            <a:off x="4123071" y="8585965"/>
            <a:ext cx="338199" cy="146877"/>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TextBox 12"/>
          <cdr:cNvSpPr txBox="1">
            <a:spLocks noChangeArrowheads="1"/>
          </cdr:cNvSpPr>
        </cdr:nvSpPr>
        <cdr:spPr>
          <a:xfrm>
            <a:off x="4470370" y="8581308"/>
            <a:ext cx="661233" cy="207468"/>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30.6.2006</a:t>
            </a:r>
          </a:p>
        </cdr:txBody>
      </cdr:sp>
      <cdr:sp>
        <cdr:nvSpPr>
          <cdr:cNvPr id="13" name="TextBox 13"/>
          <cdr:cNvSpPr txBox="1">
            <a:spLocks noChangeArrowheads="1"/>
          </cdr:cNvSpPr>
        </cdr:nvSpPr>
        <cdr:spPr>
          <a:xfrm>
            <a:off x="428659" y="8595278"/>
            <a:ext cx="677916"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30.6.2002</a:t>
            </a:r>
          </a:p>
        </cdr:txBody>
      </cdr:sp>
      <cdr:sp>
        <cdr:nvSpPr>
          <cdr:cNvPr id="14" name="TextBox 14"/>
          <cdr:cNvSpPr txBox="1">
            <a:spLocks noChangeArrowheads="1"/>
          </cdr:cNvSpPr>
        </cdr:nvSpPr>
        <cdr:spPr>
          <a:xfrm>
            <a:off x="1444774" y="8595278"/>
            <a:ext cx="673366"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30.6.2003</a:t>
            </a:r>
          </a:p>
        </cdr:txBody>
      </cdr:sp>
      <cdr:sp>
        <cdr:nvSpPr>
          <cdr:cNvPr id="15" name="Rectangle 15"/>
          <cdr:cNvSpPr>
            <a:spLocks/>
          </cdr:cNvSpPr>
        </cdr:nvSpPr>
        <cdr:spPr>
          <a:xfrm>
            <a:off x="5133119" y="8581308"/>
            <a:ext cx="347299" cy="153889"/>
          </a:xfrm>
          <a:prstGeom prst="rect">
            <a:avLst/>
          </a:prstGeom>
          <a:pattFill prst="ltVert">
            <a:fgClr>
              <a:srgbClr val="0000FF"/>
            </a:fgClr>
            <a:bgClr>
              <a:srgbClr val="00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TextBox 16"/>
          <cdr:cNvSpPr txBox="1">
            <a:spLocks noChangeArrowheads="1"/>
          </cdr:cNvSpPr>
        </cdr:nvSpPr>
        <cdr:spPr>
          <a:xfrm>
            <a:off x="5477385" y="8581308"/>
            <a:ext cx="665783" cy="20982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30.6.2007</a:t>
            </a:r>
          </a:p>
        </cdr:txBody>
      </cdr:sp>
    </cdr:grp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96050" cy="9420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cdr:x>
      <cdr:y>0.0195</cdr:y>
    </cdr:from>
    <cdr:to>
      <cdr:x>0.9175</cdr:x>
      <cdr:y>0.0635</cdr:y>
    </cdr:to>
    <cdr:sp>
      <cdr:nvSpPr>
        <cdr:cNvPr id="1" name="TextBox 1"/>
        <cdr:cNvSpPr txBox="1">
          <a:spLocks noChangeArrowheads="1"/>
        </cdr:cNvSpPr>
      </cdr:nvSpPr>
      <cdr:spPr>
        <a:xfrm>
          <a:off x="914400" y="180975"/>
          <a:ext cx="5019675" cy="419100"/>
        </a:xfrm>
        <a:prstGeom prst="rect">
          <a:avLst/>
        </a:prstGeom>
        <a:noFill/>
        <a:ln w="9525" cmpd="sng">
          <a:noFill/>
        </a:ln>
      </cdr:spPr>
      <cdr:txBody>
        <a:bodyPr vertOverflow="clip" wrap="square"/>
        <a:p>
          <a:pPr algn="ctr">
            <a:defRPr/>
          </a:pPr>
          <a:r>
            <a:rPr lang="en-US" cap="none" sz="1100" b="0" i="0" u="none" baseline="0">
              <a:latin typeface="Arial"/>
              <a:ea typeface="Arial"/>
              <a:cs typeface="Arial"/>
            </a:rPr>
            <a:t>Noch: 1. Sozialversicherungspflichtig Beschäftigte am Arbeitsort
in den kreisfreien Städten und Landkreisen</a:t>
          </a:r>
        </a:p>
      </cdr:txBody>
    </cdr:sp>
  </cdr:relSizeAnchor>
  <cdr:relSizeAnchor xmlns:cdr="http://schemas.openxmlformats.org/drawingml/2006/chartDrawing">
    <cdr:from>
      <cdr:x>0</cdr:x>
      <cdr:y>0.9755</cdr:y>
    </cdr:from>
    <cdr:to>
      <cdr:x>0.47575</cdr:x>
      <cdr:y>0.994</cdr:y>
    </cdr:to>
    <cdr:sp>
      <cdr:nvSpPr>
        <cdr:cNvPr id="2" name="TextBox 2"/>
        <cdr:cNvSpPr txBox="1">
          <a:spLocks noChangeArrowheads="1"/>
        </cdr:cNvSpPr>
      </cdr:nvSpPr>
      <cdr:spPr>
        <a:xfrm>
          <a:off x="0" y="9182100"/>
          <a:ext cx="3076575"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Thüringer Landesamt für Statistik</a:t>
          </a:r>
        </a:p>
      </cdr:txBody>
    </cdr:sp>
  </cdr:relSizeAnchor>
  <cdr:relSizeAnchor xmlns:cdr="http://schemas.openxmlformats.org/drawingml/2006/chartDrawing">
    <cdr:from>
      <cdr:x>0</cdr:x>
      <cdr:y>0.8865</cdr:y>
    </cdr:from>
    <cdr:to>
      <cdr:x>0.997</cdr:x>
      <cdr:y>0.91125</cdr:y>
    </cdr:to>
    <cdr:sp>
      <cdr:nvSpPr>
        <cdr:cNvPr id="3" name="TextBox 3"/>
        <cdr:cNvSpPr txBox="1">
          <a:spLocks noChangeArrowheads="1"/>
        </cdr:cNvSpPr>
      </cdr:nvSpPr>
      <cdr:spPr>
        <a:xfrm>
          <a:off x="0" y="8343900"/>
          <a:ext cx="6448425"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0.0285</cdr:x>
      <cdr:y>0.91525</cdr:y>
    </cdr:from>
    <cdr:to>
      <cdr:x>0.98775</cdr:x>
      <cdr:y>0.93875</cdr:y>
    </cdr:to>
    <cdr:grpSp>
      <cdr:nvGrpSpPr>
        <cdr:cNvPr id="4" name="Group 4"/>
        <cdr:cNvGrpSpPr>
          <a:grpSpLocks/>
        </cdr:cNvGrpSpPr>
      </cdr:nvGrpSpPr>
      <cdr:grpSpPr>
        <a:xfrm>
          <a:off x="180975" y="8620125"/>
          <a:ext cx="6200775" cy="219075"/>
          <a:chOff x="76810" y="8581308"/>
          <a:chExt cx="6066358" cy="219137"/>
        </a:xfrm>
        <a:solidFill>
          <a:srgbClr val="FFFFFF"/>
        </a:solidFill>
      </cdr:grpSpPr>
      <cdr:sp>
        <cdr:nvSpPr>
          <cdr:cNvPr id="5" name="Rectangle 5"/>
          <cdr:cNvSpPr>
            <a:spLocks/>
          </cdr:cNvSpPr>
        </cdr:nvSpPr>
        <cdr:spPr>
          <a:xfrm>
            <a:off x="76810" y="8609303"/>
            <a:ext cx="347299" cy="146877"/>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2118139" y="8595278"/>
            <a:ext cx="318484" cy="149178"/>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7"/>
          <cdr:cNvSpPr>
            <a:spLocks/>
          </cdr:cNvSpPr>
        </cdr:nvSpPr>
        <cdr:spPr>
          <a:xfrm>
            <a:off x="3078141" y="8595278"/>
            <a:ext cx="332133" cy="149178"/>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Rectangle 8"/>
          <cdr:cNvSpPr>
            <a:spLocks/>
          </cdr:cNvSpPr>
        </cdr:nvSpPr>
        <cdr:spPr>
          <a:xfrm>
            <a:off x="1102025" y="8595278"/>
            <a:ext cx="347299" cy="149178"/>
          </a:xfrm>
          <a:prstGeom prst="rect">
            <a:avLst/>
          </a:prstGeom>
          <a:solidFill>
            <a:srgbClr val="A0E0E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TextBox 9"/>
          <cdr:cNvSpPr txBox="1">
            <a:spLocks noChangeArrowheads="1"/>
          </cdr:cNvSpPr>
        </cdr:nvSpPr>
        <cdr:spPr>
          <a:xfrm>
            <a:off x="2436623" y="8585965"/>
            <a:ext cx="641517"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30.6.2004
</a:t>
            </a:r>
          </a:p>
        </cdr:txBody>
      </cdr:sp>
      <cdr:sp>
        <cdr:nvSpPr>
          <cdr:cNvPr id="10" name="TextBox 10"/>
          <cdr:cNvSpPr txBox="1">
            <a:spLocks noChangeArrowheads="1"/>
          </cdr:cNvSpPr>
        </cdr:nvSpPr>
        <cdr:spPr>
          <a:xfrm>
            <a:off x="3463354" y="8585965"/>
            <a:ext cx="661233" cy="214480"/>
          </a:xfrm>
          <a:prstGeom prst="rect">
            <a:avLst/>
          </a:prstGeom>
          <a:noFill/>
          <a:ln w="9525" cmpd="sng">
            <a:noFill/>
          </a:ln>
        </cdr:spPr>
        <cdr:txBody>
          <a:bodyPr vertOverflow="clip" wrap="square" anchor="just"/>
          <a:p>
            <a:pPr algn="l">
              <a:defRPr/>
            </a:pPr>
            <a:r>
              <a:rPr lang="en-US" cap="none" sz="1000" b="0" i="0" u="none" baseline="0">
                <a:latin typeface="Arial"/>
                <a:ea typeface="Arial"/>
                <a:cs typeface="Arial"/>
              </a:rPr>
              <a:t>30.6.2005</a:t>
            </a:r>
          </a:p>
        </cdr:txBody>
      </cdr:sp>
      <cdr:sp>
        <cdr:nvSpPr>
          <cdr:cNvPr id="11" name="Rectangle 11"/>
          <cdr:cNvSpPr>
            <a:spLocks/>
          </cdr:cNvSpPr>
        </cdr:nvSpPr>
        <cdr:spPr>
          <a:xfrm>
            <a:off x="4123071" y="8585965"/>
            <a:ext cx="338199" cy="146877"/>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TextBox 12"/>
          <cdr:cNvSpPr txBox="1">
            <a:spLocks noChangeArrowheads="1"/>
          </cdr:cNvSpPr>
        </cdr:nvSpPr>
        <cdr:spPr>
          <a:xfrm>
            <a:off x="4470370" y="8581308"/>
            <a:ext cx="661233" cy="207468"/>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30.6.2006</a:t>
            </a:r>
          </a:p>
        </cdr:txBody>
      </cdr:sp>
      <cdr:sp>
        <cdr:nvSpPr>
          <cdr:cNvPr id="13" name="TextBox 13"/>
          <cdr:cNvSpPr txBox="1">
            <a:spLocks noChangeArrowheads="1"/>
          </cdr:cNvSpPr>
        </cdr:nvSpPr>
        <cdr:spPr>
          <a:xfrm>
            <a:off x="428659" y="8595278"/>
            <a:ext cx="677916"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30.6.2002</a:t>
            </a:r>
          </a:p>
        </cdr:txBody>
      </cdr:sp>
      <cdr:sp>
        <cdr:nvSpPr>
          <cdr:cNvPr id="14" name="TextBox 14"/>
          <cdr:cNvSpPr txBox="1">
            <a:spLocks noChangeArrowheads="1"/>
          </cdr:cNvSpPr>
        </cdr:nvSpPr>
        <cdr:spPr>
          <a:xfrm>
            <a:off x="1444774" y="8595278"/>
            <a:ext cx="673366"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30.6.2003</a:t>
            </a:r>
          </a:p>
        </cdr:txBody>
      </cdr:sp>
      <cdr:sp>
        <cdr:nvSpPr>
          <cdr:cNvPr id="15" name="Rectangle 15"/>
          <cdr:cNvSpPr>
            <a:spLocks/>
          </cdr:cNvSpPr>
        </cdr:nvSpPr>
        <cdr:spPr>
          <a:xfrm>
            <a:off x="5133119" y="8581308"/>
            <a:ext cx="347299" cy="153889"/>
          </a:xfrm>
          <a:prstGeom prst="rect">
            <a:avLst/>
          </a:prstGeom>
          <a:pattFill prst="ltVert">
            <a:fgClr>
              <a:srgbClr val="0000FF"/>
            </a:fgClr>
            <a:bgClr>
              <a:srgbClr val="00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TextBox 16"/>
          <cdr:cNvSpPr txBox="1">
            <a:spLocks noChangeArrowheads="1"/>
          </cdr:cNvSpPr>
        </cdr:nvSpPr>
        <cdr:spPr>
          <a:xfrm>
            <a:off x="5477385" y="8581308"/>
            <a:ext cx="665783" cy="20982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30.6.2007</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0.0135</cdr:y>
    </cdr:from>
    <cdr:to>
      <cdr:x>0.9825</cdr:x>
      <cdr:y>0.0545</cdr:y>
    </cdr:to>
    <cdr:sp>
      <cdr:nvSpPr>
        <cdr:cNvPr id="1" name="TextBox 1"/>
        <cdr:cNvSpPr txBox="1">
          <a:spLocks noChangeArrowheads="1"/>
        </cdr:cNvSpPr>
      </cdr:nvSpPr>
      <cdr:spPr>
        <a:xfrm>
          <a:off x="285750" y="123825"/>
          <a:ext cx="6096000" cy="3905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Sozialversicherungspflichtig Beschäftigte am Wohnort
in den kreisfreien Städten und Landkreisen</a:t>
          </a:r>
        </a:p>
      </cdr:txBody>
    </cdr:sp>
  </cdr:relSizeAnchor>
  <cdr:relSizeAnchor xmlns:cdr="http://schemas.openxmlformats.org/drawingml/2006/chartDrawing">
    <cdr:from>
      <cdr:x>0</cdr:x>
      <cdr:y>0.88725</cdr:y>
    </cdr:from>
    <cdr:to>
      <cdr:x>0.997</cdr:x>
      <cdr:y>0.91125</cdr:y>
    </cdr:to>
    <cdr:sp>
      <cdr:nvSpPr>
        <cdr:cNvPr id="2" name="TextBox 2"/>
        <cdr:cNvSpPr txBox="1">
          <a:spLocks noChangeArrowheads="1"/>
        </cdr:cNvSpPr>
      </cdr:nvSpPr>
      <cdr:spPr>
        <a:xfrm>
          <a:off x="0" y="8353425"/>
          <a:ext cx="6477000"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cdr:x>
      <cdr:y>0.975</cdr:y>
    </cdr:from>
    <cdr:to>
      <cdr:x>0.5085</cdr:x>
      <cdr:y>0.99625</cdr:y>
    </cdr:to>
    <cdr:sp>
      <cdr:nvSpPr>
        <cdr:cNvPr id="3" name="TextBox 3"/>
        <cdr:cNvSpPr txBox="1">
          <a:spLocks noChangeArrowheads="1"/>
        </cdr:cNvSpPr>
      </cdr:nvSpPr>
      <cdr:spPr>
        <a:xfrm>
          <a:off x="0" y="9182100"/>
          <a:ext cx="33051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Thüringer Landesamt für Statistik</a:t>
          </a:r>
        </a:p>
      </cdr:txBody>
    </cdr:sp>
  </cdr:relSizeAnchor>
  <cdr:relSizeAnchor xmlns:cdr="http://schemas.openxmlformats.org/drawingml/2006/chartDrawing">
    <cdr:from>
      <cdr:x>0.02825</cdr:x>
      <cdr:y>0.92025</cdr:y>
    </cdr:from>
    <cdr:to>
      <cdr:x>0.982</cdr:x>
      <cdr:y>0.94375</cdr:y>
    </cdr:to>
    <cdr:grpSp>
      <cdr:nvGrpSpPr>
        <cdr:cNvPr id="4" name="Group 4"/>
        <cdr:cNvGrpSpPr>
          <a:grpSpLocks/>
        </cdr:cNvGrpSpPr>
      </cdr:nvGrpSpPr>
      <cdr:grpSpPr>
        <a:xfrm>
          <a:off x="180975" y="8667750"/>
          <a:ext cx="6191250" cy="219075"/>
          <a:chOff x="76810" y="8581308"/>
          <a:chExt cx="6066358" cy="219137"/>
        </a:xfrm>
        <a:solidFill>
          <a:srgbClr val="FFFFFF"/>
        </a:solidFill>
      </cdr:grpSpPr>
      <cdr:sp>
        <cdr:nvSpPr>
          <cdr:cNvPr id="5" name="Rectangle 5"/>
          <cdr:cNvSpPr>
            <a:spLocks/>
          </cdr:cNvSpPr>
        </cdr:nvSpPr>
        <cdr:spPr>
          <a:xfrm>
            <a:off x="76810" y="8609303"/>
            <a:ext cx="347299" cy="146877"/>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2118139" y="8595278"/>
            <a:ext cx="318484" cy="149178"/>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7"/>
          <cdr:cNvSpPr>
            <a:spLocks/>
          </cdr:cNvSpPr>
        </cdr:nvSpPr>
        <cdr:spPr>
          <a:xfrm>
            <a:off x="3078141" y="8595278"/>
            <a:ext cx="332133" cy="149178"/>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Rectangle 8"/>
          <cdr:cNvSpPr>
            <a:spLocks/>
          </cdr:cNvSpPr>
        </cdr:nvSpPr>
        <cdr:spPr>
          <a:xfrm>
            <a:off x="1102025" y="8595278"/>
            <a:ext cx="347299" cy="149178"/>
          </a:xfrm>
          <a:prstGeom prst="rect">
            <a:avLst/>
          </a:prstGeom>
          <a:solidFill>
            <a:srgbClr val="A0E0E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TextBox 9"/>
          <cdr:cNvSpPr txBox="1">
            <a:spLocks noChangeArrowheads="1"/>
          </cdr:cNvSpPr>
        </cdr:nvSpPr>
        <cdr:spPr>
          <a:xfrm>
            <a:off x="2436623" y="8585965"/>
            <a:ext cx="641517"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30.6.2004
</a:t>
            </a:r>
          </a:p>
        </cdr:txBody>
      </cdr:sp>
      <cdr:sp>
        <cdr:nvSpPr>
          <cdr:cNvPr id="10" name="TextBox 10"/>
          <cdr:cNvSpPr txBox="1">
            <a:spLocks noChangeArrowheads="1"/>
          </cdr:cNvSpPr>
        </cdr:nvSpPr>
        <cdr:spPr>
          <a:xfrm>
            <a:off x="3463354" y="8585965"/>
            <a:ext cx="661233" cy="214480"/>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30.6.2005</a:t>
            </a:r>
          </a:p>
        </cdr:txBody>
      </cdr:sp>
      <cdr:sp>
        <cdr:nvSpPr>
          <cdr:cNvPr id="11" name="Rectangle 11"/>
          <cdr:cNvSpPr>
            <a:spLocks/>
          </cdr:cNvSpPr>
        </cdr:nvSpPr>
        <cdr:spPr>
          <a:xfrm>
            <a:off x="4123071" y="8585965"/>
            <a:ext cx="338199" cy="146877"/>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TextBox 12"/>
          <cdr:cNvSpPr txBox="1">
            <a:spLocks noChangeArrowheads="1"/>
          </cdr:cNvSpPr>
        </cdr:nvSpPr>
        <cdr:spPr>
          <a:xfrm>
            <a:off x="4470370" y="8581308"/>
            <a:ext cx="661233" cy="207468"/>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30.6.2006</a:t>
            </a:r>
          </a:p>
        </cdr:txBody>
      </cdr:sp>
      <cdr:sp>
        <cdr:nvSpPr>
          <cdr:cNvPr id="13" name="TextBox 13"/>
          <cdr:cNvSpPr txBox="1">
            <a:spLocks noChangeArrowheads="1"/>
          </cdr:cNvSpPr>
        </cdr:nvSpPr>
        <cdr:spPr>
          <a:xfrm>
            <a:off x="428659" y="8595278"/>
            <a:ext cx="677916"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30.6.2002</a:t>
            </a:r>
          </a:p>
        </cdr:txBody>
      </cdr:sp>
      <cdr:sp>
        <cdr:nvSpPr>
          <cdr:cNvPr id="14" name="TextBox 14"/>
          <cdr:cNvSpPr txBox="1">
            <a:spLocks noChangeArrowheads="1"/>
          </cdr:cNvSpPr>
        </cdr:nvSpPr>
        <cdr:spPr>
          <a:xfrm>
            <a:off x="1444774" y="8595278"/>
            <a:ext cx="673366"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30.6.2003</a:t>
            </a:r>
          </a:p>
        </cdr:txBody>
      </cdr:sp>
      <cdr:sp>
        <cdr:nvSpPr>
          <cdr:cNvPr id="15" name="Rectangle 15"/>
          <cdr:cNvSpPr>
            <a:spLocks/>
          </cdr:cNvSpPr>
        </cdr:nvSpPr>
        <cdr:spPr>
          <a:xfrm>
            <a:off x="5133119" y="8581308"/>
            <a:ext cx="347299" cy="153889"/>
          </a:xfrm>
          <a:prstGeom prst="rect">
            <a:avLst/>
          </a:prstGeom>
          <a:pattFill prst="ltVert">
            <a:fgClr>
              <a:srgbClr val="0000FF"/>
            </a:fgClr>
            <a:bgClr>
              <a:srgbClr val="00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TextBox 16"/>
          <cdr:cNvSpPr txBox="1">
            <a:spLocks noChangeArrowheads="1"/>
          </cdr:cNvSpPr>
        </cdr:nvSpPr>
        <cdr:spPr>
          <a:xfrm>
            <a:off x="5477385" y="8581308"/>
            <a:ext cx="665783" cy="20982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30.6.2007</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96050" cy="94202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0.1165</cdr:x>
      <cdr:y>0.0195</cdr:y>
    </cdr:from>
    <cdr:to>
      <cdr:x>0.89175</cdr:x>
      <cdr:y>0.0635</cdr:y>
    </cdr:to>
    <cdr:sp>
      <cdr:nvSpPr>
        <cdr:cNvPr id="1" name="TextBox 1"/>
        <cdr:cNvSpPr txBox="1">
          <a:spLocks noChangeArrowheads="1"/>
        </cdr:cNvSpPr>
      </cdr:nvSpPr>
      <cdr:spPr>
        <a:xfrm>
          <a:off x="752475" y="180975"/>
          <a:ext cx="5010150" cy="419100"/>
        </a:xfrm>
        <a:prstGeom prst="rect">
          <a:avLst/>
        </a:prstGeom>
        <a:noFill/>
        <a:ln w="9525" cmpd="sng">
          <a:noFill/>
        </a:ln>
      </cdr:spPr>
      <cdr:txBody>
        <a:bodyPr vertOverflow="clip" wrap="square"/>
        <a:p>
          <a:pPr algn="ctr">
            <a:defRPr/>
          </a:pPr>
          <a:r>
            <a:rPr lang="en-US" cap="none" sz="1100" b="0" i="0" u="none" baseline="0">
              <a:latin typeface="Arial"/>
              <a:ea typeface="Arial"/>
              <a:cs typeface="Arial"/>
            </a:rPr>
            <a:t>Noch: 2. Sozialversicherungspflichtig Beschäftigte am Wohnort
in den kreisfreien Städten und Landkreisen</a:t>
          </a:r>
        </a:p>
      </cdr:txBody>
    </cdr:sp>
  </cdr:relSizeAnchor>
  <cdr:relSizeAnchor xmlns:cdr="http://schemas.openxmlformats.org/drawingml/2006/chartDrawing">
    <cdr:from>
      <cdr:x>0.0075</cdr:x>
      <cdr:y>0.9725</cdr:y>
    </cdr:from>
    <cdr:to>
      <cdr:x>0.483</cdr:x>
      <cdr:y>0.99175</cdr:y>
    </cdr:to>
    <cdr:sp>
      <cdr:nvSpPr>
        <cdr:cNvPr id="2" name="TextBox 2"/>
        <cdr:cNvSpPr txBox="1">
          <a:spLocks noChangeArrowheads="1"/>
        </cdr:cNvSpPr>
      </cdr:nvSpPr>
      <cdr:spPr>
        <a:xfrm>
          <a:off x="47625" y="9153525"/>
          <a:ext cx="30765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cdr:x>
      <cdr:y>0.8865</cdr:y>
    </cdr:from>
    <cdr:to>
      <cdr:x>0.997</cdr:x>
      <cdr:y>0.91125</cdr:y>
    </cdr:to>
    <cdr:sp>
      <cdr:nvSpPr>
        <cdr:cNvPr id="3" name="TextBox 3"/>
        <cdr:cNvSpPr txBox="1">
          <a:spLocks noChangeArrowheads="1"/>
        </cdr:cNvSpPr>
      </cdr:nvSpPr>
      <cdr:spPr>
        <a:xfrm>
          <a:off x="0" y="8343900"/>
          <a:ext cx="6448425"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0.027</cdr:x>
      <cdr:y>0.91925</cdr:y>
    </cdr:from>
    <cdr:to>
      <cdr:x>0.9805</cdr:x>
      <cdr:y>0.94275</cdr:y>
    </cdr:to>
    <cdr:grpSp>
      <cdr:nvGrpSpPr>
        <cdr:cNvPr id="4" name="Group 4"/>
        <cdr:cNvGrpSpPr>
          <a:grpSpLocks/>
        </cdr:cNvGrpSpPr>
      </cdr:nvGrpSpPr>
      <cdr:grpSpPr>
        <a:xfrm>
          <a:off x="171450" y="8658225"/>
          <a:ext cx="6162675" cy="219075"/>
          <a:chOff x="76810" y="8581308"/>
          <a:chExt cx="6066358" cy="219137"/>
        </a:xfrm>
        <a:solidFill>
          <a:srgbClr val="FFFFFF"/>
        </a:solidFill>
      </cdr:grpSpPr>
      <cdr:sp>
        <cdr:nvSpPr>
          <cdr:cNvPr id="5" name="Rectangle 5"/>
          <cdr:cNvSpPr>
            <a:spLocks/>
          </cdr:cNvSpPr>
        </cdr:nvSpPr>
        <cdr:spPr>
          <a:xfrm>
            <a:off x="76810" y="8609303"/>
            <a:ext cx="347299" cy="146877"/>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2118139" y="8595278"/>
            <a:ext cx="318484" cy="149178"/>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7"/>
          <cdr:cNvSpPr>
            <a:spLocks/>
          </cdr:cNvSpPr>
        </cdr:nvSpPr>
        <cdr:spPr>
          <a:xfrm>
            <a:off x="3078141" y="8595278"/>
            <a:ext cx="332133" cy="149178"/>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Rectangle 8"/>
          <cdr:cNvSpPr>
            <a:spLocks/>
          </cdr:cNvSpPr>
        </cdr:nvSpPr>
        <cdr:spPr>
          <a:xfrm>
            <a:off x="1102025" y="8595278"/>
            <a:ext cx="347299" cy="149178"/>
          </a:xfrm>
          <a:prstGeom prst="rect">
            <a:avLst/>
          </a:prstGeom>
          <a:solidFill>
            <a:srgbClr val="A0E0E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TextBox 9"/>
          <cdr:cNvSpPr txBox="1">
            <a:spLocks noChangeArrowheads="1"/>
          </cdr:cNvSpPr>
        </cdr:nvSpPr>
        <cdr:spPr>
          <a:xfrm>
            <a:off x="2436623" y="8585965"/>
            <a:ext cx="641517"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30.6.2004
</a:t>
            </a:r>
          </a:p>
        </cdr:txBody>
      </cdr:sp>
      <cdr:sp>
        <cdr:nvSpPr>
          <cdr:cNvPr id="10" name="TextBox 10"/>
          <cdr:cNvSpPr txBox="1">
            <a:spLocks noChangeArrowheads="1"/>
          </cdr:cNvSpPr>
        </cdr:nvSpPr>
        <cdr:spPr>
          <a:xfrm>
            <a:off x="3463354" y="8585965"/>
            <a:ext cx="661233" cy="214480"/>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30.6.2005</a:t>
            </a:r>
          </a:p>
        </cdr:txBody>
      </cdr:sp>
      <cdr:sp>
        <cdr:nvSpPr>
          <cdr:cNvPr id="11" name="Rectangle 11"/>
          <cdr:cNvSpPr>
            <a:spLocks/>
          </cdr:cNvSpPr>
        </cdr:nvSpPr>
        <cdr:spPr>
          <a:xfrm>
            <a:off x="4123071" y="8585965"/>
            <a:ext cx="338199" cy="146877"/>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TextBox 12"/>
          <cdr:cNvSpPr txBox="1">
            <a:spLocks noChangeArrowheads="1"/>
          </cdr:cNvSpPr>
        </cdr:nvSpPr>
        <cdr:spPr>
          <a:xfrm>
            <a:off x="4470370" y="8581308"/>
            <a:ext cx="661233" cy="207468"/>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30.6.2006</a:t>
            </a:r>
          </a:p>
        </cdr:txBody>
      </cdr:sp>
      <cdr:sp>
        <cdr:nvSpPr>
          <cdr:cNvPr id="13" name="TextBox 13"/>
          <cdr:cNvSpPr txBox="1">
            <a:spLocks noChangeArrowheads="1"/>
          </cdr:cNvSpPr>
        </cdr:nvSpPr>
        <cdr:spPr>
          <a:xfrm>
            <a:off x="428659" y="8595278"/>
            <a:ext cx="677916"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30.6.2002</a:t>
            </a:r>
          </a:p>
        </cdr:txBody>
      </cdr:sp>
      <cdr:sp>
        <cdr:nvSpPr>
          <cdr:cNvPr id="14" name="TextBox 14"/>
          <cdr:cNvSpPr txBox="1">
            <a:spLocks noChangeArrowheads="1"/>
          </cdr:cNvSpPr>
        </cdr:nvSpPr>
        <cdr:spPr>
          <a:xfrm>
            <a:off x="1444774" y="8595278"/>
            <a:ext cx="673366" cy="165503"/>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30.6.2003</a:t>
            </a:r>
          </a:p>
        </cdr:txBody>
      </cdr:sp>
      <cdr:sp>
        <cdr:nvSpPr>
          <cdr:cNvPr id="15" name="Rectangle 15"/>
          <cdr:cNvSpPr>
            <a:spLocks/>
          </cdr:cNvSpPr>
        </cdr:nvSpPr>
        <cdr:spPr>
          <a:xfrm>
            <a:off x="5133119" y="8581308"/>
            <a:ext cx="347299" cy="153889"/>
          </a:xfrm>
          <a:prstGeom prst="rect">
            <a:avLst/>
          </a:prstGeom>
          <a:pattFill prst="ltVert">
            <a:fgClr>
              <a:srgbClr val="0000FF"/>
            </a:fgClr>
            <a:bgClr>
              <a:srgbClr val="00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TextBox 16"/>
          <cdr:cNvSpPr txBox="1">
            <a:spLocks noChangeArrowheads="1"/>
          </cdr:cNvSpPr>
        </cdr:nvSpPr>
        <cdr:spPr>
          <a:xfrm>
            <a:off x="5477385" y="8581308"/>
            <a:ext cx="665783" cy="20982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30.6.2007</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20FS%201999-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Grafik S.10"/>
      <sheetName val="Grafik S. 11"/>
      <sheetName val="Tabelle2"/>
      <sheetName val="Grafik S.12"/>
      <sheetName val="Grafik S. 13"/>
      <sheetName val="Tabelle3"/>
      <sheetName val="Grafik S.14"/>
      <sheetName val="Grafik S.15"/>
      <sheetName val="Tabelle6"/>
      <sheetName val="Grafik S.16"/>
    </sheetNames>
    <sheetDataSet>
      <sheetData sheetId="0">
        <row r="3">
          <cell r="B3">
            <v>37437</v>
          </cell>
          <cell r="C3">
            <v>37802</v>
          </cell>
          <cell r="D3">
            <v>38168</v>
          </cell>
          <cell r="E3">
            <v>38533</v>
          </cell>
          <cell r="F3">
            <v>38898</v>
          </cell>
          <cell r="G3">
            <v>39263</v>
          </cell>
        </row>
        <row r="4">
          <cell r="A4" t="str">
            <v>Altenburger Land</v>
          </cell>
          <cell r="B4">
            <v>28.454</v>
          </cell>
          <cell r="C4">
            <v>27.73</v>
          </cell>
          <cell r="D4">
            <v>26.838</v>
          </cell>
          <cell r="E4">
            <v>25.938</v>
          </cell>
          <cell r="F4">
            <v>26.238</v>
          </cell>
          <cell r="G4">
            <v>26.252</v>
          </cell>
        </row>
        <row r="5">
          <cell r="A5" t="str">
            <v>Greiz</v>
          </cell>
          <cell r="B5">
            <v>32.527</v>
          </cell>
          <cell r="C5">
            <v>30.82</v>
          </cell>
          <cell r="D5">
            <v>29.768</v>
          </cell>
          <cell r="E5">
            <v>28.234</v>
          </cell>
          <cell r="F5">
            <v>28.185</v>
          </cell>
          <cell r="G5">
            <v>28.281</v>
          </cell>
        </row>
        <row r="6">
          <cell r="A6" t="str">
            <v>Saale-Orla-Kreis</v>
          </cell>
          <cell r="B6">
            <v>30.765</v>
          </cell>
          <cell r="C6">
            <v>29.836</v>
          </cell>
          <cell r="D6">
            <v>30.026</v>
          </cell>
          <cell r="E6">
            <v>28.766</v>
          </cell>
          <cell r="F6">
            <v>28.87</v>
          </cell>
          <cell r="G6">
            <v>29.231</v>
          </cell>
        </row>
        <row r="7">
          <cell r="A7" t="str">
            <v>Saale-Holzland-Kreis</v>
          </cell>
          <cell r="B7">
            <v>27.211</v>
          </cell>
          <cell r="C7">
            <v>26.535</v>
          </cell>
          <cell r="D7">
            <v>25.814</v>
          </cell>
          <cell r="E7">
            <v>25.133</v>
          </cell>
          <cell r="F7">
            <v>25.401</v>
          </cell>
          <cell r="G7">
            <v>26.02</v>
          </cell>
        </row>
        <row r="8">
          <cell r="A8" t="str">
            <v>Saalfeld-Rudolstadt</v>
          </cell>
          <cell r="B8">
            <v>37.407</v>
          </cell>
          <cell r="C8">
            <v>35.357</v>
          </cell>
          <cell r="D8">
            <v>34.922</v>
          </cell>
          <cell r="E8">
            <v>33.701</v>
          </cell>
          <cell r="F8">
            <v>34.087</v>
          </cell>
          <cell r="G8">
            <v>34.647</v>
          </cell>
        </row>
        <row r="9">
          <cell r="A9" t="str">
            <v>Sonneberg</v>
          </cell>
          <cell r="B9">
            <v>19.498</v>
          </cell>
          <cell r="C9">
            <v>18.815</v>
          </cell>
          <cell r="D9">
            <v>18.591</v>
          </cell>
          <cell r="E9">
            <v>18.116</v>
          </cell>
          <cell r="F9">
            <v>18.007</v>
          </cell>
          <cell r="G9">
            <v>19.016</v>
          </cell>
        </row>
        <row r="10">
          <cell r="A10" t="str">
            <v>Weimarer Land</v>
          </cell>
          <cell r="B10">
            <v>24.345</v>
          </cell>
          <cell r="C10">
            <v>23.11</v>
          </cell>
          <cell r="D10">
            <v>22.497</v>
          </cell>
          <cell r="E10">
            <v>21.69</v>
          </cell>
          <cell r="F10">
            <v>22.105</v>
          </cell>
          <cell r="G10">
            <v>22.441</v>
          </cell>
        </row>
        <row r="11">
          <cell r="A11" t="str">
            <v>Ilm Kreis</v>
          </cell>
          <cell r="B11">
            <v>32.85</v>
          </cell>
          <cell r="C11">
            <v>31.438</v>
          </cell>
          <cell r="D11">
            <v>31.266</v>
          </cell>
          <cell r="E11">
            <v>30.346</v>
          </cell>
          <cell r="F11">
            <v>31.271</v>
          </cell>
          <cell r="G11">
            <v>32.541</v>
          </cell>
        </row>
        <row r="12">
          <cell r="A12" t="str">
            <v>Hildburghausen</v>
          </cell>
          <cell r="B12">
            <v>19.697</v>
          </cell>
          <cell r="C12">
            <v>18.726</v>
          </cell>
          <cell r="D12">
            <v>18.227</v>
          </cell>
          <cell r="E12">
            <v>18.115</v>
          </cell>
          <cell r="F12">
            <v>18.359</v>
          </cell>
          <cell r="G12">
            <v>19.027</v>
          </cell>
        </row>
        <row r="13">
          <cell r="A13" t="str">
            <v>Sömmerda</v>
          </cell>
          <cell r="B13">
            <v>20.463</v>
          </cell>
          <cell r="C13">
            <v>19.724</v>
          </cell>
          <cell r="D13">
            <v>20.052</v>
          </cell>
          <cell r="E13">
            <v>19.221</v>
          </cell>
          <cell r="F13">
            <v>18.93</v>
          </cell>
          <cell r="G13">
            <v>19.268</v>
          </cell>
        </row>
        <row r="14">
          <cell r="A14" t="str">
            <v>Gotha</v>
          </cell>
          <cell r="B14">
            <v>46.756</v>
          </cell>
          <cell r="C14">
            <v>45.589</v>
          </cell>
          <cell r="D14">
            <v>45.176</v>
          </cell>
          <cell r="E14">
            <v>44.331</v>
          </cell>
          <cell r="F14">
            <v>44.154</v>
          </cell>
          <cell r="G14">
            <v>45.225</v>
          </cell>
        </row>
        <row r="15">
          <cell r="A15" t="str">
            <v>Schmalkalden-Meiningen</v>
          </cell>
          <cell r="B15">
            <v>44.837</v>
          </cell>
          <cell r="C15">
            <v>43.023</v>
          </cell>
          <cell r="D15">
            <v>41.718</v>
          </cell>
          <cell r="E15">
            <v>41.021</v>
          </cell>
          <cell r="F15">
            <v>40.812</v>
          </cell>
          <cell r="G15">
            <v>41.247</v>
          </cell>
        </row>
        <row r="16">
          <cell r="A16" t="str">
            <v>Kyffhäuserkreis</v>
          </cell>
          <cell r="B16">
            <v>22.467</v>
          </cell>
          <cell r="C16">
            <v>21.437</v>
          </cell>
          <cell r="D16">
            <v>20.685</v>
          </cell>
          <cell r="E16">
            <v>19.67</v>
          </cell>
          <cell r="F16">
            <v>19.479</v>
          </cell>
          <cell r="G16">
            <v>19.767</v>
          </cell>
        </row>
        <row r="17">
          <cell r="A17" t="str">
            <v>Unstrut-Hainich-Kreis</v>
          </cell>
          <cell r="B17">
            <v>33.569</v>
          </cell>
          <cell r="C17">
            <v>32.305</v>
          </cell>
          <cell r="D17">
            <v>31.454</v>
          </cell>
          <cell r="E17">
            <v>30.461</v>
          </cell>
          <cell r="F17">
            <v>30.46</v>
          </cell>
          <cell r="G17">
            <v>30.693</v>
          </cell>
        </row>
        <row r="18">
          <cell r="A18" t="str">
            <v>Wartburgkreis</v>
          </cell>
          <cell r="B18">
            <v>39.896</v>
          </cell>
          <cell r="C18">
            <v>38.883</v>
          </cell>
          <cell r="D18">
            <v>38.125</v>
          </cell>
          <cell r="E18">
            <v>38.259</v>
          </cell>
          <cell r="F18">
            <v>38.021</v>
          </cell>
          <cell r="G18">
            <v>38.354</v>
          </cell>
        </row>
        <row r="19">
          <cell r="A19" t="str">
            <v>Nordhausen</v>
          </cell>
          <cell r="B19">
            <v>29.186</v>
          </cell>
          <cell r="C19">
            <v>27.513</v>
          </cell>
          <cell r="D19">
            <v>26.988</v>
          </cell>
          <cell r="E19">
            <v>26.825</v>
          </cell>
          <cell r="F19">
            <v>26.997</v>
          </cell>
          <cell r="G19">
            <v>27.155</v>
          </cell>
        </row>
        <row r="20">
          <cell r="A20" t="str">
            <v>Eichsfeld</v>
          </cell>
          <cell r="B20">
            <v>31.411</v>
          </cell>
          <cell r="C20">
            <v>30.317</v>
          </cell>
          <cell r="D20">
            <v>30.231</v>
          </cell>
          <cell r="E20">
            <v>29.759</v>
          </cell>
          <cell r="F20">
            <v>29.966</v>
          </cell>
          <cell r="G20">
            <v>30.581</v>
          </cell>
        </row>
        <row r="22">
          <cell r="A22" t="str">
            <v>Stadt Eisenach</v>
          </cell>
          <cell r="B22">
            <v>21.781</v>
          </cell>
          <cell r="C22">
            <v>21.423</v>
          </cell>
          <cell r="D22">
            <v>21.641</v>
          </cell>
          <cell r="E22">
            <v>20.985</v>
          </cell>
          <cell r="F22">
            <v>20.945</v>
          </cell>
          <cell r="G22">
            <v>21.607</v>
          </cell>
        </row>
        <row r="23">
          <cell r="A23" t="str">
            <v>Stadt Weimar</v>
          </cell>
          <cell r="B23">
            <v>22.757</v>
          </cell>
          <cell r="C23">
            <v>21.722</v>
          </cell>
          <cell r="D23">
            <v>21.484</v>
          </cell>
          <cell r="E23">
            <v>20.918</v>
          </cell>
          <cell r="F23">
            <v>21.127</v>
          </cell>
          <cell r="G23">
            <v>21.238</v>
          </cell>
        </row>
        <row r="24">
          <cell r="A24" t="str">
            <v>Stadt Suhl</v>
          </cell>
          <cell r="B24">
            <v>19.177</v>
          </cell>
          <cell r="C24">
            <v>17.788</v>
          </cell>
          <cell r="D24">
            <v>17.048</v>
          </cell>
          <cell r="E24">
            <v>16.806</v>
          </cell>
          <cell r="F24">
            <v>16.73</v>
          </cell>
          <cell r="G24">
            <v>16.819</v>
          </cell>
        </row>
        <row r="25">
          <cell r="A25" t="str">
            <v>Stadt Jena</v>
          </cell>
          <cell r="B25">
            <v>44.388</v>
          </cell>
          <cell r="C25">
            <v>43.141</v>
          </cell>
          <cell r="D25">
            <v>42.527</v>
          </cell>
          <cell r="E25">
            <v>41.577</v>
          </cell>
          <cell r="F25">
            <v>42.56</v>
          </cell>
          <cell r="G25">
            <v>43.627</v>
          </cell>
        </row>
        <row r="26">
          <cell r="A26" t="str">
            <v>Stadt Gera</v>
          </cell>
          <cell r="B26">
            <v>39.424</v>
          </cell>
          <cell r="C26">
            <v>37.473</v>
          </cell>
          <cell r="D26">
            <v>36.886</v>
          </cell>
          <cell r="E26">
            <v>35.633</v>
          </cell>
          <cell r="F26">
            <v>36.183</v>
          </cell>
          <cell r="G26">
            <v>36.948</v>
          </cell>
        </row>
        <row r="27">
          <cell r="A27" t="str">
            <v>Stadt Erfurt</v>
          </cell>
          <cell r="B27">
            <v>101.942</v>
          </cell>
          <cell r="C27">
            <v>98.638</v>
          </cell>
          <cell r="D27">
            <v>96.958</v>
          </cell>
          <cell r="E27">
            <v>92.759</v>
          </cell>
          <cell r="F27">
            <v>94.38</v>
          </cell>
          <cell r="G27">
            <v>96.063</v>
          </cell>
        </row>
      </sheetData>
      <sheetData sheetId="3">
        <row r="3">
          <cell r="B3">
            <v>37437</v>
          </cell>
          <cell r="C3">
            <v>37802</v>
          </cell>
          <cell r="D3">
            <v>38168</v>
          </cell>
          <cell r="E3">
            <v>38533</v>
          </cell>
          <cell r="F3">
            <v>38898</v>
          </cell>
          <cell r="G3">
            <v>39263</v>
          </cell>
        </row>
        <row r="4">
          <cell r="A4" t="str">
            <v>Altenburger Land</v>
          </cell>
          <cell r="B4">
            <v>36.112</v>
          </cell>
          <cell r="C4">
            <v>35.005</v>
          </cell>
          <cell r="D4">
            <v>34.003</v>
          </cell>
          <cell r="E4">
            <v>32.909</v>
          </cell>
          <cell r="F4">
            <v>33.281</v>
          </cell>
          <cell r="G4">
            <v>33.565</v>
          </cell>
        </row>
        <row r="5">
          <cell r="A5" t="str">
            <v>Greiz</v>
          </cell>
          <cell r="B5">
            <v>41.952</v>
          </cell>
          <cell r="C5">
            <v>40.487</v>
          </cell>
          <cell r="D5">
            <v>39.486</v>
          </cell>
          <cell r="E5">
            <v>37.706</v>
          </cell>
          <cell r="F5">
            <v>37.643</v>
          </cell>
          <cell r="G5">
            <v>38.579</v>
          </cell>
        </row>
        <row r="6">
          <cell r="A6" t="str">
            <v>Saale-Orla-Kreis</v>
          </cell>
          <cell r="B6">
            <v>35.779</v>
          </cell>
          <cell r="C6">
            <v>34.616</v>
          </cell>
          <cell r="D6">
            <v>34.323</v>
          </cell>
          <cell r="E6">
            <v>32.988</v>
          </cell>
          <cell r="F6">
            <v>33.239</v>
          </cell>
          <cell r="G6">
            <v>33.76</v>
          </cell>
        </row>
        <row r="7">
          <cell r="A7" t="str">
            <v>Saale-Holzland-Kreis</v>
          </cell>
          <cell r="B7">
            <v>35.227</v>
          </cell>
          <cell r="C7">
            <v>34.102</v>
          </cell>
          <cell r="D7">
            <v>33.719</v>
          </cell>
          <cell r="E7">
            <v>32.571</v>
          </cell>
          <cell r="F7">
            <v>32.722</v>
          </cell>
          <cell r="G7">
            <v>33.165</v>
          </cell>
        </row>
        <row r="8">
          <cell r="A8" t="str">
            <v>Saalfeld-Rudolstadt</v>
          </cell>
          <cell r="B8">
            <v>45.26</v>
          </cell>
          <cell r="C8">
            <v>43.227</v>
          </cell>
          <cell r="D8">
            <v>42.483</v>
          </cell>
          <cell r="E8">
            <v>40.713</v>
          </cell>
          <cell r="F8">
            <v>41.361</v>
          </cell>
          <cell r="G8">
            <v>42.004</v>
          </cell>
        </row>
        <row r="9">
          <cell r="A9" t="str">
            <v>Sonneberg</v>
          </cell>
          <cell r="B9">
            <v>26.53</v>
          </cell>
          <cell r="C9">
            <v>25.533</v>
          </cell>
          <cell r="D9">
            <v>24.868</v>
          </cell>
          <cell r="E9">
            <v>23.789</v>
          </cell>
          <cell r="F9">
            <v>23.624</v>
          </cell>
          <cell r="G9">
            <v>24.096</v>
          </cell>
        </row>
        <row r="10">
          <cell r="A10" t="str">
            <v>Weimarer Land</v>
          </cell>
          <cell r="B10">
            <v>32.993</v>
          </cell>
          <cell r="C10">
            <v>31.816</v>
          </cell>
          <cell r="D10">
            <v>31.422</v>
          </cell>
          <cell r="E10">
            <v>30.431</v>
          </cell>
          <cell r="F10">
            <v>30.947</v>
          </cell>
          <cell r="G10">
            <v>31.647</v>
          </cell>
        </row>
        <row r="11">
          <cell r="A11" t="str">
            <v>Ilm Kreis</v>
          </cell>
          <cell r="B11">
            <v>40.831</v>
          </cell>
          <cell r="C11">
            <v>38.959</v>
          </cell>
          <cell r="D11">
            <v>38.38</v>
          </cell>
          <cell r="E11">
            <v>37.429</v>
          </cell>
          <cell r="F11">
            <v>38.098</v>
          </cell>
          <cell r="G11">
            <v>38.978</v>
          </cell>
        </row>
        <row r="12">
          <cell r="A12" t="str">
            <v>Hildburghausen</v>
          </cell>
          <cell r="B12">
            <v>29.301</v>
          </cell>
          <cell r="C12">
            <v>28.335</v>
          </cell>
          <cell r="D12">
            <v>27.736</v>
          </cell>
          <cell r="E12">
            <v>27.362</v>
          </cell>
          <cell r="F12">
            <v>27.507</v>
          </cell>
          <cell r="G12">
            <v>28.243</v>
          </cell>
        </row>
        <row r="13">
          <cell r="A13" t="str">
            <v>Sömmerda</v>
          </cell>
          <cell r="B13">
            <v>28.826</v>
          </cell>
          <cell r="C13">
            <v>27.806</v>
          </cell>
          <cell r="D13">
            <v>27.648</v>
          </cell>
          <cell r="E13">
            <v>26.725</v>
          </cell>
          <cell r="F13">
            <v>26.98</v>
          </cell>
          <cell r="G13">
            <v>27.304</v>
          </cell>
        </row>
        <row r="14">
          <cell r="A14" t="str">
            <v>Gotha</v>
          </cell>
          <cell r="B14">
            <v>53.899</v>
          </cell>
          <cell r="C14">
            <v>52.319</v>
          </cell>
          <cell r="D14">
            <v>51.496</v>
          </cell>
          <cell r="E14">
            <v>50.167</v>
          </cell>
          <cell r="F14">
            <v>50.283</v>
          </cell>
          <cell r="G14">
            <v>51.315</v>
          </cell>
        </row>
        <row r="15">
          <cell r="A15" t="str">
            <v>Schmalkalden-Meiningen</v>
          </cell>
          <cell r="B15">
            <v>53.21</v>
          </cell>
          <cell r="C15">
            <v>51.223</v>
          </cell>
          <cell r="D15">
            <v>50.344</v>
          </cell>
          <cell r="E15">
            <v>49.518</v>
          </cell>
          <cell r="F15">
            <v>49.387</v>
          </cell>
          <cell r="G15">
            <v>50.435</v>
          </cell>
        </row>
        <row r="16">
          <cell r="A16" t="str">
            <v>Kyffhäuserkreis</v>
          </cell>
          <cell r="B16">
            <v>29.561</v>
          </cell>
          <cell r="C16">
            <v>28.529</v>
          </cell>
          <cell r="D16">
            <v>27.896</v>
          </cell>
          <cell r="E16">
            <v>26.671</v>
          </cell>
          <cell r="F16">
            <v>26.846</v>
          </cell>
          <cell r="G16">
            <v>27.553</v>
          </cell>
        </row>
        <row r="17">
          <cell r="A17" t="str">
            <v>Unstrut-Hainich-Kreis</v>
          </cell>
          <cell r="B17">
            <v>40.717</v>
          </cell>
          <cell r="C17">
            <v>39.382</v>
          </cell>
          <cell r="D17">
            <v>38.556</v>
          </cell>
          <cell r="E17">
            <v>37.455</v>
          </cell>
          <cell r="F17">
            <v>37.713</v>
          </cell>
          <cell r="G17">
            <v>38.433</v>
          </cell>
        </row>
        <row r="18">
          <cell r="A18" t="str">
            <v>Wartburgkreis</v>
          </cell>
          <cell r="B18">
            <v>55.553</v>
          </cell>
          <cell r="C18">
            <v>54.502</v>
          </cell>
          <cell r="D18">
            <v>53.486</v>
          </cell>
          <cell r="E18">
            <v>52.334</v>
          </cell>
          <cell r="F18">
            <v>52.546</v>
          </cell>
          <cell r="G18">
            <v>53.253</v>
          </cell>
        </row>
        <row r="19">
          <cell r="A19" t="str">
            <v>Nordhausen</v>
          </cell>
          <cell r="B19">
            <v>32.926</v>
          </cell>
          <cell r="C19">
            <v>31.319</v>
          </cell>
          <cell r="D19">
            <v>30.788</v>
          </cell>
          <cell r="E19">
            <v>30.092</v>
          </cell>
          <cell r="F19">
            <v>30.025</v>
          </cell>
          <cell r="G19">
            <v>30.365</v>
          </cell>
        </row>
        <row r="20">
          <cell r="A20" t="str">
            <v>Eichsfeld</v>
          </cell>
          <cell r="B20">
            <v>42.052</v>
          </cell>
          <cell r="C20">
            <v>41.372</v>
          </cell>
          <cell r="D20">
            <v>40.724</v>
          </cell>
          <cell r="E20">
            <v>40.196</v>
          </cell>
          <cell r="F20">
            <v>40.501</v>
          </cell>
          <cell r="G20">
            <v>41.152</v>
          </cell>
        </row>
        <row r="22">
          <cell r="A22" t="str">
            <v>Stadt Eisenach</v>
          </cell>
          <cell r="B22">
            <v>15.782</v>
          </cell>
          <cell r="C22">
            <v>15.405</v>
          </cell>
          <cell r="D22">
            <v>15.074</v>
          </cell>
          <cell r="E22">
            <v>14.573</v>
          </cell>
          <cell r="F22">
            <v>14.583</v>
          </cell>
          <cell r="G22">
            <v>14.84</v>
          </cell>
        </row>
        <row r="23">
          <cell r="A23" t="str">
            <v>Stadt Weimar</v>
          </cell>
          <cell r="B23">
            <v>19.966</v>
          </cell>
          <cell r="C23">
            <v>19.129</v>
          </cell>
          <cell r="D23">
            <v>18.705</v>
          </cell>
          <cell r="E23">
            <v>18.189</v>
          </cell>
          <cell r="F23">
            <v>18.384</v>
          </cell>
          <cell r="G23">
            <v>18.943</v>
          </cell>
        </row>
        <row r="24">
          <cell r="A24" t="str">
            <v>Stadt Suhl</v>
          </cell>
          <cell r="B24">
            <v>16.939</v>
          </cell>
          <cell r="C24">
            <v>15.768</v>
          </cell>
          <cell r="D24">
            <v>15.078</v>
          </cell>
          <cell r="E24">
            <v>14.31</v>
          </cell>
          <cell r="F24">
            <v>14.129</v>
          </cell>
          <cell r="G24">
            <v>14.249</v>
          </cell>
        </row>
        <row r="25">
          <cell r="A25" t="str">
            <v>Stadt Jena</v>
          </cell>
          <cell r="B25">
            <v>35.604</v>
          </cell>
          <cell r="C25">
            <v>34.206</v>
          </cell>
          <cell r="D25">
            <v>33.449</v>
          </cell>
          <cell r="E25">
            <v>32.716</v>
          </cell>
          <cell r="F25">
            <v>33.271</v>
          </cell>
          <cell r="G25">
            <v>34.042</v>
          </cell>
        </row>
        <row r="26">
          <cell r="A26" t="str">
            <v>Stadt Gera</v>
          </cell>
          <cell r="B26">
            <v>36.895</v>
          </cell>
          <cell r="C26">
            <v>35.156</v>
          </cell>
          <cell r="D26">
            <v>33.808</v>
          </cell>
          <cell r="E26">
            <v>32.152</v>
          </cell>
          <cell r="F26">
            <v>32.279</v>
          </cell>
          <cell r="G26">
            <v>32.925</v>
          </cell>
        </row>
        <row r="27">
          <cell r="A27" t="str">
            <v>Stadt Erfurt</v>
          </cell>
          <cell r="B27">
            <v>69.545</v>
          </cell>
          <cell r="C27">
            <v>67.199</v>
          </cell>
          <cell r="D27">
            <v>66.218</v>
          </cell>
          <cell r="E27">
            <v>64.374</v>
          </cell>
          <cell r="F27">
            <v>65.087</v>
          </cell>
          <cell r="G27">
            <v>66.021</v>
          </cell>
        </row>
      </sheetData>
      <sheetData sheetId="6">
        <row r="3">
          <cell r="B3">
            <v>36341</v>
          </cell>
          <cell r="C3">
            <v>36707</v>
          </cell>
          <cell r="D3">
            <v>37072</v>
          </cell>
          <cell r="E3">
            <v>37437</v>
          </cell>
          <cell r="F3">
            <v>37802</v>
          </cell>
          <cell r="G3">
            <v>38168</v>
          </cell>
          <cell r="H3">
            <v>38533</v>
          </cell>
          <cell r="I3">
            <v>38898</v>
          </cell>
          <cell r="J3">
            <v>39263</v>
          </cell>
        </row>
        <row r="4">
          <cell r="A4" t="str">
            <v>Erbringung von sonstigen öffentlichen und persön-   lichen Dienstleistungen,   private Haushalte            </v>
          </cell>
          <cell r="B4">
            <v>46.731</v>
          </cell>
          <cell r="C4">
            <v>42.633</v>
          </cell>
          <cell r="D4">
            <v>39.422</v>
          </cell>
          <cell r="E4">
            <v>38.051</v>
          </cell>
          <cell r="F4">
            <v>35.252</v>
          </cell>
          <cell r="G4">
            <v>36.034</v>
          </cell>
          <cell r="H4">
            <v>33.747</v>
          </cell>
          <cell r="I4">
            <v>34.248</v>
          </cell>
          <cell r="J4">
            <v>34.355</v>
          </cell>
        </row>
        <row r="5">
          <cell r="A5" t="str">
            <v>Gesundheits-, Veterinär-
und Sozialwesen           </v>
          </cell>
          <cell r="B5">
            <v>79.834</v>
          </cell>
          <cell r="C5">
            <v>80.448</v>
          </cell>
          <cell r="D5">
            <v>80.75</v>
          </cell>
          <cell r="E5">
            <v>82.05</v>
          </cell>
          <cell r="F5">
            <v>82.244</v>
          </cell>
          <cell r="G5">
            <v>82.488</v>
          </cell>
          <cell r="H5">
            <v>82.685</v>
          </cell>
          <cell r="I5">
            <v>83.177</v>
          </cell>
          <cell r="J5">
            <v>83.925</v>
          </cell>
        </row>
        <row r="6">
          <cell r="A6" t="str">
            <v>Erziehung und Unterricht</v>
          </cell>
          <cell r="B6">
            <v>62.436</v>
          </cell>
          <cell r="C6">
            <v>59.536</v>
          </cell>
          <cell r="D6">
            <v>57.094</v>
          </cell>
          <cell r="E6">
            <v>54.32</v>
          </cell>
          <cell r="F6">
            <v>49.58</v>
          </cell>
          <cell r="G6">
            <v>48.141</v>
          </cell>
          <cell r="H6">
            <v>42.66</v>
          </cell>
          <cell r="I6">
            <v>41.812</v>
          </cell>
          <cell r="J6">
            <v>40.013</v>
          </cell>
        </row>
        <row r="7">
          <cell r="A7" t="str">
            <v>Öffentliche Verwaltung u.Ä.</v>
          </cell>
          <cell r="B7">
            <v>71.439</v>
          </cell>
          <cell r="C7">
            <v>68.947</v>
          </cell>
          <cell r="D7">
            <v>64.991</v>
          </cell>
          <cell r="E7">
            <v>61.666</v>
          </cell>
          <cell r="F7">
            <v>57.631</v>
          </cell>
          <cell r="G7">
            <v>55.137</v>
          </cell>
          <cell r="H7">
            <v>52.755</v>
          </cell>
          <cell r="I7">
            <v>52.451</v>
          </cell>
          <cell r="J7">
            <v>52.121</v>
          </cell>
        </row>
        <row r="8">
          <cell r="A8" t="str">
            <v>Grundstücks-, Wohnungs- wesen, Vermietung be-     weglicher Sachen usw.    </v>
          </cell>
          <cell r="B8">
            <v>65.952</v>
          </cell>
          <cell r="C8">
            <v>68.849</v>
          </cell>
          <cell r="D8">
            <v>70.226</v>
          </cell>
          <cell r="E8">
            <v>71.017</v>
          </cell>
          <cell r="F8">
            <v>71.261</v>
          </cell>
          <cell r="G8">
            <v>72.804</v>
          </cell>
          <cell r="H8">
            <v>72.956</v>
          </cell>
          <cell r="I8">
            <v>80.034</v>
          </cell>
          <cell r="J8">
            <v>85.817</v>
          </cell>
        </row>
        <row r="9">
          <cell r="A9" t="str">
            <v>Kredit- und Versicherungs-
gewerbe                                                                                             </v>
          </cell>
          <cell r="B9">
            <v>16.087</v>
          </cell>
          <cell r="C9">
            <v>16.031</v>
          </cell>
          <cell r="D9">
            <v>15.739</v>
          </cell>
          <cell r="E9">
            <v>15.446</v>
          </cell>
          <cell r="F9">
            <v>15.027</v>
          </cell>
          <cell r="G9">
            <v>14.546</v>
          </cell>
          <cell r="H9">
            <v>14.117</v>
          </cell>
          <cell r="I9">
            <v>13.824</v>
          </cell>
          <cell r="J9">
            <v>13.519</v>
          </cell>
        </row>
        <row r="10">
          <cell r="A10" t="str">
            <v>Verkehr und Nachrichten- 
übermittlung                     </v>
          </cell>
          <cell r="B10">
            <v>46.012</v>
          </cell>
          <cell r="C10">
            <v>45.784</v>
          </cell>
          <cell r="D10">
            <v>43.991</v>
          </cell>
          <cell r="E10">
            <v>42.884</v>
          </cell>
          <cell r="F10">
            <v>41.47</v>
          </cell>
          <cell r="G10">
            <v>41.444</v>
          </cell>
          <cell r="H10">
            <v>41.275</v>
          </cell>
          <cell r="I10">
            <v>40.559</v>
          </cell>
          <cell r="J10">
            <v>40.541</v>
          </cell>
        </row>
        <row r="11">
          <cell r="B11">
            <v>36341</v>
          </cell>
          <cell r="C11">
            <v>36707</v>
          </cell>
          <cell r="D11">
            <v>37072</v>
          </cell>
          <cell r="E11">
            <v>37437</v>
          </cell>
          <cell r="F11">
            <v>37802</v>
          </cell>
          <cell r="G11">
            <v>38168</v>
          </cell>
          <cell r="H11">
            <v>38533</v>
          </cell>
          <cell r="I11">
            <v>38898</v>
          </cell>
          <cell r="J11">
            <v>39263</v>
          </cell>
        </row>
        <row r="12">
          <cell r="A12" t="str">
            <v>Gastgewerbe</v>
          </cell>
          <cell r="B12">
            <v>21.007</v>
          </cell>
          <cell r="C12">
            <v>20.514</v>
          </cell>
          <cell r="D12">
            <v>19.619</v>
          </cell>
          <cell r="E12">
            <v>19.658</v>
          </cell>
          <cell r="F12">
            <v>18.766</v>
          </cell>
          <cell r="G12">
            <v>18.506</v>
          </cell>
          <cell r="H12">
            <v>18.434</v>
          </cell>
          <cell r="I12">
            <v>18.255</v>
          </cell>
          <cell r="J12">
            <v>18.906</v>
          </cell>
        </row>
        <row r="13">
          <cell r="A13" t="str">
            <v> Handel; Instandhaltung
  und Reparatur von Kfz  
 und Gebrauchsgütern  </v>
          </cell>
          <cell r="B13">
            <v>108.903</v>
          </cell>
          <cell r="C13">
            <v>106.024</v>
          </cell>
          <cell r="D13">
            <v>102.017</v>
          </cell>
          <cell r="E13">
            <v>99.459</v>
          </cell>
          <cell r="F13">
            <v>95.645</v>
          </cell>
          <cell r="G13">
            <v>93.08</v>
          </cell>
          <cell r="H13">
            <v>91.125</v>
          </cell>
          <cell r="I13">
            <v>90.065</v>
          </cell>
          <cell r="J13">
            <v>90.878</v>
          </cell>
        </row>
        <row r="14">
          <cell r="A14" t="str">
            <v>Baugewerbe</v>
          </cell>
          <cell r="B14">
            <v>117.796</v>
          </cell>
          <cell r="C14">
            <v>104.432</v>
          </cell>
          <cell r="D14">
            <v>90.083</v>
          </cell>
          <cell r="E14">
            <v>78.737</v>
          </cell>
          <cell r="F14">
            <v>71.327</v>
          </cell>
          <cell r="G14">
            <v>64.575</v>
          </cell>
          <cell r="H14">
            <v>59.571</v>
          </cell>
          <cell r="I14">
            <v>59.672</v>
          </cell>
          <cell r="J14">
            <v>60.3</v>
          </cell>
        </row>
        <row r="15">
          <cell r="A15" t="str">
            <v>      Energie- und Wasser-                                      versorgung            </v>
          </cell>
          <cell r="B15">
            <v>8.283</v>
          </cell>
          <cell r="C15">
            <v>7.89</v>
          </cell>
          <cell r="D15">
            <v>7.482</v>
          </cell>
          <cell r="E15">
            <v>7.505</v>
          </cell>
          <cell r="F15">
            <v>7.206</v>
          </cell>
          <cell r="G15">
            <v>6.797</v>
          </cell>
          <cell r="H15">
            <v>6.815</v>
          </cell>
          <cell r="I15">
            <v>6.88</v>
          </cell>
          <cell r="J15">
            <v>6.726</v>
          </cell>
        </row>
        <row r="16">
          <cell r="A16" t="str">
            <v>Verarbeitendes Gewerbe</v>
          </cell>
          <cell r="B16">
            <v>165.72</v>
          </cell>
          <cell r="C16">
            <v>171.145</v>
          </cell>
          <cell r="D16">
            <v>174.701</v>
          </cell>
          <cell r="E16">
            <v>173.451</v>
          </cell>
          <cell r="F16">
            <v>171.262</v>
          </cell>
          <cell r="G16">
            <v>171.09</v>
          </cell>
          <cell r="H16">
            <v>169.55</v>
          </cell>
          <cell r="I16">
            <v>169.692</v>
          </cell>
          <cell r="J16">
            <v>176.217</v>
          </cell>
        </row>
        <row r="17">
          <cell r="A17" t="str">
            <v>Bergbau und Gewinnung
von Steinen und Erden  </v>
          </cell>
          <cell r="B17">
            <v>3.855</v>
          </cell>
          <cell r="C17">
            <v>4.05</v>
          </cell>
          <cell r="D17">
            <v>3.628</v>
          </cell>
          <cell r="E17">
            <v>2.97</v>
          </cell>
          <cell r="F17">
            <v>3.097</v>
          </cell>
          <cell r="G17">
            <v>3.224</v>
          </cell>
          <cell r="H17">
            <v>3.35</v>
          </cell>
          <cell r="I17">
            <v>3.178</v>
          </cell>
          <cell r="J17">
            <v>3.248</v>
          </cell>
        </row>
        <row r="18">
          <cell r="A18" t="str">
            <v> Land- und Forstwirtschaft;
  Fischerei                                                                     </v>
          </cell>
          <cell r="B18">
            <v>29.831</v>
          </cell>
          <cell r="C18">
            <v>26.526</v>
          </cell>
          <cell r="D18">
            <v>24.777</v>
          </cell>
          <cell r="E18">
            <v>23.569</v>
          </cell>
          <cell r="F18">
            <v>21.511</v>
          </cell>
          <cell r="G18">
            <v>20.806</v>
          </cell>
          <cell r="H18">
            <v>18.929</v>
          </cell>
          <cell r="I18">
            <v>19.108</v>
          </cell>
          <cell r="J18">
            <v>19.265</v>
          </cell>
        </row>
      </sheetData>
      <sheetData sheetId="9">
        <row r="3">
          <cell r="B3">
            <v>36341</v>
          </cell>
          <cell r="C3">
            <v>36707</v>
          </cell>
          <cell r="D3">
            <v>37072</v>
          </cell>
          <cell r="E3">
            <v>37437</v>
          </cell>
          <cell r="F3">
            <v>37802</v>
          </cell>
          <cell r="G3">
            <v>38168</v>
          </cell>
          <cell r="H3">
            <v>38533</v>
          </cell>
          <cell r="I3">
            <v>38898</v>
          </cell>
          <cell r="J3">
            <v>39263</v>
          </cell>
        </row>
        <row r="5">
          <cell r="A5" t="str">
            <v>60 Jahre und mehr</v>
          </cell>
          <cell r="B5">
            <v>10.288</v>
          </cell>
          <cell r="C5">
            <v>13.281</v>
          </cell>
          <cell r="D5">
            <v>16.129</v>
          </cell>
          <cell r="E5">
            <v>19.301</v>
          </cell>
          <cell r="F5">
            <v>20.697</v>
          </cell>
          <cell r="G5">
            <v>23.14</v>
          </cell>
          <cell r="H5">
            <v>23.552</v>
          </cell>
          <cell r="I5">
            <v>21.062</v>
          </cell>
          <cell r="J5">
            <v>22.598</v>
          </cell>
        </row>
        <row r="6">
          <cell r="A6" t="str">
            <v>50 bis unter 60 Jahre</v>
          </cell>
          <cell r="B6">
            <v>152.327</v>
          </cell>
          <cell r="C6">
            <v>153.655</v>
          </cell>
          <cell r="D6">
            <v>154.196</v>
          </cell>
          <cell r="E6">
            <v>156.149</v>
          </cell>
          <cell r="F6">
            <v>154.178</v>
          </cell>
          <cell r="G6">
            <v>156.367</v>
          </cell>
          <cell r="H6">
            <v>157.388</v>
          </cell>
          <cell r="I6">
            <v>165.62</v>
          </cell>
          <cell r="J6">
            <v>175.194</v>
          </cell>
        </row>
        <row r="7">
          <cell r="A7" t="str">
            <v>40 bis unter 50 Jahre</v>
          </cell>
          <cell r="B7">
            <v>240.807</v>
          </cell>
          <cell r="C7">
            <v>237.411</v>
          </cell>
          <cell r="D7">
            <v>231.749</v>
          </cell>
          <cell r="E7">
            <v>226.563</v>
          </cell>
          <cell r="F7">
            <v>221.419</v>
          </cell>
          <cell r="G7">
            <v>220.128</v>
          </cell>
          <cell r="H7">
            <v>214.59</v>
          </cell>
          <cell r="I7">
            <v>216.302</v>
          </cell>
          <cell r="J7">
            <v>217.76</v>
          </cell>
        </row>
        <row r="8">
          <cell r="A8" t="str">
            <v>30 bis unter 40 Jahre</v>
          </cell>
          <cell r="B8">
            <v>243.562</v>
          </cell>
          <cell r="C8">
            <v>231.722</v>
          </cell>
          <cell r="D8">
            <v>217.458</v>
          </cell>
          <cell r="E8">
            <v>204.759</v>
          </cell>
          <cell r="F8">
            <v>188.072</v>
          </cell>
          <cell r="G8">
            <v>175.809</v>
          </cell>
          <cell r="H8">
            <v>162.986</v>
          </cell>
          <cell r="I8">
            <v>155.964</v>
          </cell>
          <cell r="J8">
            <v>151.181</v>
          </cell>
        </row>
        <row r="9">
          <cell r="A9" t="str">
            <v>20 bis unter 30 Jahre</v>
          </cell>
          <cell r="B9">
            <v>152.862</v>
          </cell>
          <cell r="C9">
            <v>144.83</v>
          </cell>
          <cell r="D9">
            <v>136.027</v>
          </cell>
          <cell r="E9">
            <v>127.487</v>
          </cell>
          <cell r="F9">
            <v>123.295</v>
          </cell>
          <cell r="G9">
            <v>122.071</v>
          </cell>
          <cell r="H9">
            <v>119.402</v>
          </cell>
          <cell r="I9">
            <v>125.129</v>
          </cell>
          <cell r="J9">
            <v>131.749</v>
          </cell>
        </row>
        <row r="10">
          <cell r="A10" t="str">
            <v>unter 20 Jahre</v>
          </cell>
          <cell r="B10">
            <v>44.191</v>
          </cell>
          <cell r="C10">
            <v>42.005</v>
          </cell>
          <cell r="D10">
            <v>39.159</v>
          </cell>
          <cell r="E10">
            <v>36.729</v>
          </cell>
          <cell r="F10">
            <v>33.682</v>
          </cell>
          <cell r="G10">
            <v>31.407</v>
          </cell>
          <cell r="H10">
            <v>30.346</v>
          </cell>
          <cell r="I10">
            <v>29.19</v>
          </cell>
          <cell r="J10">
            <v>27.566</v>
          </cell>
        </row>
        <row r="11">
          <cell r="A11" t="str">
            <v>Teilzeitbeschäftigte</v>
          </cell>
          <cell r="B11">
            <v>100.906</v>
          </cell>
          <cell r="C11">
            <v>105.035</v>
          </cell>
          <cell r="D11">
            <v>107.96</v>
          </cell>
          <cell r="E11">
            <v>107.652</v>
          </cell>
          <cell r="F11">
            <v>102.623</v>
          </cell>
          <cell r="G11">
            <v>102.957</v>
          </cell>
          <cell r="H11">
            <v>101.337</v>
          </cell>
          <cell r="I11">
            <v>106.474</v>
          </cell>
          <cell r="J11">
            <v>114.399</v>
          </cell>
        </row>
        <row r="12">
          <cell r="A12" t="str">
            <v>Vollzeitbeschäftigte</v>
          </cell>
          <cell r="B12">
            <v>743.077</v>
          </cell>
          <cell r="C12">
            <v>717.824</v>
          </cell>
          <cell r="D12">
            <v>686.362</v>
          </cell>
          <cell r="E12">
            <v>663.029</v>
          </cell>
          <cell r="F12">
            <v>638.573</v>
          </cell>
          <cell r="G12">
            <v>625.781</v>
          </cell>
          <cell r="H12">
            <v>606.774</v>
          </cell>
          <cell r="I12">
            <v>606.639</v>
          </cell>
          <cell r="J12">
            <v>611.474</v>
          </cell>
        </row>
        <row r="13">
          <cell r="A13" t="str">
            <v>Frauen</v>
          </cell>
          <cell r="B13">
            <v>403.216</v>
          </cell>
          <cell r="C13">
            <v>394.974</v>
          </cell>
          <cell r="D13">
            <v>384.628</v>
          </cell>
          <cell r="E13">
            <v>376.481</v>
          </cell>
          <cell r="F13">
            <v>361.228</v>
          </cell>
          <cell r="G13">
            <v>354.507</v>
          </cell>
          <cell r="H13">
            <v>345.614</v>
          </cell>
          <cell r="I13">
            <v>343.97</v>
          </cell>
          <cell r="J13">
            <v>347.515</v>
          </cell>
        </row>
        <row r="14">
          <cell r="A14" t="str">
            <v>Männer</v>
          </cell>
          <cell r="B14">
            <v>440.821</v>
          </cell>
          <cell r="C14">
            <v>427.93</v>
          </cell>
          <cell r="D14">
            <v>410.09</v>
          </cell>
          <cell r="E14">
            <v>394.327</v>
          </cell>
          <cell r="F14">
            <v>380.115</v>
          </cell>
          <cell r="G14">
            <v>374.415</v>
          </cell>
          <cell r="H14">
            <v>362.65</v>
          </cell>
          <cell r="I14">
            <v>369.297</v>
          </cell>
          <cell r="J14">
            <v>378.533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3" customWidth="1"/>
  </cols>
  <sheetData>
    <row r="1" ht="15.75">
      <c r="A1" s="322" t="s">
        <v>440</v>
      </c>
    </row>
    <row r="4" ht="25.5">
      <c r="A4" s="324" t="s">
        <v>2</v>
      </c>
    </row>
    <row r="5" ht="14.25">
      <c r="A5" s="85"/>
    </row>
    <row r="6" ht="14.25">
      <c r="A6" s="85"/>
    </row>
    <row r="7" ht="12.75">
      <c r="A7" s="323" t="s">
        <v>441</v>
      </c>
    </row>
    <row r="10" ht="12.75">
      <c r="A10" s="323" t="s">
        <v>3</v>
      </c>
    </row>
    <row r="11" ht="12.75">
      <c r="A11" s="323" t="s">
        <v>442</v>
      </c>
    </row>
    <row r="14" ht="12.75">
      <c r="A14" s="323" t="s">
        <v>443</v>
      </c>
    </row>
    <row r="17" ht="12.75">
      <c r="A17" s="323" t="s">
        <v>444</v>
      </c>
    </row>
    <row r="18" ht="12.75">
      <c r="A18" s="323" t="s">
        <v>445</v>
      </c>
    </row>
    <row r="19" ht="12.75">
      <c r="A19" s="323" t="s">
        <v>446</v>
      </c>
    </row>
    <row r="20" ht="12.75">
      <c r="A20" s="323" t="s">
        <v>447</v>
      </c>
    </row>
    <row r="21" ht="12.75">
      <c r="A21" s="323" t="s">
        <v>448</v>
      </c>
    </row>
    <row r="24" ht="12.75">
      <c r="A24" s="324" t="s">
        <v>449</v>
      </c>
    </row>
    <row r="25" ht="38.25">
      <c r="A25" s="325" t="s">
        <v>450</v>
      </c>
    </row>
    <row r="28" ht="12.75">
      <c r="A28" s="324" t="s">
        <v>0</v>
      </c>
    </row>
    <row r="29" ht="51">
      <c r="A29" s="325" t="s">
        <v>1</v>
      </c>
    </row>
    <row r="30" ht="12.75">
      <c r="A30" s="323" t="s">
        <v>70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N213"/>
  <sheetViews>
    <sheetView workbookViewId="0" topLeftCell="A1">
      <pane ySplit="5" topLeftCell="BM6" activePane="bottomLeft" state="frozen"/>
      <selection pane="topLeft" activeCell="Q75" sqref="Q75"/>
      <selection pane="bottomLeft" activeCell="A2" sqref="A2"/>
    </sheetView>
  </sheetViews>
  <sheetFormatPr defaultColWidth="11.421875" defaultRowHeight="12.75"/>
  <cols>
    <col min="1" max="1" width="40.140625" style="3" customWidth="1"/>
    <col min="2" max="4" width="9.7109375" style="3" customWidth="1"/>
    <col min="5" max="8" width="9.7109375" style="0" customWidth="1"/>
    <col min="9" max="9" width="40.140625" style="3" customWidth="1"/>
    <col min="10" max="16" width="9.7109375" style="0" customWidth="1"/>
    <col min="17" max="17" width="40.140625" style="3" customWidth="1"/>
    <col min="18" max="24" width="9.7109375" style="0" customWidth="1"/>
    <col min="25" max="25" width="40.140625" style="3" customWidth="1"/>
    <col min="26" max="32" width="9.7109375" style="0" customWidth="1"/>
    <col min="33" max="33" width="40.140625" style="3" customWidth="1"/>
    <col min="34" max="40" width="9.7109375" style="0" customWidth="1"/>
  </cols>
  <sheetData>
    <row r="1" spans="1:40" ht="15">
      <c r="A1" s="313" t="s">
        <v>409</v>
      </c>
      <c r="B1" s="313"/>
      <c r="C1" s="313"/>
      <c r="D1" s="313"/>
      <c r="E1" s="313"/>
      <c r="F1" s="313"/>
      <c r="G1" s="313"/>
      <c r="H1" s="313"/>
      <c r="I1" s="314" t="s">
        <v>410</v>
      </c>
      <c r="J1" s="314"/>
      <c r="K1" s="314"/>
      <c r="L1" s="314"/>
      <c r="M1" s="314"/>
      <c r="N1" s="314"/>
      <c r="O1" s="314"/>
      <c r="P1" s="314"/>
      <c r="Q1" s="314" t="s">
        <v>410</v>
      </c>
      <c r="R1" s="314"/>
      <c r="S1" s="314"/>
      <c r="T1" s="314"/>
      <c r="U1" s="314"/>
      <c r="V1" s="314"/>
      <c r="W1" s="314"/>
      <c r="X1" s="314"/>
      <c r="Y1" s="314" t="s">
        <v>410</v>
      </c>
      <c r="Z1" s="314"/>
      <c r="AA1" s="314"/>
      <c r="AB1" s="314"/>
      <c r="AC1" s="314"/>
      <c r="AD1" s="314"/>
      <c r="AE1" s="314"/>
      <c r="AF1" s="314"/>
      <c r="AG1" s="314" t="s">
        <v>410</v>
      </c>
      <c r="AH1" s="314"/>
      <c r="AI1" s="314"/>
      <c r="AJ1" s="314"/>
      <c r="AK1" s="314"/>
      <c r="AL1" s="314"/>
      <c r="AM1" s="314"/>
      <c r="AN1" s="314"/>
    </row>
    <row r="2" spans="1:4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ustomHeight="1">
      <c r="A3" s="8"/>
      <c r="B3" s="86"/>
      <c r="C3" s="87"/>
      <c r="D3" s="87"/>
      <c r="E3" s="87"/>
      <c r="F3" s="87"/>
      <c r="G3" s="87"/>
      <c r="H3" s="92"/>
      <c r="I3" s="8"/>
      <c r="J3" s="86"/>
      <c r="K3" s="87"/>
      <c r="L3" s="87"/>
      <c r="M3" s="87"/>
      <c r="N3" s="87"/>
      <c r="O3" s="87"/>
      <c r="P3" s="92"/>
      <c r="Q3" s="8"/>
      <c r="R3" s="86"/>
      <c r="S3" s="87"/>
      <c r="T3" s="87"/>
      <c r="U3" s="87"/>
      <c r="V3" s="87"/>
      <c r="W3" s="87"/>
      <c r="X3" s="92"/>
      <c r="Y3" s="8"/>
      <c r="Z3" s="86"/>
      <c r="AA3" s="87"/>
      <c r="AB3" s="87"/>
      <c r="AC3" s="87"/>
      <c r="AD3" s="87"/>
      <c r="AE3" s="87"/>
      <c r="AF3" s="92"/>
      <c r="AG3" s="8"/>
      <c r="AH3" s="86"/>
      <c r="AI3" s="87"/>
      <c r="AJ3" s="87"/>
      <c r="AK3" s="87"/>
      <c r="AL3" s="87"/>
      <c r="AM3" s="87"/>
      <c r="AN3" s="92"/>
    </row>
    <row r="4" spans="1:40" ht="12.75">
      <c r="A4" s="10" t="s">
        <v>226</v>
      </c>
      <c r="B4" s="88">
        <v>36341</v>
      </c>
      <c r="C4" s="89">
        <v>36433</v>
      </c>
      <c r="D4" s="215">
        <v>36525</v>
      </c>
      <c r="E4" s="89">
        <v>36616</v>
      </c>
      <c r="F4" s="215">
        <v>36707</v>
      </c>
      <c r="G4" s="89">
        <v>36799</v>
      </c>
      <c r="H4" s="216">
        <v>36891</v>
      </c>
      <c r="I4" s="10" t="s">
        <v>226</v>
      </c>
      <c r="J4" s="88">
        <v>36981</v>
      </c>
      <c r="K4" s="89">
        <v>37072</v>
      </c>
      <c r="L4" s="215">
        <v>37164</v>
      </c>
      <c r="M4" s="89">
        <v>37256</v>
      </c>
      <c r="N4" s="215">
        <v>37346</v>
      </c>
      <c r="O4" s="89">
        <v>37437</v>
      </c>
      <c r="P4" s="216">
        <v>37529</v>
      </c>
      <c r="Q4" s="10" t="s">
        <v>226</v>
      </c>
      <c r="R4" s="88">
        <v>37621</v>
      </c>
      <c r="S4" s="89">
        <v>37711</v>
      </c>
      <c r="T4" s="215">
        <v>37802</v>
      </c>
      <c r="U4" s="89">
        <v>37894</v>
      </c>
      <c r="V4" s="215">
        <v>37986</v>
      </c>
      <c r="W4" s="89">
        <v>38077</v>
      </c>
      <c r="X4" s="216">
        <v>38168</v>
      </c>
      <c r="Y4" s="10" t="s">
        <v>226</v>
      </c>
      <c r="Z4" s="88">
        <v>38260</v>
      </c>
      <c r="AA4" s="89">
        <v>38352</v>
      </c>
      <c r="AB4" s="215">
        <v>38442</v>
      </c>
      <c r="AC4" s="89">
        <v>38533</v>
      </c>
      <c r="AD4" s="215">
        <v>38625</v>
      </c>
      <c r="AE4" s="89">
        <v>38717</v>
      </c>
      <c r="AF4" s="216">
        <v>38807</v>
      </c>
      <c r="AG4" s="10" t="s">
        <v>226</v>
      </c>
      <c r="AH4" s="88">
        <v>38898</v>
      </c>
      <c r="AI4" s="89">
        <v>38990</v>
      </c>
      <c r="AJ4" s="215">
        <v>39082</v>
      </c>
      <c r="AK4" s="89">
        <v>39172</v>
      </c>
      <c r="AL4" s="215">
        <v>39263</v>
      </c>
      <c r="AM4" s="89">
        <v>39355</v>
      </c>
      <c r="AN4" s="216">
        <v>39447</v>
      </c>
    </row>
    <row r="5" spans="1:40" ht="12.75">
      <c r="A5" s="13"/>
      <c r="B5" s="90"/>
      <c r="C5" s="91"/>
      <c r="D5" s="91"/>
      <c r="E5" s="91"/>
      <c r="F5" s="91"/>
      <c r="G5" s="91"/>
      <c r="H5" s="94"/>
      <c r="I5" s="13"/>
      <c r="J5" s="90"/>
      <c r="K5" s="91"/>
      <c r="L5" s="91"/>
      <c r="M5" s="91"/>
      <c r="N5" s="91"/>
      <c r="O5" s="91"/>
      <c r="P5" s="94"/>
      <c r="Q5" s="13"/>
      <c r="R5" s="90"/>
      <c r="S5" s="91"/>
      <c r="T5" s="91"/>
      <c r="U5" s="91"/>
      <c r="V5" s="91"/>
      <c r="W5" s="91"/>
      <c r="X5" s="94"/>
      <c r="Y5" s="13"/>
      <c r="Z5" s="90"/>
      <c r="AA5" s="91"/>
      <c r="AB5" s="91"/>
      <c r="AC5" s="91"/>
      <c r="AD5" s="91"/>
      <c r="AE5" s="91"/>
      <c r="AF5" s="94"/>
      <c r="AG5" s="13"/>
      <c r="AH5" s="90"/>
      <c r="AI5" s="91"/>
      <c r="AJ5" s="91"/>
      <c r="AK5" s="91"/>
      <c r="AL5" s="91"/>
      <c r="AM5" s="91"/>
      <c r="AN5" s="94"/>
    </row>
    <row r="6" spans="1:33" ht="9.75" customHeight="1">
      <c r="A6" s="9"/>
      <c r="B6" s="9"/>
      <c r="C6" s="15"/>
      <c r="D6" s="15"/>
      <c r="I6" s="9"/>
      <c r="Q6" s="9"/>
      <c r="Y6" s="9"/>
      <c r="AG6" s="9"/>
    </row>
    <row r="7" spans="1:40" ht="12.75">
      <c r="A7" s="310" t="s">
        <v>71</v>
      </c>
      <c r="B7" s="310"/>
      <c r="C7" s="310"/>
      <c r="D7" s="310"/>
      <c r="E7" s="310"/>
      <c r="F7" s="310"/>
      <c r="G7" s="310"/>
      <c r="H7" s="310"/>
      <c r="I7" s="315" t="s">
        <v>239</v>
      </c>
      <c r="J7" s="315"/>
      <c r="K7" s="315"/>
      <c r="L7" s="315"/>
      <c r="M7" s="315"/>
      <c r="N7" s="315"/>
      <c r="O7" s="315"/>
      <c r="P7" s="315"/>
      <c r="Q7" s="311" t="s">
        <v>239</v>
      </c>
      <c r="R7" s="311"/>
      <c r="S7" s="311"/>
      <c r="T7" s="311"/>
      <c r="U7" s="311"/>
      <c r="V7" s="311"/>
      <c r="W7" s="311"/>
      <c r="X7" s="311"/>
      <c r="Y7" s="311" t="s">
        <v>239</v>
      </c>
      <c r="Z7" s="311"/>
      <c r="AA7" s="311"/>
      <c r="AB7" s="311"/>
      <c r="AC7" s="311"/>
      <c r="AD7" s="311"/>
      <c r="AE7" s="311"/>
      <c r="AF7" s="311"/>
      <c r="AG7" s="311" t="s">
        <v>239</v>
      </c>
      <c r="AH7" s="311"/>
      <c r="AI7" s="311"/>
      <c r="AJ7" s="311"/>
      <c r="AK7" s="311"/>
      <c r="AL7" s="311"/>
      <c r="AM7" s="311"/>
      <c r="AN7" s="311"/>
    </row>
    <row r="8" spans="1:33" ht="9.75" customHeight="1">
      <c r="A8" s="23"/>
      <c r="B8" s="15"/>
      <c r="C8" s="15"/>
      <c r="D8" s="15"/>
      <c r="I8" s="23"/>
      <c r="Q8" s="23"/>
      <c r="Y8" s="23"/>
      <c r="AG8" s="23"/>
    </row>
    <row r="9" spans="1:40" ht="12.75">
      <c r="A9" s="220" t="s">
        <v>351</v>
      </c>
      <c r="B9" s="50">
        <v>33502</v>
      </c>
      <c r="C9" s="50">
        <v>31679</v>
      </c>
      <c r="D9" s="50">
        <v>28207</v>
      </c>
      <c r="E9" s="50">
        <v>26963</v>
      </c>
      <c r="F9" s="50">
        <v>30285</v>
      </c>
      <c r="G9" s="50">
        <v>30227</v>
      </c>
      <c r="H9" s="50">
        <v>24824</v>
      </c>
      <c r="I9" s="220" t="s">
        <v>351</v>
      </c>
      <c r="J9" s="50">
        <v>23991</v>
      </c>
      <c r="K9" s="50">
        <v>26939</v>
      </c>
      <c r="L9" s="50">
        <v>27481</v>
      </c>
      <c r="M9" s="50">
        <v>22279</v>
      </c>
      <c r="N9" s="50">
        <v>22085</v>
      </c>
      <c r="O9" s="50">
        <v>24705</v>
      </c>
      <c r="P9" s="50">
        <v>25221</v>
      </c>
      <c r="Q9" s="220" t="s">
        <v>351</v>
      </c>
      <c r="R9" s="50">
        <v>20627</v>
      </c>
      <c r="S9" s="50">
        <v>20458</v>
      </c>
      <c r="T9" s="50">
        <v>22188</v>
      </c>
      <c r="U9" s="50">
        <v>23071</v>
      </c>
      <c r="V9" s="50">
        <v>19354</v>
      </c>
      <c r="W9" s="50">
        <v>19640</v>
      </c>
      <c r="X9" s="50">
        <v>22171</v>
      </c>
      <c r="Y9" s="220" t="s">
        <v>351</v>
      </c>
      <c r="Z9" s="50">
        <v>23022</v>
      </c>
      <c r="AA9" s="50">
        <v>18479</v>
      </c>
      <c r="AB9" s="50">
        <v>17820</v>
      </c>
      <c r="AC9" s="50">
        <v>19269</v>
      </c>
      <c r="AD9" s="50">
        <v>19691</v>
      </c>
      <c r="AE9" s="50">
        <v>16998</v>
      </c>
      <c r="AF9" s="50">
        <v>16680</v>
      </c>
      <c r="AG9" s="220" t="s">
        <v>351</v>
      </c>
      <c r="AH9" s="50">
        <v>19073</v>
      </c>
      <c r="AI9" s="50">
        <v>19476</v>
      </c>
      <c r="AJ9" s="50">
        <v>17048</v>
      </c>
      <c r="AK9" s="50">
        <v>17532</v>
      </c>
      <c r="AL9" s="50">
        <v>19140</v>
      </c>
      <c r="AM9" s="50">
        <v>19637</v>
      </c>
      <c r="AN9" s="50">
        <v>17032</v>
      </c>
    </row>
    <row r="10" spans="1:40" ht="12.75">
      <c r="A10" s="220" t="s">
        <v>352</v>
      </c>
      <c r="B10" s="50">
        <v>1143</v>
      </c>
      <c r="C10" s="50">
        <v>1155</v>
      </c>
      <c r="D10" s="50">
        <v>1106</v>
      </c>
      <c r="E10" s="50">
        <v>1117</v>
      </c>
      <c r="F10" s="50">
        <v>1132</v>
      </c>
      <c r="G10" s="50">
        <v>1153</v>
      </c>
      <c r="H10" s="50">
        <v>1113</v>
      </c>
      <c r="I10" s="220" t="s">
        <v>352</v>
      </c>
      <c r="J10" s="50">
        <v>1063</v>
      </c>
      <c r="K10" s="50">
        <v>1081</v>
      </c>
      <c r="L10" s="50">
        <v>1135</v>
      </c>
      <c r="M10" s="50">
        <v>1118</v>
      </c>
      <c r="N10" s="50">
        <v>1113</v>
      </c>
      <c r="O10" s="50">
        <v>1116</v>
      </c>
      <c r="P10" s="50">
        <v>1127</v>
      </c>
      <c r="Q10" s="220" t="s">
        <v>352</v>
      </c>
      <c r="R10" s="50">
        <v>1073</v>
      </c>
      <c r="S10" s="50">
        <v>1083</v>
      </c>
      <c r="T10" s="50">
        <v>1098</v>
      </c>
      <c r="U10" s="50">
        <v>1113</v>
      </c>
      <c r="V10" s="50">
        <v>1081</v>
      </c>
      <c r="W10" s="50">
        <v>1047</v>
      </c>
      <c r="X10" s="50">
        <v>1089</v>
      </c>
      <c r="Y10" s="220" t="s">
        <v>352</v>
      </c>
      <c r="Z10" s="50">
        <v>1071</v>
      </c>
      <c r="AA10" s="50">
        <v>1026</v>
      </c>
      <c r="AB10" s="50">
        <v>990</v>
      </c>
      <c r="AC10" s="50">
        <v>1049</v>
      </c>
      <c r="AD10" s="50">
        <v>1036</v>
      </c>
      <c r="AE10" s="50">
        <v>966</v>
      </c>
      <c r="AF10" s="50">
        <v>951</v>
      </c>
      <c r="AG10" s="220" t="s">
        <v>352</v>
      </c>
      <c r="AH10" s="50">
        <v>1019</v>
      </c>
      <c r="AI10" s="50">
        <v>1041</v>
      </c>
      <c r="AJ10" s="50">
        <v>1013</v>
      </c>
      <c r="AK10" s="50">
        <v>1033</v>
      </c>
      <c r="AL10" s="50">
        <v>1060</v>
      </c>
      <c r="AM10" s="50">
        <v>1076</v>
      </c>
      <c r="AN10" s="50">
        <v>1036</v>
      </c>
    </row>
    <row r="11" spans="1:40" ht="12.75">
      <c r="A11" s="220" t="s">
        <v>353</v>
      </c>
      <c r="B11" s="50">
        <v>15362</v>
      </c>
      <c r="C11" s="50">
        <v>15576</v>
      </c>
      <c r="D11" s="50">
        <v>15495</v>
      </c>
      <c r="E11" s="50">
        <v>15608</v>
      </c>
      <c r="F11" s="50">
        <v>15860</v>
      </c>
      <c r="G11" s="50">
        <v>16382</v>
      </c>
      <c r="H11" s="50">
        <v>16514</v>
      </c>
      <c r="I11" s="220" t="s">
        <v>353</v>
      </c>
      <c r="J11" s="50">
        <v>16729</v>
      </c>
      <c r="K11" s="50">
        <v>16976</v>
      </c>
      <c r="L11" s="50">
        <v>17282</v>
      </c>
      <c r="M11" s="50">
        <v>17012</v>
      </c>
      <c r="N11" s="50">
        <v>16738</v>
      </c>
      <c r="O11" s="50">
        <v>16745</v>
      </c>
      <c r="P11" s="50">
        <v>16990</v>
      </c>
      <c r="Q11" s="220" t="s">
        <v>353</v>
      </c>
      <c r="R11" s="50">
        <v>16563</v>
      </c>
      <c r="S11" s="50">
        <v>16434</v>
      </c>
      <c r="T11" s="50">
        <v>16536</v>
      </c>
      <c r="U11" s="50">
        <v>16856</v>
      </c>
      <c r="V11" s="50">
        <v>16636</v>
      </c>
      <c r="W11" s="50">
        <v>16549</v>
      </c>
      <c r="X11" s="50">
        <v>16706</v>
      </c>
      <c r="Y11" s="220" t="s">
        <v>353</v>
      </c>
      <c r="Z11" s="50">
        <v>16940</v>
      </c>
      <c r="AA11" s="50">
        <v>16766</v>
      </c>
      <c r="AB11" s="50">
        <v>16665</v>
      </c>
      <c r="AC11" s="50">
        <v>16797</v>
      </c>
      <c r="AD11" s="50">
        <v>17180</v>
      </c>
      <c r="AE11" s="50">
        <v>16975</v>
      </c>
      <c r="AF11" s="50">
        <v>17073</v>
      </c>
      <c r="AG11" s="220" t="s">
        <v>353</v>
      </c>
      <c r="AH11" s="50">
        <v>17336</v>
      </c>
      <c r="AI11" s="50">
        <v>17824</v>
      </c>
      <c r="AJ11" s="50">
        <v>17830</v>
      </c>
      <c r="AK11" s="50">
        <v>18001</v>
      </c>
      <c r="AL11" s="50">
        <v>18344</v>
      </c>
      <c r="AM11" s="50">
        <v>18950</v>
      </c>
      <c r="AN11" s="50">
        <v>18996</v>
      </c>
    </row>
    <row r="12" spans="1:40" ht="12.75">
      <c r="A12" s="220" t="s">
        <v>354</v>
      </c>
      <c r="B12" s="50">
        <v>71334</v>
      </c>
      <c r="C12" s="50">
        <v>74006</v>
      </c>
      <c r="D12" s="50">
        <v>72885</v>
      </c>
      <c r="E12" s="50">
        <v>69875</v>
      </c>
      <c r="F12" s="50">
        <v>70594</v>
      </c>
      <c r="G12" s="50">
        <v>72997</v>
      </c>
      <c r="H12" s="50">
        <v>71561</v>
      </c>
      <c r="I12" s="220" t="s">
        <v>354</v>
      </c>
      <c r="J12" s="50">
        <v>68689</v>
      </c>
      <c r="K12" s="50">
        <v>69162</v>
      </c>
      <c r="L12" s="50">
        <v>71754</v>
      </c>
      <c r="M12" s="50">
        <v>69384</v>
      </c>
      <c r="N12" s="50">
        <v>66195</v>
      </c>
      <c r="O12" s="50">
        <v>66563</v>
      </c>
      <c r="P12" s="50">
        <v>68789</v>
      </c>
      <c r="Q12" s="220" t="s">
        <v>354</v>
      </c>
      <c r="R12" s="50">
        <v>66455</v>
      </c>
      <c r="S12" s="50">
        <v>63336</v>
      </c>
      <c r="T12" s="50">
        <v>63942</v>
      </c>
      <c r="U12" s="50">
        <v>66412</v>
      </c>
      <c r="V12" s="50">
        <v>64236</v>
      </c>
      <c r="W12" s="50">
        <v>61651</v>
      </c>
      <c r="X12" s="50">
        <v>62479</v>
      </c>
      <c r="Y12" s="220" t="s">
        <v>354</v>
      </c>
      <c r="Z12" s="50">
        <v>64613</v>
      </c>
      <c r="AA12" s="50">
        <v>62528</v>
      </c>
      <c r="AB12" s="50">
        <v>59311</v>
      </c>
      <c r="AC12" s="50">
        <v>60555</v>
      </c>
      <c r="AD12" s="50">
        <v>62764</v>
      </c>
      <c r="AE12" s="50">
        <v>61408</v>
      </c>
      <c r="AF12" s="50">
        <v>59069</v>
      </c>
      <c r="AG12" s="220" t="s">
        <v>354</v>
      </c>
      <c r="AH12" s="50">
        <v>60999</v>
      </c>
      <c r="AI12" s="50">
        <v>63700</v>
      </c>
      <c r="AJ12" s="50">
        <v>62890</v>
      </c>
      <c r="AK12" s="50">
        <v>61586</v>
      </c>
      <c r="AL12" s="50">
        <v>62374</v>
      </c>
      <c r="AM12" s="50">
        <v>64412</v>
      </c>
      <c r="AN12" s="50">
        <v>63500</v>
      </c>
    </row>
    <row r="13" spans="1:40" ht="12.75">
      <c r="A13" s="220" t="s">
        <v>355</v>
      </c>
      <c r="B13" s="50">
        <v>27098</v>
      </c>
      <c r="C13" s="50">
        <v>27706</v>
      </c>
      <c r="D13" s="50">
        <v>27392</v>
      </c>
      <c r="E13" s="50">
        <v>26650</v>
      </c>
      <c r="F13" s="50">
        <v>26512</v>
      </c>
      <c r="G13" s="50">
        <v>27035</v>
      </c>
      <c r="H13" s="50">
        <v>26634</v>
      </c>
      <c r="I13" s="220" t="s">
        <v>355</v>
      </c>
      <c r="J13" s="50">
        <v>25915</v>
      </c>
      <c r="K13" s="50">
        <v>25716</v>
      </c>
      <c r="L13" s="50">
        <v>26257</v>
      </c>
      <c r="M13" s="50">
        <v>25677</v>
      </c>
      <c r="N13" s="50">
        <v>24866</v>
      </c>
      <c r="O13" s="50">
        <v>24621</v>
      </c>
      <c r="P13" s="50">
        <v>25227</v>
      </c>
      <c r="Q13" s="220" t="s">
        <v>355</v>
      </c>
      <c r="R13" s="50">
        <v>24537</v>
      </c>
      <c r="S13" s="50">
        <v>23545</v>
      </c>
      <c r="T13" s="50">
        <v>23487</v>
      </c>
      <c r="U13" s="50">
        <v>24075</v>
      </c>
      <c r="V13" s="50">
        <v>23265</v>
      </c>
      <c r="W13" s="50">
        <v>22647</v>
      </c>
      <c r="X13" s="50">
        <v>22681</v>
      </c>
      <c r="Y13" s="220" t="s">
        <v>355</v>
      </c>
      <c r="Z13" s="50">
        <v>23272</v>
      </c>
      <c r="AA13" s="50">
        <v>22729</v>
      </c>
      <c r="AB13" s="50">
        <v>21816</v>
      </c>
      <c r="AC13" s="50">
        <v>22031</v>
      </c>
      <c r="AD13" s="50">
        <v>22671</v>
      </c>
      <c r="AE13" s="50">
        <v>22179</v>
      </c>
      <c r="AF13" s="50">
        <v>21607</v>
      </c>
      <c r="AG13" s="220" t="s">
        <v>355</v>
      </c>
      <c r="AH13" s="50">
        <v>21991</v>
      </c>
      <c r="AI13" s="50">
        <v>22613</v>
      </c>
      <c r="AJ13" s="50">
        <v>22368</v>
      </c>
      <c r="AK13" s="50">
        <v>22295</v>
      </c>
      <c r="AL13" s="50">
        <v>22436</v>
      </c>
      <c r="AM13" s="50">
        <v>22988</v>
      </c>
      <c r="AN13" s="50">
        <v>22658</v>
      </c>
    </row>
    <row r="14" spans="1:40" ht="12.75">
      <c r="A14" s="220" t="s">
        <v>356</v>
      </c>
      <c r="B14" s="50">
        <v>12392</v>
      </c>
      <c r="C14" s="50">
        <v>12955</v>
      </c>
      <c r="D14" s="50">
        <v>12818</v>
      </c>
      <c r="E14" s="50">
        <v>13151</v>
      </c>
      <c r="F14" s="50">
        <v>13353</v>
      </c>
      <c r="G14" s="50">
        <v>13720</v>
      </c>
      <c r="H14" s="50">
        <v>14136</v>
      </c>
      <c r="I14" s="220" t="s">
        <v>356</v>
      </c>
      <c r="J14" s="50">
        <v>14566</v>
      </c>
      <c r="K14" s="50">
        <v>14579</v>
      </c>
      <c r="L14" s="50">
        <v>14782</v>
      </c>
      <c r="M14" s="50">
        <v>14551</v>
      </c>
      <c r="N14" s="50">
        <v>14371</v>
      </c>
      <c r="O14" s="50">
        <v>14395</v>
      </c>
      <c r="P14" s="50">
        <v>14814</v>
      </c>
      <c r="Q14" s="220" t="s">
        <v>356</v>
      </c>
      <c r="R14" s="50">
        <v>14213</v>
      </c>
      <c r="S14" s="50">
        <v>14437</v>
      </c>
      <c r="T14" s="50">
        <v>14598</v>
      </c>
      <c r="U14" s="50">
        <v>14766</v>
      </c>
      <c r="V14" s="50">
        <v>14400</v>
      </c>
      <c r="W14" s="50">
        <v>14599</v>
      </c>
      <c r="X14" s="50">
        <v>14788</v>
      </c>
      <c r="Y14" s="220" t="s">
        <v>356</v>
      </c>
      <c r="Z14" s="50">
        <v>14979</v>
      </c>
      <c r="AA14" s="50">
        <v>14365</v>
      </c>
      <c r="AB14" s="50">
        <v>14161</v>
      </c>
      <c r="AC14" s="50">
        <v>14177</v>
      </c>
      <c r="AD14" s="50">
        <v>14255</v>
      </c>
      <c r="AE14" s="50">
        <v>13943</v>
      </c>
      <c r="AF14" s="50">
        <v>14002</v>
      </c>
      <c r="AG14" s="220" t="s">
        <v>356</v>
      </c>
      <c r="AH14" s="50">
        <v>14470</v>
      </c>
      <c r="AI14" s="50">
        <v>14696</v>
      </c>
      <c r="AJ14" s="50">
        <v>14829</v>
      </c>
      <c r="AK14" s="50">
        <v>14959</v>
      </c>
      <c r="AL14" s="50">
        <v>15403</v>
      </c>
      <c r="AM14" s="50">
        <v>15529</v>
      </c>
      <c r="AN14" s="50">
        <v>15600</v>
      </c>
    </row>
    <row r="15" spans="1:40" ht="12.75">
      <c r="A15" s="220" t="s">
        <v>357</v>
      </c>
      <c r="B15" s="50">
        <v>25674</v>
      </c>
      <c r="C15" s="50">
        <v>26287</v>
      </c>
      <c r="D15" s="50">
        <v>25819</v>
      </c>
      <c r="E15" s="50">
        <v>25259</v>
      </c>
      <c r="F15" s="50">
        <v>25387</v>
      </c>
      <c r="G15" s="50">
        <v>26068</v>
      </c>
      <c r="H15" s="50">
        <v>25471</v>
      </c>
      <c r="I15" s="220" t="s">
        <v>357</v>
      </c>
      <c r="J15" s="50">
        <v>24632</v>
      </c>
      <c r="K15" s="50">
        <v>24609</v>
      </c>
      <c r="L15" s="50">
        <v>25513</v>
      </c>
      <c r="M15" s="50">
        <v>25133</v>
      </c>
      <c r="N15" s="50">
        <v>24624</v>
      </c>
      <c r="O15" s="50">
        <v>24624</v>
      </c>
      <c r="P15" s="50">
        <v>25423</v>
      </c>
      <c r="Q15" s="220" t="s">
        <v>357</v>
      </c>
      <c r="R15" s="50">
        <v>24814</v>
      </c>
      <c r="S15" s="50">
        <v>24069</v>
      </c>
      <c r="T15" s="50">
        <v>24051</v>
      </c>
      <c r="U15" s="50">
        <v>24806</v>
      </c>
      <c r="V15" s="50">
        <v>24331</v>
      </c>
      <c r="W15" s="50">
        <v>23659</v>
      </c>
      <c r="X15" s="50">
        <v>23632</v>
      </c>
      <c r="Y15" s="220" t="s">
        <v>357</v>
      </c>
      <c r="Z15" s="50">
        <v>24380</v>
      </c>
      <c r="AA15" s="50">
        <v>23796</v>
      </c>
      <c r="AB15" s="50">
        <v>23074</v>
      </c>
      <c r="AC15" s="50">
        <v>23191</v>
      </c>
      <c r="AD15" s="50">
        <v>23779</v>
      </c>
      <c r="AE15" s="50">
        <v>23394</v>
      </c>
      <c r="AF15" s="50">
        <v>22697</v>
      </c>
      <c r="AG15" s="220" t="s">
        <v>357</v>
      </c>
      <c r="AH15" s="50">
        <v>22916</v>
      </c>
      <c r="AI15" s="50">
        <v>23614</v>
      </c>
      <c r="AJ15" s="50">
        <v>23350</v>
      </c>
      <c r="AK15" s="50">
        <v>22912</v>
      </c>
      <c r="AL15" s="50">
        <v>23125</v>
      </c>
      <c r="AM15" s="50">
        <v>23843</v>
      </c>
      <c r="AN15" s="50">
        <v>23432</v>
      </c>
    </row>
    <row r="16" spans="1:40" ht="12.75">
      <c r="A16" s="220" t="s">
        <v>358</v>
      </c>
      <c r="B16" s="50">
        <v>62088</v>
      </c>
      <c r="C16" s="50">
        <v>62770</v>
      </c>
      <c r="D16" s="50">
        <v>54998</v>
      </c>
      <c r="E16" s="50">
        <v>48421</v>
      </c>
      <c r="F16" s="50">
        <v>53850</v>
      </c>
      <c r="G16" s="50">
        <v>54123</v>
      </c>
      <c r="H16" s="50">
        <v>47678</v>
      </c>
      <c r="I16" s="220" t="s">
        <v>358</v>
      </c>
      <c r="J16" s="50">
        <v>40974</v>
      </c>
      <c r="K16" s="50">
        <v>46405</v>
      </c>
      <c r="L16" s="50">
        <v>47594</v>
      </c>
      <c r="M16" s="50">
        <v>40271</v>
      </c>
      <c r="N16" s="50">
        <v>34785</v>
      </c>
      <c r="O16" s="50">
        <v>40020</v>
      </c>
      <c r="P16" s="50">
        <v>41666</v>
      </c>
      <c r="Q16" s="220" t="s">
        <v>358</v>
      </c>
      <c r="R16" s="50">
        <v>35139</v>
      </c>
      <c r="S16" s="50">
        <v>31359</v>
      </c>
      <c r="T16" s="50">
        <v>36129</v>
      </c>
      <c r="U16" s="50">
        <v>37547</v>
      </c>
      <c r="V16" s="50">
        <v>30778</v>
      </c>
      <c r="W16" s="50">
        <v>27167</v>
      </c>
      <c r="X16" s="50">
        <v>32886</v>
      </c>
      <c r="Y16" s="220" t="s">
        <v>358</v>
      </c>
      <c r="Z16" s="50">
        <v>34291</v>
      </c>
      <c r="AA16" s="50">
        <v>27290</v>
      </c>
      <c r="AB16" s="50">
        <v>22738</v>
      </c>
      <c r="AC16" s="50">
        <v>29515</v>
      </c>
      <c r="AD16" s="50">
        <v>31029</v>
      </c>
      <c r="AE16" s="50">
        <v>25235</v>
      </c>
      <c r="AF16" s="50">
        <v>21368</v>
      </c>
      <c r="AG16" s="220" t="s">
        <v>358</v>
      </c>
      <c r="AH16" s="50">
        <v>30018</v>
      </c>
      <c r="AI16" s="50">
        <v>31802</v>
      </c>
      <c r="AJ16" s="50">
        <v>27708</v>
      </c>
      <c r="AK16" s="50">
        <v>26575</v>
      </c>
      <c r="AL16" s="50">
        <v>29665</v>
      </c>
      <c r="AM16" s="50">
        <v>30747</v>
      </c>
      <c r="AN16" s="50">
        <v>26833</v>
      </c>
    </row>
    <row r="17" spans="1:40" ht="12.75">
      <c r="A17" s="220" t="s">
        <v>359</v>
      </c>
      <c r="B17" s="50">
        <v>12244</v>
      </c>
      <c r="C17" s="50">
        <v>12610</v>
      </c>
      <c r="D17" s="50">
        <v>12344</v>
      </c>
      <c r="E17" s="50">
        <v>11539</v>
      </c>
      <c r="F17" s="50">
        <v>11560</v>
      </c>
      <c r="G17" s="50">
        <v>11664</v>
      </c>
      <c r="H17" s="50">
        <v>11190</v>
      </c>
      <c r="I17" s="220" t="s">
        <v>359</v>
      </c>
      <c r="J17" s="50">
        <v>10323</v>
      </c>
      <c r="K17" s="50">
        <v>10358</v>
      </c>
      <c r="L17" s="50">
        <v>10598</v>
      </c>
      <c r="M17" s="50">
        <v>10189</v>
      </c>
      <c r="N17" s="50">
        <v>9294</v>
      </c>
      <c r="O17" s="50">
        <v>9255</v>
      </c>
      <c r="P17" s="50">
        <v>9321</v>
      </c>
      <c r="Q17" s="220" t="s">
        <v>359</v>
      </c>
      <c r="R17" s="50">
        <v>8883</v>
      </c>
      <c r="S17" s="50">
        <v>8285</v>
      </c>
      <c r="T17" s="50">
        <v>8331</v>
      </c>
      <c r="U17" s="50">
        <v>8554</v>
      </c>
      <c r="V17" s="50">
        <v>8240</v>
      </c>
      <c r="W17" s="50">
        <v>7693</v>
      </c>
      <c r="X17" s="50">
        <v>7782</v>
      </c>
      <c r="Y17" s="220" t="s">
        <v>359</v>
      </c>
      <c r="Z17" s="50">
        <v>8127</v>
      </c>
      <c r="AA17" s="50">
        <v>7706</v>
      </c>
      <c r="AB17" s="50">
        <v>7125</v>
      </c>
      <c r="AC17" s="50">
        <v>7343</v>
      </c>
      <c r="AD17" s="50">
        <v>7551</v>
      </c>
      <c r="AE17" s="50">
        <v>7366</v>
      </c>
      <c r="AF17" s="50">
        <v>6908</v>
      </c>
      <c r="AG17" s="220" t="s">
        <v>359</v>
      </c>
      <c r="AH17" s="50">
        <v>7346</v>
      </c>
      <c r="AI17" s="50">
        <v>7699</v>
      </c>
      <c r="AJ17" s="50">
        <v>7620</v>
      </c>
      <c r="AK17" s="50">
        <v>7302</v>
      </c>
      <c r="AL17" s="50">
        <v>7396</v>
      </c>
      <c r="AM17" s="50">
        <v>7642</v>
      </c>
      <c r="AN17" s="50">
        <v>7394</v>
      </c>
    </row>
    <row r="18" spans="1:40" ht="12.75">
      <c r="A18" s="220" t="s">
        <v>360</v>
      </c>
      <c r="B18" s="50">
        <v>12947</v>
      </c>
      <c r="C18" s="50">
        <v>13544</v>
      </c>
      <c r="D18" s="50">
        <v>12315</v>
      </c>
      <c r="E18" s="50">
        <v>11311</v>
      </c>
      <c r="F18" s="50">
        <v>12331</v>
      </c>
      <c r="G18" s="50">
        <v>12569</v>
      </c>
      <c r="H18" s="50">
        <v>11081</v>
      </c>
      <c r="I18" s="220" t="s">
        <v>360</v>
      </c>
      <c r="J18" s="50">
        <v>10039</v>
      </c>
      <c r="K18" s="50">
        <v>11157</v>
      </c>
      <c r="L18" s="50">
        <v>11556</v>
      </c>
      <c r="M18" s="50">
        <v>10052</v>
      </c>
      <c r="N18" s="50">
        <v>9199</v>
      </c>
      <c r="O18" s="50">
        <v>10347</v>
      </c>
      <c r="P18" s="50">
        <v>10753</v>
      </c>
      <c r="Q18" s="220" t="s">
        <v>360</v>
      </c>
      <c r="R18" s="50">
        <v>8942</v>
      </c>
      <c r="S18" s="50">
        <v>8240</v>
      </c>
      <c r="T18" s="50">
        <v>9354</v>
      </c>
      <c r="U18" s="50">
        <v>9785</v>
      </c>
      <c r="V18" s="50">
        <v>8063</v>
      </c>
      <c r="W18" s="50">
        <v>7579</v>
      </c>
      <c r="X18" s="50">
        <v>8755</v>
      </c>
      <c r="Y18" s="220" t="s">
        <v>360</v>
      </c>
      <c r="Z18" s="50">
        <v>9142</v>
      </c>
      <c r="AA18" s="50">
        <v>7661</v>
      </c>
      <c r="AB18" s="50">
        <v>6929</v>
      </c>
      <c r="AC18" s="50">
        <v>8061</v>
      </c>
      <c r="AD18" s="50">
        <v>8353</v>
      </c>
      <c r="AE18" s="50">
        <v>7112</v>
      </c>
      <c r="AF18" s="50">
        <v>6629</v>
      </c>
      <c r="AG18" s="220" t="s">
        <v>360</v>
      </c>
      <c r="AH18" s="50">
        <v>8111</v>
      </c>
      <c r="AI18" s="50">
        <v>8517</v>
      </c>
      <c r="AJ18" s="50">
        <v>7540</v>
      </c>
      <c r="AK18" s="50">
        <v>7357</v>
      </c>
      <c r="AL18" s="50">
        <v>8155</v>
      </c>
      <c r="AM18" s="50">
        <v>8511</v>
      </c>
      <c r="AN18" s="50">
        <v>7495</v>
      </c>
    </row>
    <row r="19" spans="1:40" ht="12.75">
      <c r="A19" s="220" t="s">
        <v>361</v>
      </c>
      <c r="B19" s="50">
        <v>18901</v>
      </c>
      <c r="C19" s="50">
        <v>18991</v>
      </c>
      <c r="D19" s="50">
        <v>18938</v>
      </c>
      <c r="E19" s="50">
        <v>18684</v>
      </c>
      <c r="F19" s="50">
        <v>18635</v>
      </c>
      <c r="G19" s="50">
        <v>18603</v>
      </c>
      <c r="H19" s="50">
        <v>18675</v>
      </c>
      <c r="I19" s="220" t="s">
        <v>361</v>
      </c>
      <c r="J19" s="50">
        <v>18443</v>
      </c>
      <c r="K19" s="50">
        <v>18413</v>
      </c>
      <c r="L19" s="50">
        <v>18381</v>
      </c>
      <c r="M19" s="50">
        <v>18387</v>
      </c>
      <c r="N19" s="50">
        <v>18156</v>
      </c>
      <c r="O19" s="50">
        <v>18077</v>
      </c>
      <c r="P19" s="50">
        <v>18026</v>
      </c>
      <c r="Q19" s="220" t="s">
        <v>361</v>
      </c>
      <c r="R19" s="50">
        <v>17988</v>
      </c>
      <c r="S19" s="50">
        <v>17678</v>
      </c>
      <c r="T19" s="50">
        <v>17588</v>
      </c>
      <c r="U19" s="50">
        <v>17469</v>
      </c>
      <c r="V19" s="50">
        <v>17324</v>
      </c>
      <c r="W19" s="50">
        <v>17055</v>
      </c>
      <c r="X19" s="50">
        <v>16995</v>
      </c>
      <c r="Y19" s="220" t="s">
        <v>361</v>
      </c>
      <c r="Z19" s="50">
        <v>17001</v>
      </c>
      <c r="AA19" s="50">
        <v>16855</v>
      </c>
      <c r="AB19" s="50">
        <v>16556</v>
      </c>
      <c r="AC19" s="50">
        <v>16542</v>
      </c>
      <c r="AD19" s="50">
        <v>16546</v>
      </c>
      <c r="AE19" s="50">
        <v>16421</v>
      </c>
      <c r="AF19" s="50">
        <v>16269</v>
      </c>
      <c r="AG19" s="220" t="s">
        <v>361</v>
      </c>
      <c r="AH19" s="50">
        <v>16358</v>
      </c>
      <c r="AI19" s="50">
        <v>16486</v>
      </c>
      <c r="AJ19" s="50">
        <v>16566</v>
      </c>
      <c r="AK19" s="50">
        <v>16527</v>
      </c>
      <c r="AL19" s="50">
        <v>16617</v>
      </c>
      <c r="AM19" s="50">
        <v>16817</v>
      </c>
      <c r="AN19" s="50">
        <v>16973</v>
      </c>
    </row>
    <row r="20" spans="1:40" ht="12.75">
      <c r="A20" s="220" t="s">
        <v>362</v>
      </c>
      <c r="B20" s="50">
        <v>27839</v>
      </c>
      <c r="C20" s="50">
        <v>27998</v>
      </c>
      <c r="D20" s="50">
        <v>27944</v>
      </c>
      <c r="E20" s="50">
        <v>27646</v>
      </c>
      <c r="F20" s="50">
        <v>27680</v>
      </c>
      <c r="G20" s="50">
        <v>28151</v>
      </c>
      <c r="H20" s="50">
        <v>27990</v>
      </c>
      <c r="I20" s="220" t="s">
        <v>362</v>
      </c>
      <c r="J20" s="50">
        <v>27707</v>
      </c>
      <c r="K20" s="50">
        <v>27851</v>
      </c>
      <c r="L20" s="50">
        <v>28373</v>
      </c>
      <c r="M20" s="50">
        <v>28193</v>
      </c>
      <c r="N20" s="50">
        <v>27805</v>
      </c>
      <c r="O20" s="50">
        <v>27705</v>
      </c>
      <c r="P20" s="50">
        <v>28088</v>
      </c>
      <c r="Q20" s="220" t="s">
        <v>362</v>
      </c>
      <c r="R20" s="50">
        <v>27725</v>
      </c>
      <c r="S20" s="50">
        <v>27063</v>
      </c>
      <c r="T20" s="50">
        <v>26792</v>
      </c>
      <c r="U20" s="50">
        <v>26951</v>
      </c>
      <c r="V20" s="50">
        <v>26757</v>
      </c>
      <c r="W20" s="50">
        <v>26427</v>
      </c>
      <c r="X20" s="50">
        <v>26315</v>
      </c>
      <c r="Y20" s="220" t="s">
        <v>362</v>
      </c>
      <c r="Z20" s="50">
        <v>26482</v>
      </c>
      <c r="AA20" s="50">
        <v>26249</v>
      </c>
      <c r="AB20" s="50">
        <v>25856</v>
      </c>
      <c r="AC20" s="50">
        <v>25923</v>
      </c>
      <c r="AD20" s="50">
        <v>26063</v>
      </c>
      <c r="AE20" s="50">
        <v>26037</v>
      </c>
      <c r="AF20" s="50">
        <v>25812</v>
      </c>
      <c r="AG20" s="220" t="s">
        <v>362</v>
      </c>
      <c r="AH20" s="50">
        <v>26027</v>
      </c>
      <c r="AI20" s="50">
        <v>26309</v>
      </c>
      <c r="AJ20" s="50">
        <v>26379</v>
      </c>
      <c r="AK20" s="50">
        <v>26398</v>
      </c>
      <c r="AL20" s="50">
        <v>26584</v>
      </c>
      <c r="AM20" s="50">
        <v>27069</v>
      </c>
      <c r="AN20" s="50">
        <v>26989</v>
      </c>
    </row>
    <row r="21" spans="1:40" ht="12.75">
      <c r="A21" s="220" t="s">
        <v>363</v>
      </c>
      <c r="B21" s="50">
        <v>69266</v>
      </c>
      <c r="C21" s="50">
        <v>70033</v>
      </c>
      <c r="D21" s="50">
        <v>70181</v>
      </c>
      <c r="E21" s="50">
        <v>68928</v>
      </c>
      <c r="F21" s="50">
        <v>68133</v>
      </c>
      <c r="G21" s="50">
        <v>68447</v>
      </c>
      <c r="H21" s="50">
        <v>68190</v>
      </c>
      <c r="I21" s="220" t="s">
        <v>363</v>
      </c>
      <c r="J21" s="50">
        <v>66647</v>
      </c>
      <c r="K21" s="50">
        <v>66147</v>
      </c>
      <c r="L21" s="50">
        <v>67005</v>
      </c>
      <c r="M21" s="50">
        <v>66793</v>
      </c>
      <c r="N21" s="50">
        <v>65738</v>
      </c>
      <c r="O21" s="50">
        <v>65022</v>
      </c>
      <c r="P21" s="50">
        <v>65685</v>
      </c>
      <c r="Q21" s="220" t="s">
        <v>363</v>
      </c>
      <c r="R21" s="50">
        <v>65161</v>
      </c>
      <c r="S21" s="50">
        <v>63580</v>
      </c>
      <c r="T21" s="50">
        <v>62815</v>
      </c>
      <c r="U21" s="50">
        <v>63474</v>
      </c>
      <c r="V21" s="50">
        <v>63306</v>
      </c>
      <c r="W21" s="50">
        <v>62055</v>
      </c>
      <c r="X21" s="50">
        <v>61328</v>
      </c>
      <c r="Y21" s="220" t="s">
        <v>363</v>
      </c>
      <c r="Z21" s="50">
        <v>62152</v>
      </c>
      <c r="AA21" s="50">
        <v>61608</v>
      </c>
      <c r="AB21" s="50">
        <v>60896</v>
      </c>
      <c r="AC21" s="50">
        <v>60577</v>
      </c>
      <c r="AD21" s="50">
        <v>60904</v>
      </c>
      <c r="AE21" s="50">
        <v>60720</v>
      </c>
      <c r="AF21" s="50">
        <v>60071</v>
      </c>
      <c r="AG21" s="220" t="s">
        <v>363</v>
      </c>
      <c r="AH21" s="50">
        <v>60162</v>
      </c>
      <c r="AI21" s="50">
        <v>61061</v>
      </c>
      <c r="AJ21" s="50">
        <v>60903</v>
      </c>
      <c r="AK21" s="50">
        <v>60345</v>
      </c>
      <c r="AL21" s="50">
        <v>60592</v>
      </c>
      <c r="AM21" s="50">
        <v>61559</v>
      </c>
      <c r="AN21" s="50">
        <v>61614</v>
      </c>
    </row>
    <row r="22" spans="1:40" ht="12.75">
      <c r="A22" s="220" t="s">
        <v>364</v>
      </c>
      <c r="B22" s="50">
        <v>14533</v>
      </c>
      <c r="C22" s="50">
        <v>14953</v>
      </c>
      <c r="D22" s="50">
        <v>15046</v>
      </c>
      <c r="E22" s="50">
        <v>15019</v>
      </c>
      <c r="F22" s="50">
        <v>14925</v>
      </c>
      <c r="G22" s="50">
        <v>15386</v>
      </c>
      <c r="H22" s="50">
        <v>15337</v>
      </c>
      <c r="I22" s="220" t="s">
        <v>364</v>
      </c>
      <c r="J22" s="50">
        <v>15153</v>
      </c>
      <c r="K22" s="50">
        <v>14975</v>
      </c>
      <c r="L22" s="50">
        <v>15375</v>
      </c>
      <c r="M22" s="50">
        <v>15350</v>
      </c>
      <c r="N22" s="50">
        <v>15069</v>
      </c>
      <c r="O22" s="50">
        <v>14771</v>
      </c>
      <c r="P22" s="50">
        <v>15161</v>
      </c>
      <c r="Q22" s="220" t="s">
        <v>364</v>
      </c>
      <c r="R22" s="50">
        <v>14947</v>
      </c>
      <c r="S22" s="50">
        <v>14677</v>
      </c>
      <c r="T22" s="50">
        <v>14386</v>
      </c>
      <c r="U22" s="50">
        <v>14583</v>
      </c>
      <c r="V22" s="50">
        <v>14426</v>
      </c>
      <c r="W22" s="50">
        <v>14263</v>
      </c>
      <c r="X22" s="50">
        <v>14078</v>
      </c>
      <c r="Y22" s="220" t="s">
        <v>364</v>
      </c>
      <c r="Z22" s="50">
        <v>14332</v>
      </c>
      <c r="AA22" s="50">
        <v>14208</v>
      </c>
      <c r="AB22" s="50">
        <v>13937</v>
      </c>
      <c r="AC22" s="50">
        <v>13778</v>
      </c>
      <c r="AD22" s="50">
        <v>14009</v>
      </c>
      <c r="AE22" s="50">
        <v>13895</v>
      </c>
      <c r="AF22" s="50">
        <v>13677</v>
      </c>
      <c r="AG22" s="220" t="s">
        <v>364</v>
      </c>
      <c r="AH22" s="50">
        <v>13584</v>
      </c>
      <c r="AI22" s="50">
        <v>13821</v>
      </c>
      <c r="AJ22" s="50">
        <v>13710</v>
      </c>
      <c r="AK22" s="50">
        <v>13512</v>
      </c>
      <c r="AL22" s="50">
        <v>13417</v>
      </c>
      <c r="AM22" s="50">
        <v>13655</v>
      </c>
      <c r="AN22" s="50">
        <v>13646</v>
      </c>
    </row>
    <row r="23" spans="1:40" ht="12.75">
      <c r="A23" s="220" t="s">
        <v>365</v>
      </c>
      <c r="B23" s="50">
        <v>151465</v>
      </c>
      <c r="C23" s="50">
        <v>152557</v>
      </c>
      <c r="D23" s="50">
        <v>152735</v>
      </c>
      <c r="E23" s="50">
        <v>151207</v>
      </c>
      <c r="F23" s="50">
        <v>150665</v>
      </c>
      <c r="G23" s="50">
        <v>152510</v>
      </c>
      <c r="H23" s="50">
        <v>152146</v>
      </c>
      <c r="I23" s="220" t="s">
        <v>365</v>
      </c>
      <c r="J23" s="50">
        <v>149855</v>
      </c>
      <c r="K23" s="50">
        <v>149043</v>
      </c>
      <c r="L23" s="50">
        <v>151310</v>
      </c>
      <c r="M23" s="50">
        <v>150683</v>
      </c>
      <c r="N23" s="50">
        <v>148498</v>
      </c>
      <c r="O23" s="50">
        <v>147298</v>
      </c>
      <c r="P23" s="50">
        <v>149286</v>
      </c>
      <c r="Q23" s="220" t="s">
        <v>365</v>
      </c>
      <c r="R23" s="50">
        <v>147531</v>
      </c>
      <c r="S23" s="50">
        <v>144756</v>
      </c>
      <c r="T23" s="50">
        <v>143432</v>
      </c>
      <c r="U23" s="50">
        <v>144744</v>
      </c>
      <c r="V23" s="50">
        <v>144720</v>
      </c>
      <c r="W23" s="50">
        <v>142517</v>
      </c>
      <c r="X23" s="50">
        <v>141636</v>
      </c>
      <c r="Y23" s="220" t="s">
        <v>365</v>
      </c>
      <c r="Z23" s="50">
        <v>143337</v>
      </c>
      <c r="AA23" s="50">
        <v>141858</v>
      </c>
      <c r="AB23" s="50">
        <v>139384</v>
      </c>
      <c r="AC23" s="50">
        <v>138636</v>
      </c>
      <c r="AD23" s="50">
        <v>139563</v>
      </c>
      <c r="AE23" s="50">
        <v>138897</v>
      </c>
      <c r="AF23" s="50">
        <v>137605</v>
      </c>
      <c r="AG23" s="220" t="s">
        <v>365</v>
      </c>
      <c r="AH23" s="50">
        <v>138543</v>
      </c>
      <c r="AI23" s="50">
        <v>140470</v>
      </c>
      <c r="AJ23" s="50">
        <v>140359</v>
      </c>
      <c r="AK23" s="50">
        <v>139819</v>
      </c>
      <c r="AL23" s="50">
        <v>140150</v>
      </c>
      <c r="AM23" s="50">
        <v>142436</v>
      </c>
      <c r="AN23" s="50">
        <v>142275</v>
      </c>
    </row>
    <row r="24" spans="1:40" ht="12.75">
      <c r="A24" s="220" t="s">
        <v>366</v>
      </c>
      <c r="B24" s="50">
        <v>52860</v>
      </c>
      <c r="C24" s="50">
        <v>53697</v>
      </c>
      <c r="D24" s="50">
        <v>54102</v>
      </c>
      <c r="E24" s="50">
        <v>53967</v>
      </c>
      <c r="F24" s="50">
        <v>53943</v>
      </c>
      <c r="G24" s="50">
        <v>54881</v>
      </c>
      <c r="H24" s="50">
        <v>55211</v>
      </c>
      <c r="I24" s="220" t="s">
        <v>366</v>
      </c>
      <c r="J24" s="50">
        <v>54942</v>
      </c>
      <c r="K24" s="50">
        <v>54826</v>
      </c>
      <c r="L24" s="50">
        <v>55905</v>
      </c>
      <c r="M24" s="50">
        <v>56459</v>
      </c>
      <c r="N24" s="50">
        <v>56351</v>
      </c>
      <c r="O24" s="50">
        <v>56123</v>
      </c>
      <c r="P24" s="50">
        <v>57079</v>
      </c>
      <c r="Q24" s="220" t="s">
        <v>366</v>
      </c>
      <c r="R24" s="50">
        <v>57455</v>
      </c>
      <c r="S24" s="50">
        <v>57107</v>
      </c>
      <c r="T24" s="50">
        <v>56856</v>
      </c>
      <c r="U24" s="50">
        <v>57486</v>
      </c>
      <c r="V24" s="50">
        <v>57780</v>
      </c>
      <c r="W24" s="50">
        <v>57321</v>
      </c>
      <c r="X24" s="50">
        <v>57061</v>
      </c>
      <c r="Y24" s="220" t="s">
        <v>366</v>
      </c>
      <c r="Z24" s="50">
        <v>57590</v>
      </c>
      <c r="AA24" s="50">
        <v>57538</v>
      </c>
      <c r="AB24" s="50">
        <v>57476</v>
      </c>
      <c r="AC24" s="50">
        <v>57281</v>
      </c>
      <c r="AD24" s="50">
        <v>57937</v>
      </c>
      <c r="AE24" s="50">
        <v>57841</v>
      </c>
      <c r="AF24" s="50">
        <v>57520</v>
      </c>
      <c r="AG24" s="220" t="s">
        <v>366</v>
      </c>
      <c r="AH24" s="50">
        <v>57586</v>
      </c>
      <c r="AI24" s="50">
        <v>58356</v>
      </c>
      <c r="AJ24" s="50">
        <v>58323</v>
      </c>
      <c r="AK24" s="50">
        <v>58147</v>
      </c>
      <c r="AL24" s="50">
        <v>58100</v>
      </c>
      <c r="AM24" s="50">
        <v>59190</v>
      </c>
      <c r="AN24" s="50">
        <v>59321</v>
      </c>
    </row>
    <row r="25" spans="1:40" ht="12.75">
      <c r="A25" s="220" t="s">
        <v>367</v>
      </c>
      <c r="B25" s="50">
        <v>71476</v>
      </c>
      <c r="C25" s="50">
        <v>70734</v>
      </c>
      <c r="D25" s="50">
        <v>70638</v>
      </c>
      <c r="E25" s="50">
        <v>69763</v>
      </c>
      <c r="F25" s="50">
        <v>69892</v>
      </c>
      <c r="G25" s="50">
        <v>69870</v>
      </c>
      <c r="H25" s="50">
        <v>69741</v>
      </c>
      <c r="I25" s="220" t="s">
        <v>367</v>
      </c>
      <c r="J25" s="50">
        <v>67896</v>
      </c>
      <c r="K25" s="50">
        <v>67665</v>
      </c>
      <c r="L25" s="50">
        <v>67660</v>
      </c>
      <c r="M25" s="50">
        <v>68306</v>
      </c>
      <c r="N25" s="50">
        <v>66833</v>
      </c>
      <c r="O25" s="50">
        <v>65773</v>
      </c>
      <c r="P25" s="50">
        <v>64867</v>
      </c>
      <c r="Q25" s="220" t="s">
        <v>367</v>
      </c>
      <c r="R25" s="50">
        <v>63929</v>
      </c>
      <c r="S25" s="50">
        <v>62160</v>
      </c>
      <c r="T25" s="50">
        <v>61184</v>
      </c>
      <c r="U25" s="50">
        <v>59941</v>
      </c>
      <c r="V25" s="50">
        <v>60083</v>
      </c>
      <c r="W25" s="50">
        <v>59084</v>
      </c>
      <c r="X25" s="50">
        <v>58700</v>
      </c>
      <c r="Y25" s="220" t="s">
        <v>367</v>
      </c>
      <c r="Z25" s="50">
        <v>58969</v>
      </c>
      <c r="AA25" s="50">
        <v>58131</v>
      </c>
      <c r="AB25" s="50">
        <v>57305</v>
      </c>
      <c r="AC25" s="50">
        <v>57049</v>
      </c>
      <c r="AD25" s="50">
        <v>57207</v>
      </c>
      <c r="AE25" s="50">
        <v>57178</v>
      </c>
      <c r="AF25" s="50">
        <v>56653</v>
      </c>
      <c r="AG25" s="220" t="s">
        <v>367</v>
      </c>
      <c r="AH25" s="50">
        <v>56894</v>
      </c>
      <c r="AI25" s="50">
        <v>57052</v>
      </c>
      <c r="AJ25" s="50">
        <v>57061</v>
      </c>
      <c r="AK25" s="50">
        <v>57067</v>
      </c>
      <c r="AL25" s="50">
        <v>57287</v>
      </c>
      <c r="AM25" s="50">
        <v>57619</v>
      </c>
      <c r="AN25" s="50">
        <v>57585</v>
      </c>
    </row>
    <row r="26" spans="1:40" ht="12.75">
      <c r="A26" s="220" t="s">
        <v>368</v>
      </c>
      <c r="B26" s="50">
        <v>21239</v>
      </c>
      <c r="C26" s="50">
        <v>21341</v>
      </c>
      <c r="D26" s="50">
        <v>20964</v>
      </c>
      <c r="E26" s="50">
        <v>20768</v>
      </c>
      <c r="F26" s="50">
        <v>20830</v>
      </c>
      <c r="G26" s="50">
        <v>20847</v>
      </c>
      <c r="H26" s="50">
        <v>20468</v>
      </c>
      <c r="I26" s="220" t="s">
        <v>368</v>
      </c>
      <c r="J26" s="50">
        <v>19992</v>
      </c>
      <c r="K26" s="50">
        <v>20412</v>
      </c>
      <c r="L26" s="50">
        <v>20547</v>
      </c>
      <c r="M26" s="50">
        <v>20188</v>
      </c>
      <c r="N26" s="50">
        <v>20097</v>
      </c>
      <c r="O26" s="50">
        <v>20045</v>
      </c>
      <c r="P26" s="50">
        <v>20189</v>
      </c>
      <c r="Q26" s="220" t="s">
        <v>368</v>
      </c>
      <c r="R26" s="50">
        <v>19730</v>
      </c>
      <c r="S26" s="50">
        <v>19444</v>
      </c>
      <c r="T26" s="50">
        <v>19274</v>
      </c>
      <c r="U26" s="50">
        <v>19224</v>
      </c>
      <c r="V26" s="50">
        <v>18828</v>
      </c>
      <c r="W26" s="50">
        <v>18445</v>
      </c>
      <c r="X26" s="50">
        <v>18312</v>
      </c>
      <c r="Y26" s="220" t="s">
        <v>368</v>
      </c>
      <c r="Z26" s="50">
        <v>18264</v>
      </c>
      <c r="AA26" s="50">
        <v>17863</v>
      </c>
      <c r="AB26" s="50">
        <v>17679</v>
      </c>
      <c r="AC26" s="50">
        <v>17762</v>
      </c>
      <c r="AD26" s="50">
        <v>17744</v>
      </c>
      <c r="AE26" s="50">
        <v>17314</v>
      </c>
      <c r="AF26" s="50">
        <v>17213</v>
      </c>
      <c r="AG26" s="220" t="s">
        <v>368</v>
      </c>
      <c r="AH26" s="50">
        <v>17556</v>
      </c>
      <c r="AI26" s="50">
        <v>17657</v>
      </c>
      <c r="AJ26" s="50">
        <v>17310</v>
      </c>
      <c r="AK26" s="50">
        <v>17216</v>
      </c>
      <c r="AL26" s="50">
        <v>17533</v>
      </c>
      <c r="AM26" s="50">
        <v>17917</v>
      </c>
      <c r="AN26" s="50">
        <v>17565</v>
      </c>
    </row>
    <row r="27" spans="1:40" s="47" customFormat="1" ht="12.75">
      <c r="A27" s="221" t="s">
        <v>71</v>
      </c>
      <c r="B27" s="49">
        <v>914988</v>
      </c>
      <c r="C27" s="49">
        <v>925442</v>
      </c>
      <c r="D27" s="49">
        <v>907535</v>
      </c>
      <c r="E27" s="49">
        <v>885415</v>
      </c>
      <c r="F27" s="49">
        <v>899960</v>
      </c>
      <c r="G27" s="49">
        <v>914367</v>
      </c>
      <c r="H27" s="49">
        <v>892552</v>
      </c>
      <c r="I27" s="221" t="s">
        <v>71</v>
      </c>
      <c r="J27" s="49">
        <v>867423</v>
      </c>
      <c r="K27" s="49">
        <v>880307</v>
      </c>
      <c r="L27" s="49">
        <v>896783</v>
      </c>
      <c r="M27" s="49">
        <v>871145</v>
      </c>
      <c r="N27" s="49">
        <v>847010</v>
      </c>
      <c r="O27" s="49">
        <v>855460</v>
      </c>
      <c r="P27" s="49">
        <v>870708</v>
      </c>
      <c r="Q27" s="221" t="s">
        <v>71</v>
      </c>
      <c r="R27" s="49">
        <v>840708</v>
      </c>
      <c r="S27" s="49">
        <v>817713</v>
      </c>
      <c r="T27" s="49">
        <v>825395</v>
      </c>
      <c r="U27" s="49">
        <v>840132</v>
      </c>
      <c r="V27" s="49">
        <v>815640</v>
      </c>
      <c r="W27" s="49">
        <v>797495</v>
      </c>
      <c r="X27" s="49">
        <v>809690</v>
      </c>
      <c r="Y27" s="221" t="s">
        <v>71</v>
      </c>
      <c r="Z27" s="49">
        <v>825268</v>
      </c>
      <c r="AA27" s="49">
        <v>794827</v>
      </c>
      <c r="AB27" s="49">
        <v>771423</v>
      </c>
      <c r="AC27" s="49">
        <v>785370</v>
      </c>
      <c r="AD27" s="49">
        <v>798231</v>
      </c>
      <c r="AE27" s="49">
        <v>779052</v>
      </c>
      <c r="AF27" s="49">
        <v>762694</v>
      </c>
      <c r="AG27" s="221" t="s">
        <v>71</v>
      </c>
      <c r="AH27" s="49">
        <v>790436</v>
      </c>
      <c r="AI27" s="49">
        <v>808629</v>
      </c>
      <c r="AJ27" s="49">
        <v>795941</v>
      </c>
      <c r="AK27" s="49">
        <v>790817</v>
      </c>
      <c r="AL27" s="49">
        <v>804867</v>
      </c>
      <c r="AM27" s="49">
        <v>823174</v>
      </c>
      <c r="AN27" s="49">
        <v>808503</v>
      </c>
    </row>
    <row r="28" spans="1:33" ht="12.75" customHeight="1">
      <c r="A28" s="20"/>
      <c r="B28" s="17"/>
      <c r="C28" s="17"/>
      <c r="D28" s="17"/>
      <c r="E28" s="21"/>
      <c r="F28" s="21"/>
      <c r="G28" s="21"/>
      <c r="H28" s="21"/>
      <c r="I28" s="20"/>
      <c r="Q28" s="20"/>
      <c r="Y28" s="20"/>
      <c r="AG28" s="20"/>
    </row>
    <row r="29" spans="1:40" ht="12.75">
      <c r="A29" s="310" t="s">
        <v>252</v>
      </c>
      <c r="B29" s="310"/>
      <c r="C29" s="310"/>
      <c r="D29" s="310"/>
      <c r="E29" s="310"/>
      <c r="F29" s="310"/>
      <c r="G29" s="310"/>
      <c r="H29" s="310"/>
      <c r="I29" s="311" t="s">
        <v>250</v>
      </c>
      <c r="J29" s="311"/>
      <c r="K29" s="311"/>
      <c r="L29" s="311"/>
      <c r="M29" s="311"/>
      <c r="N29" s="311"/>
      <c r="O29" s="311"/>
      <c r="P29" s="311"/>
      <c r="Q29" s="311" t="s">
        <v>250</v>
      </c>
      <c r="R29" s="311"/>
      <c r="S29" s="311"/>
      <c r="T29" s="311"/>
      <c r="U29" s="311"/>
      <c r="V29" s="311"/>
      <c r="W29" s="311"/>
      <c r="X29" s="311"/>
      <c r="Y29" s="311" t="s">
        <v>250</v>
      </c>
      <c r="Z29" s="311"/>
      <c r="AA29" s="311"/>
      <c r="AB29" s="311"/>
      <c r="AC29" s="311"/>
      <c r="AD29" s="311"/>
      <c r="AE29" s="311"/>
      <c r="AF29" s="311"/>
      <c r="AG29" s="311" t="s">
        <v>250</v>
      </c>
      <c r="AH29" s="311"/>
      <c r="AI29" s="311"/>
      <c r="AJ29" s="311"/>
      <c r="AK29" s="311"/>
      <c r="AL29" s="311"/>
      <c r="AM29" s="311"/>
      <c r="AN29" s="311"/>
    </row>
    <row r="30" spans="1:33" ht="12.75" customHeight="1">
      <c r="A30" s="9"/>
      <c r="B30" s="17"/>
      <c r="C30" s="17"/>
      <c r="D30" s="17"/>
      <c r="E30" s="21"/>
      <c r="F30" s="21"/>
      <c r="G30" s="21"/>
      <c r="H30" s="21"/>
      <c r="I30" s="9"/>
      <c r="Q30" s="9"/>
      <c r="Y30" s="9"/>
      <c r="AG30" s="9"/>
    </row>
    <row r="31" spans="1:40" ht="12.75">
      <c r="A31" s="8" t="s">
        <v>96</v>
      </c>
      <c r="B31" s="59" t="s">
        <v>232</v>
      </c>
      <c r="C31" s="59" t="s">
        <v>232</v>
      </c>
      <c r="D31" s="59" t="s">
        <v>232</v>
      </c>
      <c r="E31" s="59" t="s">
        <v>232</v>
      </c>
      <c r="F31" s="253">
        <f>F9/B9*100-100</f>
        <v>-9.602411796310676</v>
      </c>
      <c r="G31" s="253">
        <f>G9/C9*100-100</f>
        <v>-4.583478013826195</v>
      </c>
      <c r="H31" s="253">
        <f>H9/D9*100-100</f>
        <v>-11.993476796539866</v>
      </c>
      <c r="I31" s="8" t="s">
        <v>96</v>
      </c>
      <c r="J31" s="253">
        <f>J9/E9*100-100</f>
        <v>-11.022512331713827</v>
      </c>
      <c r="K31" s="253">
        <f>K9/F9*100-100</f>
        <v>-11.048373782400532</v>
      </c>
      <c r="L31" s="253">
        <f>L9/G9*100-100</f>
        <v>-9.084593244450318</v>
      </c>
      <c r="M31" s="253">
        <f>M9/H9*100-100</f>
        <v>-10.252175314212053</v>
      </c>
      <c r="N31" s="253">
        <f>N9/J9*100-100</f>
        <v>-7.944645908882492</v>
      </c>
      <c r="O31" s="253">
        <f>O9/K9*100-100</f>
        <v>-8.292809681131445</v>
      </c>
      <c r="P31" s="253">
        <f>P9/L9*100-100</f>
        <v>-8.223863760416279</v>
      </c>
      <c r="Q31" s="8" t="s">
        <v>96</v>
      </c>
      <c r="R31" s="253">
        <f aca="true" t="shared" si="0" ref="R31:S33">R9/M9*100-100</f>
        <v>-7.415054535661383</v>
      </c>
      <c r="S31" s="253">
        <f t="shared" si="0"/>
        <v>-7.366991170477704</v>
      </c>
      <c r="T31" s="253">
        <f aca="true" t="shared" si="1" ref="T31:U46">T9/O9*100-100</f>
        <v>-10.188221007893134</v>
      </c>
      <c r="U31" s="253">
        <f t="shared" si="1"/>
        <v>-8.524642163276624</v>
      </c>
      <c r="V31" s="253">
        <f aca="true" t="shared" si="2" ref="V31:V49">V9/R9*100-100</f>
        <v>-6.171522761429188</v>
      </c>
      <c r="W31" s="253">
        <f aca="true" t="shared" si="3" ref="W31:X46">W9/S9*100-100</f>
        <v>-3.998435819728215</v>
      </c>
      <c r="X31" s="253">
        <f t="shared" si="3"/>
        <v>-0.07661799170722361</v>
      </c>
      <c r="Y31" s="8" t="s">
        <v>96</v>
      </c>
      <c r="Z31" s="253">
        <f>Z9/U9*100-100</f>
        <v>-0.21238784621385776</v>
      </c>
      <c r="AA31" s="253">
        <f>AA9/V9*100-100</f>
        <v>-4.521029244600598</v>
      </c>
      <c r="AB31" s="253">
        <f>AB9/W9*100-100</f>
        <v>-9.26680244399185</v>
      </c>
      <c r="AC31" s="253">
        <f>AC9/X9*100-100</f>
        <v>-13.0891705380903</v>
      </c>
      <c r="AD31" s="253">
        <f aca="true" t="shared" si="4" ref="AD31:AD47">AD9/Z9*100-100</f>
        <v>-14.468769003561803</v>
      </c>
      <c r="AE31" s="253">
        <f aca="true" t="shared" si="5" ref="AE31:AF46">AE9/AA9*100-100</f>
        <v>-8.014502949293785</v>
      </c>
      <c r="AF31" s="253">
        <f t="shared" si="5"/>
        <v>-6.397306397306409</v>
      </c>
      <c r="AG31" s="8" t="s">
        <v>96</v>
      </c>
      <c r="AH31" s="253">
        <f>AH9/AC9*100-100</f>
        <v>-1.0171778504333417</v>
      </c>
      <c r="AI31" s="253">
        <f>AI9/AD9*100-100</f>
        <v>-1.091869381951156</v>
      </c>
      <c r="AJ31" s="253">
        <f>AJ9/AE9*100-100</f>
        <v>0.2941522532062635</v>
      </c>
      <c r="AK31" s="253">
        <f>AK9/AF9*100-100</f>
        <v>5.107913669064757</v>
      </c>
      <c r="AL31" s="253">
        <f aca="true" t="shared" si="6" ref="AL31:AL47">AL9/AH9*100-100</f>
        <v>0.35128191684580656</v>
      </c>
      <c r="AM31" s="253">
        <f aca="true" t="shared" si="7" ref="AM31:AN46">AM9/AI9*100-100</f>
        <v>0.8266584514273916</v>
      </c>
      <c r="AN31" s="253">
        <f t="shared" si="7"/>
        <v>-0.09385265133740006</v>
      </c>
    </row>
    <row r="32" spans="1:40" ht="12.75">
      <c r="A32" s="8" t="s">
        <v>97</v>
      </c>
      <c r="B32" s="59" t="s">
        <v>232</v>
      </c>
      <c r="C32" s="59" t="s">
        <v>232</v>
      </c>
      <c r="D32" s="59" t="s">
        <v>232</v>
      </c>
      <c r="E32" s="59" t="s">
        <v>232</v>
      </c>
      <c r="F32" s="253">
        <f aca="true" t="shared" si="8" ref="F32:H47">F10/B10*100-100</f>
        <v>-0.9623797025371914</v>
      </c>
      <c r="G32" s="253">
        <f t="shared" si="8"/>
        <v>-0.17316017316016996</v>
      </c>
      <c r="H32" s="253">
        <f t="shared" si="8"/>
        <v>0.6329113924050631</v>
      </c>
      <c r="I32" s="8" t="s">
        <v>97</v>
      </c>
      <c r="J32" s="253">
        <f aca="true" t="shared" si="9" ref="J32:M47">J10/E10*100-100</f>
        <v>-4.834377797672346</v>
      </c>
      <c r="K32" s="253">
        <f t="shared" si="9"/>
        <v>-4.505300353356887</v>
      </c>
      <c r="L32" s="253">
        <f t="shared" si="9"/>
        <v>-1.5611448395490015</v>
      </c>
      <c r="M32" s="253">
        <f t="shared" si="9"/>
        <v>0.44923629829290235</v>
      </c>
      <c r="N32" s="253">
        <f aca="true" t="shared" si="10" ref="N32:P47">N10/J10*100-100</f>
        <v>4.703668861712146</v>
      </c>
      <c r="O32" s="253">
        <f t="shared" si="10"/>
        <v>3.2377428307122926</v>
      </c>
      <c r="P32" s="253">
        <f t="shared" si="10"/>
        <v>-0.7048458149779719</v>
      </c>
      <c r="Q32" s="8" t="s">
        <v>97</v>
      </c>
      <c r="R32" s="253">
        <f t="shared" si="0"/>
        <v>-4.025044722719144</v>
      </c>
      <c r="S32" s="253">
        <f t="shared" si="0"/>
        <v>-2.695417789757414</v>
      </c>
      <c r="T32" s="253">
        <f t="shared" si="1"/>
        <v>-1.6129032258064484</v>
      </c>
      <c r="U32" s="253">
        <f t="shared" si="1"/>
        <v>-1.242236024844729</v>
      </c>
      <c r="V32" s="253">
        <f t="shared" si="2"/>
        <v>0.7455731593662591</v>
      </c>
      <c r="W32" s="253">
        <f t="shared" si="3"/>
        <v>-3.32409972299169</v>
      </c>
      <c r="X32" s="253">
        <f t="shared" si="3"/>
        <v>-0.8196721311475414</v>
      </c>
      <c r="Y32" s="8" t="s">
        <v>97</v>
      </c>
      <c r="Z32" s="253">
        <f aca="true" t="shared" si="11" ref="Z32:AC47">Z10/U10*100-100</f>
        <v>-3.773584905660371</v>
      </c>
      <c r="AA32" s="253">
        <f t="shared" si="11"/>
        <v>-5.087881591119341</v>
      </c>
      <c r="AB32" s="253">
        <f t="shared" si="11"/>
        <v>-5.44412607449857</v>
      </c>
      <c r="AC32" s="253">
        <f t="shared" si="11"/>
        <v>-3.6730945821854846</v>
      </c>
      <c r="AD32" s="253">
        <f t="shared" si="4"/>
        <v>-3.267973856209153</v>
      </c>
      <c r="AE32" s="253">
        <f t="shared" si="5"/>
        <v>-5.847953216374265</v>
      </c>
      <c r="AF32" s="253">
        <f t="shared" si="5"/>
        <v>-3.9393939393939377</v>
      </c>
      <c r="AG32" s="8" t="s">
        <v>97</v>
      </c>
      <c r="AH32" s="253">
        <f aca="true" t="shared" si="12" ref="AH32:AK47">AH10/AC10*100-100</f>
        <v>-2.85986653956148</v>
      </c>
      <c r="AI32" s="253">
        <f t="shared" si="12"/>
        <v>0.48262548262547966</v>
      </c>
      <c r="AJ32" s="253">
        <f t="shared" si="12"/>
        <v>4.8654244306418235</v>
      </c>
      <c r="AK32" s="253">
        <f t="shared" si="12"/>
        <v>8.622502628811773</v>
      </c>
      <c r="AL32" s="253">
        <f t="shared" si="6"/>
        <v>4.023552502453384</v>
      </c>
      <c r="AM32" s="253">
        <f t="shared" si="7"/>
        <v>3.3621517771373703</v>
      </c>
      <c r="AN32" s="253">
        <f t="shared" si="7"/>
        <v>2.270483711747289</v>
      </c>
    </row>
    <row r="33" spans="1:40" ht="12.75">
      <c r="A33" s="8" t="s">
        <v>98</v>
      </c>
      <c r="B33" s="59" t="s">
        <v>232</v>
      </c>
      <c r="C33" s="59" t="s">
        <v>232</v>
      </c>
      <c r="D33" s="59" t="s">
        <v>232</v>
      </c>
      <c r="E33" s="59" t="s">
        <v>232</v>
      </c>
      <c r="F33" s="253">
        <f t="shared" si="8"/>
        <v>3.241765395130841</v>
      </c>
      <c r="G33" s="253">
        <f t="shared" si="8"/>
        <v>5.174627632254754</v>
      </c>
      <c r="H33" s="253">
        <f t="shared" si="8"/>
        <v>6.576314940303334</v>
      </c>
      <c r="I33" s="8" t="s">
        <v>98</v>
      </c>
      <c r="J33" s="253">
        <f t="shared" si="9"/>
        <v>7.182214249103012</v>
      </c>
      <c r="K33" s="253">
        <f t="shared" si="9"/>
        <v>7.036569987389669</v>
      </c>
      <c r="L33" s="253">
        <f t="shared" si="9"/>
        <v>5.4938346966182365</v>
      </c>
      <c r="M33" s="253">
        <f t="shared" si="9"/>
        <v>3.0156231076662294</v>
      </c>
      <c r="N33" s="253">
        <f t="shared" si="10"/>
        <v>0.05379879251599107</v>
      </c>
      <c r="O33" s="253">
        <f t="shared" si="10"/>
        <v>-1.3607445805843525</v>
      </c>
      <c r="P33" s="253">
        <f t="shared" si="10"/>
        <v>-1.6896192570304436</v>
      </c>
      <c r="Q33" s="8" t="s">
        <v>98</v>
      </c>
      <c r="R33" s="253">
        <f t="shared" si="0"/>
        <v>-2.6393134258170647</v>
      </c>
      <c r="S33" s="253">
        <f t="shared" si="0"/>
        <v>-1.8162265503644477</v>
      </c>
      <c r="T33" s="253">
        <f t="shared" si="1"/>
        <v>-1.2481337712750076</v>
      </c>
      <c r="U33" s="253">
        <f t="shared" si="1"/>
        <v>-0.7886992348440316</v>
      </c>
      <c r="V33" s="253">
        <f t="shared" si="2"/>
        <v>0.440741411580035</v>
      </c>
      <c r="W33" s="253">
        <f t="shared" si="3"/>
        <v>0.6997687720579222</v>
      </c>
      <c r="X33" s="253">
        <f t="shared" si="3"/>
        <v>1.028059990324138</v>
      </c>
      <c r="Y33" s="8" t="s">
        <v>98</v>
      </c>
      <c r="Z33" s="253">
        <f t="shared" si="11"/>
        <v>0.49833887043189407</v>
      </c>
      <c r="AA33" s="253">
        <f t="shared" si="11"/>
        <v>0.7814378456359776</v>
      </c>
      <c r="AB33" s="253">
        <f t="shared" si="11"/>
        <v>0.700948697806524</v>
      </c>
      <c r="AC33" s="253">
        <f t="shared" si="11"/>
        <v>0.5447144738417222</v>
      </c>
      <c r="AD33" s="253">
        <f t="shared" si="4"/>
        <v>1.4167650531286853</v>
      </c>
      <c r="AE33" s="253">
        <f t="shared" si="5"/>
        <v>1.246570440176555</v>
      </c>
      <c r="AF33" s="253">
        <f t="shared" si="5"/>
        <v>2.448244824482444</v>
      </c>
      <c r="AG33" s="8" t="s">
        <v>98</v>
      </c>
      <c r="AH33" s="253">
        <f t="shared" si="12"/>
        <v>3.2089063523248313</v>
      </c>
      <c r="AI33" s="253">
        <f t="shared" si="12"/>
        <v>3.7485448195576225</v>
      </c>
      <c r="AJ33" s="253">
        <f t="shared" si="12"/>
        <v>5.0368188512518515</v>
      </c>
      <c r="AK33" s="253">
        <f t="shared" si="12"/>
        <v>5.4354829262578335</v>
      </c>
      <c r="AL33" s="253">
        <f t="shared" si="6"/>
        <v>5.814490078449481</v>
      </c>
      <c r="AM33" s="253">
        <f t="shared" si="7"/>
        <v>6.317324955116703</v>
      </c>
      <c r="AN33" s="253">
        <f t="shared" si="7"/>
        <v>6.5395401009534595</v>
      </c>
    </row>
    <row r="34" spans="1:40" ht="12.75">
      <c r="A34" s="8" t="s">
        <v>99</v>
      </c>
      <c r="B34" s="59" t="s">
        <v>232</v>
      </c>
      <c r="C34" s="59" t="s">
        <v>232</v>
      </c>
      <c r="D34" s="59" t="s">
        <v>232</v>
      </c>
      <c r="E34" s="59" t="s">
        <v>232</v>
      </c>
      <c r="F34" s="253">
        <f t="shared" si="8"/>
        <v>-1.0373734824908212</v>
      </c>
      <c r="G34" s="253">
        <f t="shared" si="8"/>
        <v>-1.3634029673269765</v>
      </c>
      <c r="H34" s="253">
        <f t="shared" si="8"/>
        <v>-1.8165603347739676</v>
      </c>
      <c r="I34" s="8" t="s">
        <v>99</v>
      </c>
      <c r="J34" s="253">
        <f t="shared" si="9"/>
        <v>-1.6973166368515251</v>
      </c>
      <c r="K34" s="253">
        <f t="shared" si="9"/>
        <v>-2.0285010057511954</v>
      </c>
      <c r="L34" s="253">
        <f t="shared" si="9"/>
        <v>-1.7028097045083967</v>
      </c>
      <c r="M34" s="253">
        <f t="shared" si="9"/>
        <v>-3.042159835664677</v>
      </c>
      <c r="N34" s="253">
        <f t="shared" si="10"/>
        <v>-3.6308579248496784</v>
      </c>
      <c r="O34" s="253">
        <f t="shared" si="10"/>
        <v>-3.7578439027211488</v>
      </c>
      <c r="P34" s="253">
        <f t="shared" si="10"/>
        <v>-4.132173816093882</v>
      </c>
      <c r="Q34" s="8" t="s">
        <v>99</v>
      </c>
      <c r="R34" s="253">
        <f aca="true" t="shared" si="13" ref="R34:U49">R12/M12*100-100</f>
        <v>-4.2214343364464355</v>
      </c>
      <c r="S34" s="253">
        <f t="shared" si="13"/>
        <v>-4.3190573306141005</v>
      </c>
      <c r="T34" s="253">
        <f t="shared" si="1"/>
        <v>-3.9376230037708666</v>
      </c>
      <c r="U34" s="253">
        <f t="shared" si="1"/>
        <v>-3.455494337757486</v>
      </c>
      <c r="V34" s="253">
        <f t="shared" si="2"/>
        <v>-3.339101647731553</v>
      </c>
      <c r="W34" s="253">
        <f t="shared" si="3"/>
        <v>-2.66041429834533</v>
      </c>
      <c r="X34" s="253">
        <f t="shared" si="3"/>
        <v>-2.2880110099777937</v>
      </c>
      <c r="Y34" s="8" t="s">
        <v>99</v>
      </c>
      <c r="Z34" s="253">
        <f t="shared" si="11"/>
        <v>-2.708847798590625</v>
      </c>
      <c r="AA34" s="253">
        <f t="shared" si="11"/>
        <v>-2.658945139796998</v>
      </c>
      <c r="AB34" s="253">
        <f t="shared" si="11"/>
        <v>-3.7955588717133537</v>
      </c>
      <c r="AC34" s="253">
        <f t="shared" si="11"/>
        <v>-3.0794346900558622</v>
      </c>
      <c r="AD34" s="253">
        <f t="shared" si="4"/>
        <v>-2.8616532276786444</v>
      </c>
      <c r="AE34" s="253">
        <f t="shared" si="5"/>
        <v>-1.791197543500516</v>
      </c>
      <c r="AF34" s="253">
        <f t="shared" si="5"/>
        <v>-0.40801874863009857</v>
      </c>
      <c r="AG34" s="8" t="s">
        <v>99</v>
      </c>
      <c r="AH34" s="253">
        <f t="shared" si="12"/>
        <v>0.7332177359425316</v>
      </c>
      <c r="AI34" s="253">
        <f t="shared" si="12"/>
        <v>1.4913007456503777</v>
      </c>
      <c r="AJ34" s="253">
        <f t="shared" si="12"/>
        <v>2.413366336633672</v>
      </c>
      <c r="AK34" s="253">
        <f t="shared" si="12"/>
        <v>4.261118353112465</v>
      </c>
      <c r="AL34" s="253">
        <f t="shared" si="6"/>
        <v>2.2541353136936664</v>
      </c>
      <c r="AM34" s="253">
        <f t="shared" si="7"/>
        <v>1.1177394034536974</v>
      </c>
      <c r="AN34" s="253">
        <f t="shared" si="7"/>
        <v>0.9699475274288432</v>
      </c>
    </row>
    <row r="35" spans="1:40" ht="12.75">
      <c r="A35" s="8" t="s">
        <v>100</v>
      </c>
      <c r="B35" s="59" t="s">
        <v>232</v>
      </c>
      <c r="C35" s="59" t="s">
        <v>232</v>
      </c>
      <c r="D35" s="59" t="s">
        <v>232</v>
      </c>
      <c r="E35" s="59" t="s">
        <v>232</v>
      </c>
      <c r="F35" s="253">
        <f t="shared" si="8"/>
        <v>-2.162521219278176</v>
      </c>
      <c r="G35" s="253">
        <f t="shared" si="8"/>
        <v>-2.421858081282039</v>
      </c>
      <c r="H35" s="253">
        <f t="shared" si="8"/>
        <v>-2.767231308411212</v>
      </c>
      <c r="I35" s="8" t="s">
        <v>100</v>
      </c>
      <c r="J35" s="253">
        <f t="shared" si="9"/>
        <v>-2.7579737335834835</v>
      </c>
      <c r="K35" s="253">
        <f t="shared" si="9"/>
        <v>-3.0024140012070006</v>
      </c>
      <c r="L35" s="253">
        <f t="shared" si="9"/>
        <v>-2.8777510634362784</v>
      </c>
      <c r="M35" s="253">
        <f t="shared" si="9"/>
        <v>-3.5931516107231403</v>
      </c>
      <c r="N35" s="253">
        <f t="shared" si="10"/>
        <v>-4.04784873625313</v>
      </c>
      <c r="O35" s="253">
        <f t="shared" si="10"/>
        <v>-4.258049463369105</v>
      </c>
      <c r="P35" s="253">
        <f t="shared" si="10"/>
        <v>-3.9227634535552482</v>
      </c>
      <c r="Q35" s="8" t="s">
        <v>100</v>
      </c>
      <c r="R35" s="253">
        <f t="shared" si="13"/>
        <v>-4.4397710012851945</v>
      </c>
      <c r="S35" s="253">
        <f t="shared" si="13"/>
        <v>-5.312474865277892</v>
      </c>
      <c r="T35" s="253">
        <f t="shared" si="1"/>
        <v>-4.6058242963324005</v>
      </c>
      <c r="U35" s="253">
        <f t="shared" si="1"/>
        <v>-4.566535854441668</v>
      </c>
      <c r="V35" s="253">
        <f t="shared" si="2"/>
        <v>-5.184007824917472</v>
      </c>
      <c r="W35" s="253">
        <f t="shared" si="3"/>
        <v>-3.8139732427267035</v>
      </c>
      <c r="X35" s="253">
        <f t="shared" si="3"/>
        <v>-3.4316856133180096</v>
      </c>
      <c r="Y35" s="8" t="s">
        <v>100</v>
      </c>
      <c r="Z35" s="253">
        <f t="shared" si="11"/>
        <v>-3.335410176531667</v>
      </c>
      <c r="AA35" s="253">
        <f t="shared" si="11"/>
        <v>-2.303889963464428</v>
      </c>
      <c r="AB35" s="253">
        <f t="shared" si="11"/>
        <v>-3.6693601801563176</v>
      </c>
      <c r="AC35" s="253">
        <f t="shared" si="11"/>
        <v>-2.8658348397336937</v>
      </c>
      <c r="AD35" s="253">
        <f t="shared" si="4"/>
        <v>-2.5825025782055633</v>
      </c>
      <c r="AE35" s="253">
        <f t="shared" si="5"/>
        <v>-2.4198160939768627</v>
      </c>
      <c r="AF35" s="253">
        <f t="shared" si="5"/>
        <v>-0.9580124679134627</v>
      </c>
      <c r="AG35" s="8" t="s">
        <v>100</v>
      </c>
      <c r="AH35" s="253">
        <f t="shared" si="12"/>
        <v>-0.18156234396985838</v>
      </c>
      <c r="AI35" s="253">
        <f t="shared" si="12"/>
        <v>-0.2558334436063632</v>
      </c>
      <c r="AJ35" s="253">
        <f t="shared" si="12"/>
        <v>0.8521574462329227</v>
      </c>
      <c r="AK35" s="253">
        <f t="shared" si="12"/>
        <v>3.1841532836580626</v>
      </c>
      <c r="AL35" s="253">
        <f t="shared" si="6"/>
        <v>2.023555090718915</v>
      </c>
      <c r="AM35" s="253">
        <f t="shared" si="7"/>
        <v>1.658338124087905</v>
      </c>
      <c r="AN35" s="253">
        <f t="shared" si="7"/>
        <v>1.2964949928469167</v>
      </c>
    </row>
    <row r="36" spans="1:40" ht="12.75">
      <c r="A36" s="8" t="s">
        <v>101</v>
      </c>
      <c r="B36" s="59" t="s">
        <v>232</v>
      </c>
      <c r="C36" s="59" t="s">
        <v>232</v>
      </c>
      <c r="D36" s="59" t="s">
        <v>232</v>
      </c>
      <c r="E36" s="59" t="s">
        <v>232</v>
      </c>
      <c r="F36" s="253">
        <f t="shared" si="8"/>
        <v>7.755003227888963</v>
      </c>
      <c r="G36" s="253">
        <f t="shared" si="8"/>
        <v>5.905055962948651</v>
      </c>
      <c r="H36" s="253">
        <f t="shared" si="8"/>
        <v>10.282415353409263</v>
      </c>
      <c r="I36" s="8" t="s">
        <v>101</v>
      </c>
      <c r="J36" s="253">
        <f t="shared" si="9"/>
        <v>10.759638050338367</v>
      </c>
      <c r="K36" s="253">
        <f t="shared" si="9"/>
        <v>9.181457350408138</v>
      </c>
      <c r="L36" s="253">
        <f t="shared" si="9"/>
        <v>7.740524781341108</v>
      </c>
      <c r="M36" s="253">
        <f t="shared" si="9"/>
        <v>2.935766836445964</v>
      </c>
      <c r="N36" s="253">
        <f t="shared" si="10"/>
        <v>-1.3387340381710828</v>
      </c>
      <c r="O36" s="253">
        <f t="shared" si="10"/>
        <v>-1.2620893065367937</v>
      </c>
      <c r="P36" s="253">
        <f t="shared" si="10"/>
        <v>0.21647950209715816</v>
      </c>
      <c r="Q36" s="8" t="s">
        <v>101</v>
      </c>
      <c r="R36" s="253">
        <f t="shared" si="13"/>
        <v>-2.322864407944465</v>
      </c>
      <c r="S36" s="253">
        <f t="shared" si="13"/>
        <v>0.4592582283765978</v>
      </c>
      <c r="T36" s="253">
        <f t="shared" si="1"/>
        <v>1.410211879124688</v>
      </c>
      <c r="U36" s="253">
        <f t="shared" si="1"/>
        <v>-0.32401782098014564</v>
      </c>
      <c r="V36" s="253">
        <f t="shared" si="2"/>
        <v>1.3156968972067915</v>
      </c>
      <c r="W36" s="253">
        <f t="shared" si="3"/>
        <v>1.1221167832652128</v>
      </c>
      <c r="X36" s="253">
        <f t="shared" si="3"/>
        <v>1.3015481572818288</v>
      </c>
      <c r="Y36" s="8" t="s">
        <v>101</v>
      </c>
      <c r="Z36" s="253">
        <f t="shared" si="11"/>
        <v>1.4425030475416492</v>
      </c>
      <c r="AA36" s="253">
        <f t="shared" si="11"/>
        <v>-0.24305555555555713</v>
      </c>
      <c r="AB36" s="253">
        <f t="shared" si="11"/>
        <v>-3.0002054935269484</v>
      </c>
      <c r="AC36" s="253">
        <f t="shared" si="11"/>
        <v>-4.131728428455503</v>
      </c>
      <c r="AD36" s="253">
        <f t="shared" si="4"/>
        <v>-4.83343347352961</v>
      </c>
      <c r="AE36" s="253">
        <f t="shared" si="5"/>
        <v>-2.937695788374512</v>
      </c>
      <c r="AF36" s="253">
        <f t="shared" si="5"/>
        <v>-1.12280206200127</v>
      </c>
      <c r="AG36" s="8" t="s">
        <v>101</v>
      </c>
      <c r="AH36" s="253">
        <f t="shared" si="12"/>
        <v>2.0667277985469497</v>
      </c>
      <c r="AI36" s="253">
        <f t="shared" si="12"/>
        <v>3.0936513504033627</v>
      </c>
      <c r="AJ36" s="253">
        <f t="shared" si="12"/>
        <v>6.354443089722437</v>
      </c>
      <c r="AK36" s="253">
        <f t="shared" si="12"/>
        <v>6.834737894586482</v>
      </c>
      <c r="AL36" s="253">
        <f t="shared" si="6"/>
        <v>6.447823082239125</v>
      </c>
      <c r="AM36" s="253">
        <f t="shared" si="7"/>
        <v>5.668209036472518</v>
      </c>
      <c r="AN36" s="253">
        <f t="shared" si="7"/>
        <v>5.1992716973498005</v>
      </c>
    </row>
    <row r="37" spans="1:40" ht="12.75">
      <c r="A37" s="8" t="s">
        <v>102</v>
      </c>
      <c r="B37" s="59" t="s">
        <v>232</v>
      </c>
      <c r="C37" s="59" t="s">
        <v>232</v>
      </c>
      <c r="D37" s="59" t="s">
        <v>232</v>
      </c>
      <c r="E37" s="59" t="s">
        <v>232</v>
      </c>
      <c r="F37" s="253">
        <f t="shared" si="8"/>
        <v>-1.1178624289164105</v>
      </c>
      <c r="G37" s="253">
        <f t="shared" si="8"/>
        <v>-0.8331114238977477</v>
      </c>
      <c r="H37" s="253">
        <f t="shared" si="8"/>
        <v>-1.3478446105581128</v>
      </c>
      <c r="I37" s="8" t="s">
        <v>102</v>
      </c>
      <c r="J37" s="253">
        <f t="shared" si="9"/>
        <v>-2.482283542499715</v>
      </c>
      <c r="K37" s="253">
        <f t="shared" si="9"/>
        <v>-3.064560601882846</v>
      </c>
      <c r="L37" s="253">
        <f t="shared" si="9"/>
        <v>-2.12904710756483</v>
      </c>
      <c r="M37" s="253">
        <f t="shared" si="9"/>
        <v>-1.326999332574303</v>
      </c>
      <c r="N37" s="253">
        <f t="shared" si="10"/>
        <v>-0.03247807729782437</v>
      </c>
      <c r="O37" s="253">
        <f t="shared" si="10"/>
        <v>0.06095330976472724</v>
      </c>
      <c r="P37" s="253">
        <f t="shared" si="10"/>
        <v>-0.3527613373574212</v>
      </c>
      <c r="Q37" s="8" t="s">
        <v>102</v>
      </c>
      <c r="R37" s="253">
        <f t="shared" si="13"/>
        <v>-1.269247602753353</v>
      </c>
      <c r="S37" s="253">
        <f t="shared" si="13"/>
        <v>-2.253898635477583</v>
      </c>
      <c r="T37" s="253">
        <f t="shared" si="1"/>
        <v>-2.3269980506822634</v>
      </c>
      <c r="U37" s="253">
        <f t="shared" si="1"/>
        <v>-2.4269362388388487</v>
      </c>
      <c r="V37" s="253">
        <f t="shared" si="2"/>
        <v>-1.9464818247763418</v>
      </c>
      <c r="W37" s="253">
        <f t="shared" si="3"/>
        <v>-1.7034359549628135</v>
      </c>
      <c r="X37" s="253">
        <f t="shared" si="3"/>
        <v>-1.7421313043116697</v>
      </c>
      <c r="Y37" s="8" t="s">
        <v>102</v>
      </c>
      <c r="Z37" s="253">
        <f t="shared" si="11"/>
        <v>-1.7173264532774368</v>
      </c>
      <c r="AA37" s="253">
        <f t="shared" si="11"/>
        <v>-2.1988409847519534</v>
      </c>
      <c r="AB37" s="253">
        <f t="shared" si="11"/>
        <v>-2.4726319793736025</v>
      </c>
      <c r="AC37" s="253">
        <f t="shared" si="11"/>
        <v>-1.8661137440758324</v>
      </c>
      <c r="AD37" s="253">
        <f t="shared" si="4"/>
        <v>-2.465135356849885</v>
      </c>
      <c r="AE37" s="253">
        <f t="shared" si="5"/>
        <v>-1.6893595562279415</v>
      </c>
      <c r="AF37" s="253">
        <f t="shared" si="5"/>
        <v>-1.633873623992372</v>
      </c>
      <c r="AG37" s="8" t="s">
        <v>102</v>
      </c>
      <c r="AH37" s="253">
        <f t="shared" si="12"/>
        <v>-1.1858048380837403</v>
      </c>
      <c r="AI37" s="253">
        <f t="shared" si="12"/>
        <v>-0.6938895664241613</v>
      </c>
      <c r="AJ37" s="253">
        <f t="shared" si="12"/>
        <v>-0.18808241429427142</v>
      </c>
      <c r="AK37" s="253">
        <f t="shared" si="12"/>
        <v>0.9472617526545406</v>
      </c>
      <c r="AL37" s="253">
        <f t="shared" si="6"/>
        <v>0.9120265316809224</v>
      </c>
      <c r="AM37" s="253">
        <f t="shared" si="7"/>
        <v>0.9697636995003052</v>
      </c>
      <c r="AN37" s="253">
        <f t="shared" si="7"/>
        <v>0.3511777301927026</v>
      </c>
    </row>
    <row r="38" spans="1:40" ht="12.75">
      <c r="A38" s="8" t="s">
        <v>103</v>
      </c>
      <c r="B38" s="59" t="s">
        <v>232</v>
      </c>
      <c r="C38" s="59" t="s">
        <v>232</v>
      </c>
      <c r="D38" s="59" t="s">
        <v>232</v>
      </c>
      <c r="E38" s="59" t="s">
        <v>232</v>
      </c>
      <c r="F38" s="253">
        <f t="shared" si="8"/>
        <v>-13.268264398917665</v>
      </c>
      <c r="G38" s="253">
        <f t="shared" si="8"/>
        <v>-13.775689023418835</v>
      </c>
      <c r="H38" s="253">
        <f t="shared" si="8"/>
        <v>-13.309574893632487</v>
      </c>
      <c r="I38" s="8" t="s">
        <v>103</v>
      </c>
      <c r="J38" s="253">
        <f t="shared" si="9"/>
        <v>-15.379690630098509</v>
      </c>
      <c r="K38" s="253">
        <f t="shared" si="9"/>
        <v>-13.825441039925721</v>
      </c>
      <c r="L38" s="253">
        <f t="shared" si="9"/>
        <v>-12.063263307651098</v>
      </c>
      <c r="M38" s="253">
        <f t="shared" si="9"/>
        <v>-15.53546709174043</v>
      </c>
      <c r="N38" s="253">
        <f t="shared" si="10"/>
        <v>-15.104700541807006</v>
      </c>
      <c r="O38" s="253">
        <f t="shared" si="10"/>
        <v>-13.75929317961426</v>
      </c>
      <c r="P38" s="253">
        <f t="shared" si="10"/>
        <v>-12.455351514896833</v>
      </c>
      <c r="Q38" s="8" t="s">
        <v>103</v>
      </c>
      <c r="R38" s="253">
        <f t="shared" si="13"/>
        <v>-12.743661692036454</v>
      </c>
      <c r="S38" s="253">
        <f t="shared" si="13"/>
        <v>-9.84907287623976</v>
      </c>
      <c r="T38" s="253">
        <f t="shared" si="1"/>
        <v>-9.72263868065967</v>
      </c>
      <c r="U38" s="253">
        <f t="shared" si="1"/>
        <v>-9.88575817213075</v>
      </c>
      <c r="V38" s="253">
        <f t="shared" si="2"/>
        <v>-12.41071174478499</v>
      </c>
      <c r="W38" s="253">
        <f t="shared" si="3"/>
        <v>-13.367773207053801</v>
      </c>
      <c r="X38" s="253">
        <f t="shared" si="3"/>
        <v>-8.976168728722072</v>
      </c>
      <c r="Y38" s="8" t="s">
        <v>103</v>
      </c>
      <c r="Z38" s="253">
        <f t="shared" si="11"/>
        <v>-8.671798013156845</v>
      </c>
      <c r="AA38" s="253">
        <f t="shared" si="11"/>
        <v>-11.332770160504253</v>
      </c>
      <c r="AB38" s="253">
        <f t="shared" si="11"/>
        <v>-16.30286744947915</v>
      </c>
      <c r="AC38" s="253">
        <f t="shared" si="11"/>
        <v>-10.250562549413118</v>
      </c>
      <c r="AD38" s="253">
        <f t="shared" si="4"/>
        <v>-9.51270012539733</v>
      </c>
      <c r="AE38" s="253">
        <f t="shared" si="5"/>
        <v>-7.530230853792602</v>
      </c>
      <c r="AF38" s="253">
        <f t="shared" si="5"/>
        <v>-6.025156126308389</v>
      </c>
      <c r="AG38" s="8" t="s">
        <v>103</v>
      </c>
      <c r="AH38" s="253">
        <f t="shared" si="12"/>
        <v>1.7042181941385763</v>
      </c>
      <c r="AI38" s="253">
        <f t="shared" si="12"/>
        <v>2.491217892938863</v>
      </c>
      <c r="AJ38" s="253">
        <f t="shared" si="12"/>
        <v>9.799881117495545</v>
      </c>
      <c r="AK38" s="253">
        <f t="shared" si="12"/>
        <v>24.36821415200299</v>
      </c>
      <c r="AL38" s="253">
        <f t="shared" si="6"/>
        <v>-1.1759610900126631</v>
      </c>
      <c r="AM38" s="253">
        <f t="shared" si="7"/>
        <v>-3.3174014212942637</v>
      </c>
      <c r="AN38" s="253">
        <f t="shared" si="7"/>
        <v>-3.157932727010248</v>
      </c>
    </row>
    <row r="39" spans="1:40" ht="12.75">
      <c r="A39" s="8" t="s">
        <v>104</v>
      </c>
      <c r="B39" s="59" t="s">
        <v>232</v>
      </c>
      <c r="C39" s="59" t="s">
        <v>232</v>
      </c>
      <c r="D39" s="59" t="s">
        <v>232</v>
      </c>
      <c r="E39" s="59" t="s">
        <v>232</v>
      </c>
      <c r="F39" s="253">
        <f t="shared" si="8"/>
        <v>-5.586409670042471</v>
      </c>
      <c r="G39" s="253">
        <f t="shared" si="8"/>
        <v>-7.501982553528947</v>
      </c>
      <c r="H39" s="253">
        <f t="shared" si="8"/>
        <v>-9.348671419313021</v>
      </c>
      <c r="I39" s="8" t="s">
        <v>104</v>
      </c>
      <c r="J39" s="253">
        <f t="shared" si="9"/>
        <v>-10.538174885172026</v>
      </c>
      <c r="K39" s="253">
        <f t="shared" si="9"/>
        <v>-10.397923875432525</v>
      </c>
      <c r="L39" s="253">
        <f t="shared" si="9"/>
        <v>-9.13923182441701</v>
      </c>
      <c r="M39" s="253">
        <f t="shared" si="9"/>
        <v>-8.945487042001787</v>
      </c>
      <c r="N39" s="253">
        <f t="shared" si="10"/>
        <v>-9.968032548677712</v>
      </c>
      <c r="O39" s="253">
        <f t="shared" si="10"/>
        <v>-10.648773894574234</v>
      </c>
      <c r="P39" s="253">
        <f t="shared" si="10"/>
        <v>-12.049443291187018</v>
      </c>
      <c r="Q39" s="8" t="s">
        <v>104</v>
      </c>
      <c r="R39" s="253">
        <f t="shared" si="13"/>
        <v>-12.817744626558053</v>
      </c>
      <c r="S39" s="253">
        <f t="shared" si="13"/>
        <v>-10.856466537551114</v>
      </c>
      <c r="T39" s="253">
        <f t="shared" si="1"/>
        <v>-9.983792544570505</v>
      </c>
      <c r="U39" s="253">
        <f t="shared" si="1"/>
        <v>-8.22873082287309</v>
      </c>
      <c r="V39" s="253">
        <f t="shared" si="2"/>
        <v>-7.238545536417874</v>
      </c>
      <c r="W39" s="253">
        <f t="shared" si="3"/>
        <v>-7.145443572721788</v>
      </c>
      <c r="X39" s="253">
        <f t="shared" si="3"/>
        <v>-6.589845156643861</v>
      </c>
      <c r="Y39" s="8" t="s">
        <v>104</v>
      </c>
      <c r="Z39" s="253">
        <f t="shared" si="11"/>
        <v>-4.991816693944344</v>
      </c>
      <c r="AA39" s="253">
        <f t="shared" si="11"/>
        <v>-6.480582524271853</v>
      </c>
      <c r="AB39" s="253">
        <f t="shared" si="11"/>
        <v>-7.383335499805028</v>
      </c>
      <c r="AC39" s="253">
        <f t="shared" si="11"/>
        <v>-5.641223335903362</v>
      </c>
      <c r="AD39" s="253">
        <f t="shared" si="4"/>
        <v>-7.087486157253593</v>
      </c>
      <c r="AE39" s="253">
        <f t="shared" si="5"/>
        <v>-4.412146379444593</v>
      </c>
      <c r="AF39" s="253">
        <f t="shared" si="5"/>
        <v>-3.0456140350877234</v>
      </c>
      <c r="AG39" s="8" t="s">
        <v>104</v>
      </c>
      <c r="AH39" s="253">
        <f t="shared" si="12"/>
        <v>0.0408552362794552</v>
      </c>
      <c r="AI39" s="253">
        <f t="shared" si="12"/>
        <v>1.9600052973116249</v>
      </c>
      <c r="AJ39" s="253">
        <f t="shared" si="12"/>
        <v>3.448275862068968</v>
      </c>
      <c r="AK39" s="253">
        <f t="shared" si="12"/>
        <v>5.703532136653152</v>
      </c>
      <c r="AL39" s="253">
        <f t="shared" si="6"/>
        <v>0.6806425265450571</v>
      </c>
      <c r="AM39" s="253">
        <f t="shared" si="7"/>
        <v>-0.7403558903753833</v>
      </c>
      <c r="AN39" s="253">
        <f t="shared" si="7"/>
        <v>-2.9658792650918713</v>
      </c>
    </row>
    <row r="40" spans="1:40" ht="12.75">
      <c r="A40" s="8" t="s">
        <v>105</v>
      </c>
      <c r="B40" s="59" t="s">
        <v>232</v>
      </c>
      <c r="C40" s="59" t="s">
        <v>232</v>
      </c>
      <c r="D40" s="59" t="s">
        <v>232</v>
      </c>
      <c r="E40" s="59" t="s">
        <v>232</v>
      </c>
      <c r="F40" s="253">
        <f t="shared" si="8"/>
        <v>-4.757858963466447</v>
      </c>
      <c r="G40" s="253">
        <f t="shared" si="8"/>
        <v>-7.198759598346129</v>
      </c>
      <c r="H40" s="253">
        <f t="shared" si="8"/>
        <v>-10.020300446609824</v>
      </c>
      <c r="I40" s="8" t="s">
        <v>105</v>
      </c>
      <c r="J40" s="253">
        <f t="shared" si="9"/>
        <v>-11.245690036247908</v>
      </c>
      <c r="K40" s="253">
        <f t="shared" si="9"/>
        <v>-9.52072013624199</v>
      </c>
      <c r="L40" s="253">
        <f t="shared" si="9"/>
        <v>-8.059511496539102</v>
      </c>
      <c r="M40" s="253">
        <f t="shared" si="9"/>
        <v>-9.286165508528114</v>
      </c>
      <c r="N40" s="253">
        <f t="shared" si="10"/>
        <v>-8.36736726765615</v>
      </c>
      <c r="O40" s="253">
        <f t="shared" si="10"/>
        <v>-7.2600161333691915</v>
      </c>
      <c r="P40" s="253">
        <f t="shared" si="10"/>
        <v>-6.948771201107647</v>
      </c>
      <c r="Q40" s="8" t="s">
        <v>105</v>
      </c>
      <c r="R40" s="253">
        <f t="shared" si="13"/>
        <v>-11.04257859132511</v>
      </c>
      <c r="S40" s="253">
        <f t="shared" si="13"/>
        <v>-10.425046200673975</v>
      </c>
      <c r="T40" s="253">
        <f t="shared" si="1"/>
        <v>-9.596984633227024</v>
      </c>
      <c r="U40" s="253">
        <f t="shared" si="1"/>
        <v>-9.002138937970798</v>
      </c>
      <c r="V40" s="253">
        <f t="shared" si="2"/>
        <v>-9.830015656452701</v>
      </c>
      <c r="W40" s="253">
        <f t="shared" si="3"/>
        <v>-8.021844660194176</v>
      </c>
      <c r="X40" s="253">
        <f t="shared" si="3"/>
        <v>-6.403677571092587</v>
      </c>
      <c r="Y40" s="8" t="s">
        <v>105</v>
      </c>
      <c r="Z40" s="253">
        <f t="shared" si="11"/>
        <v>-6.571282575370461</v>
      </c>
      <c r="AA40" s="253">
        <f t="shared" si="11"/>
        <v>-4.985737318615904</v>
      </c>
      <c r="AB40" s="253">
        <f t="shared" si="11"/>
        <v>-8.576329331046324</v>
      </c>
      <c r="AC40" s="253">
        <f t="shared" si="11"/>
        <v>-7.926898914905763</v>
      </c>
      <c r="AD40" s="253">
        <f t="shared" si="4"/>
        <v>-8.630496609057104</v>
      </c>
      <c r="AE40" s="253">
        <f t="shared" si="5"/>
        <v>-7.166166296828095</v>
      </c>
      <c r="AF40" s="253">
        <f t="shared" si="5"/>
        <v>-4.329629095107521</v>
      </c>
      <c r="AG40" s="8" t="s">
        <v>105</v>
      </c>
      <c r="AH40" s="253">
        <f t="shared" si="12"/>
        <v>0.6202704379109321</v>
      </c>
      <c r="AI40" s="253">
        <f t="shared" si="12"/>
        <v>1.9633664551658114</v>
      </c>
      <c r="AJ40" s="253">
        <f t="shared" si="12"/>
        <v>6.017997750281225</v>
      </c>
      <c r="AK40" s="253">
        <f t="shared" si="12"/>
        <v>10.982048574445628</v>
      </c>
      <c r="AL40" s="253">
        <f t="shared" si="6"/>
        <v>0.542473184564173</v>
      </c>
      <c r="AM40" s="253">
        <f t="shared" si="7"/>
        <v>-0.07044734061288693</v>
      </c>
      <c r="AN40" s="253">
        <f t="shared" si="7"/>
        <v>-0.5968169761273288</v>
      </c>
    </row>
    <row r="41" spans="1:40" ht="12.75">
      <c r="A41" s="8" t="s">
        <v>228</v>
      </c>
      <c r="B41" s="59" t="s">
        <v>232</v>
      </c>
      <c r="C41" s="59" t="s">
        <v>232</v>
      </c>
      <c r="D41" s="59" t="s">
        <v>232</v>
      </c>
      <c r="E41" s="59" t="s">
        <v>232</v>
      </c>
      <c r="F41" s="253">
        <f t="shared" si="8"/>
        <v>-1.407332945346809</v>
      </c>
      <c r="G41" s="253">
        <f t="shared" si="8"/>
        <v>-2.043073034595338</v>
      </c>
      <c r="H41" s="253">
        <f t="shared" si="8"/>
        <v>-1.3887422114267594</v>
      </c>
      <c r="I41" s="8" t="s">
        <v>228</v>
      </c>
      <c r="J41" s="253">
        <f t="shared" si="9"/>
        <v>-1.2898736887176199</v>
      </c>
      <c r="K41" s="253">
        <f t="shared" si="9"/>
        <v>-1.191306680976652</v>
      </c>
      <c r="L41" s="253">
        <f t="shared" si="9"/>
        <v>-1.193355910337047</v>
      </c>
      <c r="M41" s="253">
        <f t="shared" si="9"/>
        <v>-1.5421686746988001</v>
      </c>
      <c r="N41" s="253">
        <f t="shared" si="10"/>
        <v>-1.5561459632380803</v>
      </c>
      <c r="O41" s="253">
        <f t="shared" si="10"/>
        <v>-1.8247976972790951</v>
      </c>
      <c r="P41" s="253">
        <f t="shared" si="10"/>
        <v>-1.9313421467820007</v>
      </c>
      <c r="Q41" s="8" t="s">
        <v>228</v>
      </c>
      <c r="R41" s="253">
        <f t="shared" si="13"/>
        <v>-2.170011421112733</v>
      </c>
      <c r="S41" s="253">
        <f t="shared" si="13"/>
        <v>-2.632738488653885</v>
      </c>
      <c r="T41" s="253">
        <f t="shared" si="1"/>
        <v>-2.7050948719367227</v>
      </c>
      <c r="U41" s="253">
        <f t="shared" si="1"/>
        <v>-3.0899811383557108</v>
      </c>
      <c r="V41" s="253">
        <f t="shared" si="2"/>
        <v>-3.691349788748056</v>
      </c>
      <c r="W41" s="253">
        <f t="shared" si="3"/>
        <v>-3.5241543160991</v>
      </c>
      <c r="X41" s="253">
        <f t="shared" si="3"/>
        <v>-3.371617011598815</v>
      </c>
      <c r="Y41" s="8" t="s">
        <v>228</v>
      </c>
      <c r="Z41" s="253">
        <f t="shared" si="11"/>
        <v>-2.6790314270994315</v>
      </c>
      <c r="AA41" s="253">
        <f t="shared" si="11"/>
        <v>-2.7072269683675785</v>
      </c>
      <c r="AB41" s="253">
        <f t="shared" si="11"/>
        <v>-2.9258282028730633</v>
      </c>
      <c r="AC41" s="253">
        <f t="shared" si="11"/>
        <v>-2.6654898499558755</v>
      </c>
      <c r="AD41" s="253">
        <f t="shared" si="4"/>
        <v>-2.676313158049524</v>
      </c>
      <c r="AE41" s="253">
        <f t="shared" si="5"/>
        <v>-2.57490358943933</v>
      </c>
      <c r="AF41" s="253">
        <f t="shared" si="5"/>
        <v>-1.7335105097849777</v>
      </c>
      <c r="AG41" s="8" t="s">
        <v>228</v>
      </c>
      <c r="AH41" s="253">
        <f t="shared" si="12"/>
        <v>-1.1123201547575832</v>
      </c>
      <c r="AI41" s="253">
        <f t="shared" si="12"/>
        <v>-0.3626254079535869</v>
      </c>
      <c r="AJ41" s="253">
        <f t="shared" si="12"/>
        <v>0.8830156506911919</v>
      </c>
      <c r="AK41" s="253">
        <f t="shared" si="12"/>
        <v>1.58583809699428</v>
      </c>
      <c r="AL41" s="253">
        <f t="shared" si="6"/>
        <v>1.5833231446387117</v>
      </c>
      <c r="AM41" s="253">
        <f t="shared" si="7"/>
        <v>2.0077641635326984</v>
      </c>
      <c r="AN41" s="253">
        <f t="shared" si="7"/>
        <v>2.4568393094289434</v>
      </c>
    </row>
    <row r="42" spans="1:40" ht="12.75">
      <c r="A42" s="8" t="s">
        <v>229</v>
      </c>
      <c r="B42" s="59" t="s">
        <v>232</v>
      </c>
      <c r="C42" s="59" t="s">
        <v>232</v>
      </c>
      <c r="D42" s="59" t="s">
        <v>232</v>
      </c>
      <c r="E42" s="59" t="s">
        <v>232</v>
      </c>
      <c r="F42" s="253">
        <f t="shared" si="8"/>
        <v>-0.5711412047846522</v>
      </c>
      <c r="G42" s="253">
        <f t="shared" si="8"/>
        <v>0.5464676048289334</v>
      </c>
      <c r="H42" s="253">
        <f t="shared" si="8"/>
        <v>0.16461494417406186</v>
      </c>
      <c r="I42" s="8" t="s">
        <v>229</v>
      </c>
      <c r="J42" s="253">
        <f t="shared" si="9"/>
        <v>0.22064674817332275</v>
      </c>
      <c r="K42" s="253">
        <f t="shared" si="9"/>
        <v>0.6177745664739831</v>
      </c>
      <c r="L42" s="253">
        <f t="shared" si="9"/>
        <v>0.7886043124578208</v>
      </c>
      <c r="M42" s="253">
        <f t="shared" si="9"/>
        <v>0.7252590210789549</v>
      </c>
      <c r="N42" s="253">
        <f t="shared" si="10"/>
        <v>0.35370123073592197</v>
      </c>
      <c r="O42" s="253">
        <f t="shared" si="10"/>
        <v>-0.5242181609277878</v>
      </c>
      <c r="P42" s="253">
        <f t="shared" si="10"/>
        <v>-1.0044760864201976</v>
      </c>
      <c r="Q42" s="8" t="s">
        <v>229</v>
      </c>
      <c r="R42" s="253">
        <f t="shared" si="13"/>
        <v>-1.6599865214769665</v>
      </c>
      <c r="S42" s="253">
        <f t="shared" si="13"/>
        <v>-2.6685847869088377</v>
      </c>
      <c r="T42" s="253">
        <f t="shared" si="1"/>
        <v>-3.295434037177401</v>
      </c>
      <c r="U42" s="253">
        <f t="shared" si="1"/>
        <v>-4.04799202506409</v>
      </c>
      <c r="V42" s="253">
        <f t="shared" si="2"/>
        <v>-3.4914337240757476</v>
      </c>
      <c r="W42" s="253">
        <f t="shared" si="3"/>
        <v>-2.350072054096003</v>
      </c>
      <c r="X42" s="253">
        <f t="shared" si="3"/>
        <v>-1.780382203642887</v>
      </c>
      <c r="Y42" s="8" t="s">
        <v>229</v>
      </c>
      <c r="Z42" s="253">
        <f t="shared" si="11"/>
        <v>-1.740195169010434</v>
      </c>
      <c r="AA42" s="253">
        <f t="shared" si="11"/>
        <v>-1.8985685988713215</v>
      </c>
      <c r="AB42" s="253">
        <f t="shared" si="11"/>
        <v>-2.160669012752109</v>
      </c>
      <c r="AC42" s="253">
        <f t="shared" si="11"/>
        <v>-1.489644689340679</v>
      </c>
      <c r="AD42" s="253">
        <f t="shared" si="4"/>
        <v>-1.5822067819651124</v>
      </c>
      <c r="AE42" s="253">
        <f t="shared" si="5"/>
        <v>-0.8076498152310592</v>
      </c>
      <c r="AF42" s="253">
        <f t="shared" si="5"/>
        <v>-0.17017326732673155</v>
      </c>
      <c r="AG42" s="8" t="s">
        <v>229</v>
      </c>
      <c r="AH42" s="253">
        <f t="shared" si="12"/>
        <v>0.40118813408942344</v>
      </c>
      <c r="AI42" s="253">
        <f t="shared" si="12"/>
        <v>0.9438667843302682</v>
      </c>
      <c r="AJ42" s="253">
        <f t="shared" si="12"/>
        <v>1.3135153819564493</v>
      </c>
      <c r="AK42" s="253">
        <f t="shared" si="12"/>
        <v>2.2702618936928616</v>
      </c>
      <c r="AL42" s="253">
        <f t="shared" si="6"/>
        <v>2.140085296038734</v>
      </c>
      <c r="AM42" s="253">
        <f t="shared" si="7"/>
        <v>2.8887452962864444</v>
      </c>
      <c r="AN42" s="253">
        <f t="shared" si="7"/>
        <v>2.3124455058948428</v>
      </c>
    </row>
    <row r="43" spans="1:40" ht="12.75">
      <c r="A43" s="8" t="s">
        <v>106</v>
      </c>
      <c r="B43" s="59" t="s">
        <v>232</v>
      </c>
      <c r="C43" s="59" t="s">
        <v>232</v>
      </c>
      <c r="D43" s="59" t="s">
        <v>232</v>
      </c>
      <c r="E43" s="59" t="s">
        <v>232</v>
      </c>
      <c r="F43" s="253">
        <f t="shared" si="8"/>
        <v>-1.6357231542170751</v>
      </c>
      <c r="G43" s="253">
        <f t="shared" si="8"/>
        <v>-2.2646466665714655</v>
      </c>
      <c r="H43" s="253">
        <f t="shared" si="8"/>
        <v>-2.836950171698888</v>
      </c>
      <c r="I43" s="8" t="s">
        <v>106</v>
      </c>
      <c r="J43" s="253">
        <f t="shared" si="9"/>
        <v>-3.3092502321262884</v>
      </c>
      <c r="K43" s="253">
        <f t="shared" si="9"/>
        <v>-2.914887059134344</v>
      </c>
      <c r="L43" s="253">
        <f t="shared" si="9"/>
        <v>-2.1067395210893096</v>
      </c>
      <c r="M43" s="253">
        <f t="shared" si="9"/>
        <v>-2.048687490834439</v>
      </c>
      <c r="N43" s="253">
        <f t="shared" si="10"/>
        <v>-1.3639023511936017</v>
      </c>
      <c r="O43" s="253">
        <f t="shared" si="10"/>
        <v>-1.7007574039639053</v>
      </c>
      <c r="P43" s="253">
        <f t="shared" si="10"/>
        <v>-1.9700022386389122</v>
      </c>
      <c r="Q43" s="8" t="s">
        <v>106</v>
      </c>
      <c r="R43" s="253">
        <f t="shared" si="13"/>
        <v>-2.443369814202086</v>
      </c>
      <c r="S43" s="253">
        <f t="shared" si="13"/>
        <v>-3.2827284067054023</v>
      </c>
      <c r="T43" s="253">
        <f t="shared" si="1"/>
        <v>-3.394235797114817</v>
      </c>
      <c r="U43" s="253">
        <f t="shared" si="1"/>
        <v>-3.366065311715005</v>
      </c>
      <c r="V43" s="253">
        <f t="shared" si="2"/>
        <v>-2.8467948619573065</v>
      </c>
      <c r="W43" s="253">
        <f t="shared" si="3"/>
        <v>-2.3985530040893366</v>
      </c>
      <c r="X43" s="253">
        <f t="shared" si="3"/>
        <v>-2.367268964419324</v>
      </c>
      <c r="Y43" s="8" t="s">
        <v>106</v>
      </c>
      <c r="Z43" s="253">
        <f t="shared" si="11"/>
        <v>-2.0827425402526956</v>
      </c>
      <c r="AA43" s="253">
        <f t="shared" si="11"/>
        <v>-2.682210217041032</v>
      </c>
      <c r="AB43" s="253">
        <f t="shared" si="11"/>
        <v>-1.8676980098299936</v>
      </c>
      <c r="AC43" s="253">
        <f t="shared" si="11"/>
        <v>-1.2245630054787426</v>
      </c>
      <c r="AD43" s="253">
        <f t="shared" si="4"/>
        <v>-2.0079804350624215</v>
      </c>
      <c r="AE43" s="253">
        <f t="shared" si="5"/>
        <v>-1.441371250486938</v>
      </c>
      <c r="AF43" s="253">
        <f t="shared" si="5"/>
        <v>-1.354768786127167</v>
      </c>
      <c r="AG43" s="8" t="s">
        <v>106</v>
      </c>
      <c r="AH43" s="253">
        <f t="shared" si="12"/>
        <v>-0.6850784951384128</v>
      </c>
      <c r="AI43" s="253">
        <f t="shared" si="12"/>
        <v>0.25778274004990465</v>
      </c>
      <c r="AJ43" s="253">
        <f t="shared" si="12"/>
        <v>0.30138339920948454</v>
      </c>
      <c r="AK43" s="253">
        <f t="shared" si="12"/>
        <v>0.4561269164821624</v>
      </c>
      <c r="AL43" s="253">
        <f t="shared" si="6"/>
        <v>0.7147368770985167</v>
      </c>
      <c r="AM43" s="253">
        <f t="shared" si="7"/>
        <v>0.8155778647581826</v>
      </c>
      <c r="AN43" s="253">
        <f t="shared" si="7"/>
        <v>1.1674301758534114</v>
      </c>
    </row>
    <row r="44" spans="1:40" ht="12.75">
      <c r="A44" s="8" t="s">
        <v>107</v>
      </c>
      <c r="B44" s="59" t="s">
        <v>232</v>
      </c>
      <c r="C44" s="59" t="s">
        <v>232</v>
      </c>
      <c r="D44" s="59" t="s">
        <v>232</v>
      </c>
      <c r="E44" s="59" t="s">
        <v>232</v>
      </c>
      <c r="F44" s="253">
        <f t="shared" si="8"/>
        <v>2.6973095713204316</v>
      </c>
      <c r="G44" s="253">
        <f t="shared" si="8"/>
        <v>2.8957399852872214</v>
      </c>
      <c r="H44" s="253">
        <f t="shared" si="8"/>
        <v>1.9340688555097785</v>
      </c>
      <c r="I44" s="8" t="s">
        <v>107</v>
      </c>
      <c r="J44" s="253">
        <f t="shared" si="9"/>
        <v>0.8922032092682599</v>
      </c>
      <c r="K44" s="253">
        <f t="shared" si="9"/>
        <v>0.33500837520938376</v>
      </c>
      <c r="L44" s="253">
        <f t="shared" si="9"/>
        <v>-0.07149356557908959</v>
      </c>
      <c r="M44" s="253">
        <f t="shared" si="9"/>
        <v>0.08476233944057299</v>
      </c>
      <c r="N44" s="253">
        <f t="shared" si="10"/>
        <v>-0.5543456741239368</v>
      </c>
      <c r="O44" s="253">
        <f t="shared" si="10"/>
        <v>-1.3622704507512537</v>
      </c>
      <c r="P44" s="253">
        <f t="shared" si="10"/>
        <v>-1.3918699186991859</v>
      </c>
      <c r="Q44" s="8" t="s">
        <v>107</v>
      </c>
      <c r="R44" s="253">
        <f t="shared" si="13"/>
        <v>-2.625407166123779</v>
      </c>
      <c r="S44" s="253">
        <f t="shared" si="13"/>
        <v>-2.6013670449266755</v>
      </c>
      <c r="T44" s="253">
        <f t="shared" si="1"/>
        <v>-2.606458601313392</v>
      </c>
      <c r="U44" s="253">
        <f t="shared" si="1"/>
        <v>-3.8124134291933274</v>
      </c>
      <c r="V44" s="253">
        <f t="shared" si="2"/>
        <v>-3.4856492941727453</v>
      </c>
      <c r="W44" s="253">
        <f t="shared" si="3"/>
        <v>-2.8207399332288645</v>
      </c>
      <c r="X44" s="253">
        <f t="shared" si="3"/>
        <v>-2.140970387877104</v>
      </c>
      <c r="Y44" s="8" t="s">
        <v>107</v>
      </c>
      <c r="Z44" s="253">
        <f t="shared" si="11"/>
        <v>-1.7211821984502507</v>
      </c>
      <c r="AA44" s="253">
        <f t="shared" si="11"/>
        <v>-1.511160404824622</v>
      </c>
      <c r="AB44" s="253">
        <f t="shared" si="11"/>
        <v>-2.2856341583117086</v>
      </c>
      <c r="AC44" s="253">
        <f t="shared" si="11"/>
        <v>-2.1309845148458635</v>
      </c>
      <c r="AD44" s="253">
        <f t="shared" si="4"/>
        <v>-2.253698018420309</v>
      </c>
      <c r="AE44" s="253">
        <f t="shared" si="5"/>
        <v>-2.202984234234222</v>
      </c>
      <c r="AF44" s="253">
        <f t="shared" si="5"/>
        <v>-1.8655377771399912</v>
      </c>
      <c r="AG44" s="8" t="s">
        <v>107</v>
      </c>
      <c r="AH44" s="253">
        <f t="shared" si="12"/>
        <v>-1.40804180577733</v>
      </c>
      <c r="AI44" s="253">
        <f t="shared" si="12"/>
        <v>-1.3419944321507558</v>
      </c>
      <c r="AJ44" s="253">
        <f t="shared" si="12"/>
        <v>-1.3314141777617863</v>
      </c>
      <c r="AK44" s="253">
        <f t="shared" si="12"/>
        <v>-1.2064049133581989</v>
      </c>
      <c r="AL44" s="253">
        <f t="shared" si="6"/>
        <v>-1.2293875147232</v>
      </c>
      <c r="AM44" s="253">
        <f t="shared" si="7"/>
        <v>-1.201070834237754</v>
      </c>
      <c r="AN44" s="253">
        <f t="shared" si="7"/>
        <v>-0.46681254558716034</v>
      </c>
    </row>
    <row r="45" spans="1:40" ht="12.75">
      <c r="A45" s="8" t="s">
        <v>108</v>
      </c>
      <c r="B45" s="59" t="s">
        <v>232</v>
      </c>
      <c r="C45" s="59" t="s">
        <v>232</v>
      </c>
      <c r="D45" s="59" t="s">
        <v>232</v>
      </c>
      <c r="E45" s="59" t="s">
        <v>232</v>
      </c>
      <c r="F45" s="253">
        <f t="shared" si="8"/>
        <v>-0.5281748258673673</v>
      </c>
      <c r="G45" s="253">
        <f t="shared" si="8"/>
        <v>-0.03080815695116712</v>
      </c>
      <c r="H45" s="253">
        <f t="shared" si="8"/>
        <v>-0.3856352505974314</v>
      </c>
      <c r="I45" s="8" t="s">
        <v>108</v>
      </c>
      <c r="J45" s="253">
        <f t="shared" si="9"/>
        <v>-0.8941384988790162</v>
      </c>
      <c r="K45" s="253">
        <f t="shared" si="9"/>
        <v>-1.0765605814223562</v>
      </c>
      <c r="L45" s="253">
        <f t="shared" si="9"/>
        <v>-0.7868336502524329</v>
      </c>
      <c r="M45" s="253">
        <f t="shared" si="9"/>
        <v>-0.9615763805818034</v>
      </c>
      <c r="N45" s="253">
        <f t="shared" si="10"/>
        <v>-0.9055420239564995</v>
      </c>
      <c r="O45" s="253">
        <f t="shared" si="10"/>
        <v>-1.1708030568359504</v>
      </c>
      <c r="P45" s="253">
        <f t="shared" si="10"/>
        <v>-1.3376511796973034</v>
      </c>
      <c r="Q45" s="8" t="s">
        <v>108</v>
      </c>
      <c r="R45" s="253">
        <f t="shared" si="13"/>
        <v>-2.0918086313651827</v>
      </c>
      <c r="S45" s="253">
        <f t="shared" si="13"/>
        <v>-2.519899257902452</v>
      </c>
      <c r="T45" s="253">
        <f t="shared" si="1"/>
        <v>-2.624611332129419</v>
      </c>
      <c r="U45" s="253">
        <f t="shared" si="1"/>
        <v>-3.0424822153450464</v>
      </c>
      <c r="V45" s="253">
        <f t="shared" si="2"/>
        <v>-1.9053622628464524</v>
      </c>
      <c r="W45" s="253">
        <f t="shared" si="3"/>
        <v>-1.546740722318944</v>
      </c>
      <c r="X45" s="253">
        <f t="shared" si="3"/>
        <v>-1.2521613029170595</v>
      </c>
      <c r="Y45" s="8" t="s">
        <v>108</v>
      </c>
      <c r="Z45" s="253">
        <f t="shared" si="11"/>
        <v>-0.9720610180732905</v>
      </c>
      <c r="AA45" s="253">
        <f t="shared" si="11"/>
        <v>-1.9776119402985017</v>
      </c>
      <c r="AB45" s="253">
        <f t="shared" si="11"/>
        <v>-2.198334233810712</v>
      </c>
      <c r="AC45" s="253">
        <f t="shared" si="11"/>
        <v>-2.1181055663814163</v>
      </c>
      <c r="AD45" s="253">
        <f t="shared" si="4"/>
        <v>-2.6329559011281134</v>
      </c>
      <c r="AE45" s="253">
        <f t="shared" si="5"/>
        <v>-2.087298566171796</v>
      </c>
      <c r="AF45" s="253">
        <f t="shared" si="5"/>
        <v>-1.276330138322919</v>
      </c>
      <c r="AG45" s="8" t="s">
        <v>108</v>
      </c>
      <c r="AH45" s="253">
        <f t="shared" si="12"/>
        <v>-0.06708214316627448</v>
      </c>
      <c r="AI45" s="253">
        <f t="shared" si="12"/>
        <v>0.6498857146951593</v>
      </c>
      <c r="AJ45" s="253">
        <f t="shared" si="12"/>
        <v>1.0525785294138785</v>
      </c>
      <c r="AK45" s="253">
        <f t="shared" si="12"/>
        <v>1.608953163039132</v>
      </c>
      <c r="AL45" s="253">
        <f t="shared" si="6"/>
        <v>1.1599286864006046</v>
      </c>
      <c r="AM45" s="253">
        <f t="shared" si="7"/>
        <v>1.3995871004484997</v>
      </c>
      <c r="AN45" s="253">
        <f t="shared" si="7"/>
        <v>1.3650709965160814</v>
      </c>
    </row>
    <row r="46" spans="1:40" ht="12.75">
      <c r="A46" s="8" t="s">
        <v>109</v>
      </c>
      <c r="B46" s="59" t="s">
        <v>232</v>
      </c>
      <c r="C46" s="59" t="s">
        <v>232</v>
      </c>
      <c r="D46" s="59" t="s">
        <v>232</v>
      </c>
      <c r="E46" s="59" t="s">
        <v>232</v>
      </c>
      <c r="F46" s="253">
        <f t="shared" si="8"/>
        <v>2.04880817253121</v>
      </c>
      <c r="G46" s="253">
        <f t="shared" si="8"/>
        <v>2.204964895618005</v>
      </c>
      <c r="H46" s="253">
        <f t="shared" si="8"/>
        <v>2.0498317991941093</v>
      </c>
      <c r="I46" s="8" t="s">
        <v>109</v>
      </c>
      <c r="J46" s="253">
        <f t="shared" si="9"/>
        <v>1.8066596253265743</v>
      </c>
      <c r="K46" s="253">
        <f t="shared" si="9"/>
        <v>1.636913037836237</v>
      </c>
      <c r="L46" s="253">
        <f t="shared" si="9"/>
        <v>1.8658552140084765</v>
      </c>
      <c r="M46" s="253">
        <f t="shared" si="9"/>
        <v>2.2604191193783834</v>
      </c>
      <c r="N46" s="253">
        <f t="shared" si="10"/>
        <v>2.564522587455855</v>
      </c>
      <c r="O46" s="253">
        <f t="shared" si="10"/>
        <v>2.365665924926134</v>
      </c>
      <c r="P46" s="253">
        <f t="shared" si="10"/>
        <v>2.099991056256158</v>
      </c>
      <c r="Q46" s="8" t="s">
        <v>109</v>
      </c>
      <c r="R46" s="253">
        <f t="shared" si="13"/>
        <v>1.7641120104854764</v>
      </c>
      <c r="S46" s="253">
        <f t="shared" si="13"/>
        <v>1.3415910986495305</v>
      </c>
      <c r="T46" s="253">
        <f t="shared" si="1"/>
        <v>1.3060599041391185</v>
      </c>
      <c r="U46" s="253">
        <f t="shared" si="1"/>
        <v>0.7130468298323365</v>
      </c>
      <c r="V46" s="253">
        <f t="shared" si="2"/>
        <v>0.565660081803145</v>
      </c>
      <c r="W46" s="253">
        <f t="shared" si="3"/>
        <v>0.37473514630430316</v>
      </c>
      <c r="X46" s="253">
        <f t="shared" si="3"/>
        <v>0.36056001125650994</v>
      </c>
      <c r="Y46" s="8" t="s">
        <v>109</v>
      </c>
      <c r="Z46" s="253">
        <f t="shared" si="11"/>
        <v>0.18091361374943915</v>
      </c>
      <c r="AA46" s="253">
        <f t="shared" si="11"/>
        <v>-0.41883004499825915</v>
      </c>
      <c r="AB46" s="253">
        <f t="shared" si="11"/>
        <v>0.27040700615830815</v>
      </c>
      <c r="AC46" s="253">
        <f t="shared" si="11"/>
        <v>0.3855523036750128</v>
      </c>
      <c r="AD46" s="253">
        <f t="shared" si="4"/>
        <v>0.6025351623545845</v>
      </c>
      <c r="AE46" s="253">
        <f t="shared" si="5"/>
        <v>0.5266085022072247</v>
      </c>
      <c r="AF46" s="253">
        <f t="shared" si="5"/>
        <v>0.0765536919757892</v>
      </c>
      <c r="AG46" s="8" t="s">
        <v>109</v>
      </c>
      <c r="AH46" s="253">
        <f t="shared" si="12"/>
        <v>0.5324627712504935</v>
      </c>
      <c r="AI46" s="253">
        <f t="shared" si="12"/>
        <v>0.7231993372110992</v>
      </c>
      <c r="AJ46" s="253">
        <f t="shared" si="12"/>
        <v>0.8333189260213487</v>
      </c>
      <c r="AK46" s="253">
        <f t="shared" si="12"/>
        <v>1.0900556328233648</v>
      </c>
      <c r="AL46" s="253">
        <f t="shared" si="6"/>
        <v>0.8925780571666735</v>
      </c>
      <c r="AM46" s="253">
        <f t="shared" si="7"/>
        <v>1.4291589553773463</v>
      </c>
      <c r="AN46" s="253">
        <f t="shared" si="7"/>
        <v>1.711160262675108</v>
      </c>
    </row>
    <row r="47" spans="1:40" ht="12.75">
      <c r="A47" s="8" t="s">
        <v>110</v>
      </c>
      <c r="B47" s="59" t="s">
        <v>232</v>
      </c>
      <c r="C47" s="59" t="s">
        <v>232</v>
      </c>
      <c r="D47" s="59" t="s">
        <v>232</v>
      </c>
      <c r="E47" s="59" t="s">
        <v>232</v>
      </c>
      <c r="F47" s="253">
        <f t="shared" si="8"/>
        <v>-2.2161284906821948</v>
      </c>
      <c r="G47" s="253">
        <f t="shared" si="8"/>
        <v>-1.2214776486555223</v>
      </c>
      <c r="H47" s="253">
        <f t="shared" si="8"/>
        <v>-1.269854752399553</v>
      </c>
      <c r="I47" s="8" t="s">
        <v>110</v>
      </c>
      <c r="J47" s="253">
        <f t="shared" si="9"/>
        <v>-2.676203718303398</v>
      </c>
      <c r="K47" s="253">
        <f t="shared" si="9"/>
        <v>-3.18634464602529</v>
      </c>
      <c r="L47" s="253">
        <f t="shared" si="9"/>
        <v>-3.1630170316301616</v>
      </c>
      <c r="M47" s="253">
        <f t="shared" si="9"/>
        <v>-2.057613168724288</v>
      </c>
      <c r="N47" s="253">
        <f t="shared" si="10"/>
        <v>-1.565629786732643</v>
      </c>
      <c r="O47" s="253">
        <f t="shared" si="10"/>
        <v>-2.7961279834478745</v>
      </c>
      <c r="P47" s="253">
        <f t="shared" si="10"/>
        <v>-4.127992905704986</v>
      </c>
      <c r="Q47" s="8" t="s">
        <v>110</v>
      </c>
      <c r="R47" s="253">
        <f t="shared" si="13"/>
        <v>-6.407929025268643</v>
      </c>
      <c r="S47" s="253">
        <f t="shared" si="13"/>
        <v>-6.99205482321608</v>
      </c>
      <c r="T47" s="253">
        <f t="shared" si="13"/>
        <v>-6.977027047572719</v>
      </c>
      <c r="U47" s="253">
        <f t="shared" si="13"/>
        <v>-7.594000030832319</v>
      </c>
      <c r="V47" s="253">
        <f t="shared" si="2"/>
        <v>-6.016049054419753</v>
      </c>
      <c r="W47" s="253">
        <f aca="true" t="shared" si="14" ref="W47:X49">W25/S25*100-100</f>
        <v>-4.9485199485199445</v>
      </c>
      <c r="X47" s="253">
        <f t="shared" si="14"/>
        <v>-4.059884937238493</v>
      </c>
      <c r="Y47" s="8" t="s">
        <v>110</v>
      </c>
      <c r="Z47" s="253">
        <f t="shared" si="11"/>
        <v>-1.6215945679918633</v>
      </c>
      <c r="AA47" s="253">
        <f t="shared" si="11"/>
        <v>-3.2488391059034996</v>
      </c>
      <c r="AB47" s="253">
        <f t="shared" si="11"/>
        <v>-3.01096743619253</v>
      </c>
      <c r="AC47" s="253">
        <f t="shared" si="11"/>
        <v>-2.812606473594542</v>
      </c>
      <c r="AD47" s="253">
        <f t="shared" si="4"/>
        <v>-2.98801064966338</v>
      </c>
      <c r="AE47" s="253">
        <f>AE25/AA25*100-100</f>
        <v>-1.6394006640174723</v>
      </c>
      <c r="AF47" s="253">
        <f>AF25/AB25*100-100</f>
        <v>-1.137771573161146</v>
      </c>
      <c r="AG47" s="8" t="s">
        <v>110</v>
      </c>
      <c r="AH47" s="253">
        <f t="shared" si="12"/>
        <v>-0.2716962611088718</v>
      </c>
      <c r="AI47" s="253">
        <f t="shared" si="12"/>
        <v>-0.27094586326848</v>
      </c>
      <c r="AJ47" s="253">
        <f t="shared" si="12"/>
        <v>-0.20462415614397855</v>
      </c>
      <c r="AK47" s="253">
        <f t="shared" si="12"/>
        <v>0.7307644784918779</v>
      </c>
      <c r="AL47" s="253">
        <f t="shared" si="6"/>
        <v>0.6907582521882745</v>
      </c>
      <c r="AM47" s="253">
        <f>AM25/AI25*100-100</f>
        <v>0.9938301900021003</v>
      </c>
      <c r="AN47" s="253">
        <f>AN25/AJ25*100-100</f>
        <v>0.9183154869350432</v>
      </c>
    </row>
    <row r="48" spans="1:40" ht="12.75">
      <c r="A48" s="8" t="s">
        <v>225</v>
      </c>
      <c r="B48" s="59" t="s">
        <v>232</v>
      </c>
      <c r="C48" s="59" t="s">
        <v>232</v>
      </c>
      <c r="D48" s="59" t="s">
        <v>232</v>
      </c>
      <c r="E48" s="59" t="s">
        <v>232</v>
      </c>
      <c r="F48" s="253">
        <f aca="true" t="shared" si="15" ref="F48:H49">F26/B26*100-100</f>
        <v>-1.9257027167003997</v>
      </c>
      <c r="G48" s="253">
        <f t="shared" si="15"/>
        <v>-2.3147931212220527</v>
      </c>
      <c r="H48" s="253">
        <f t="shared" si="15"/>
        <v>-2.365960694523949</v>
      </c>
      <c r="I48" s="8" t="s">
        <v>225</v>
      </c>
      <c r="J48" s="253">
        <f aca="true" t="shared" si="16" ref="J48:M49">J26/E26*100-100</f>
        <v>-3.7365177195685675</v>
      </c>
      <c r="K48" s="253">
        <f t="shared" si="16"/>
        <v>-2.00672107537207</v>
      </c>
      <c r="L48" s="253">
        <f t="shared" si="16"/>
        <v>-1.4390559792775974</v>
      </c>
      <c r="M48" s="253">
        <f t="shared" si="16"/>
        <v>-1.367989056087552</v>
      </c>
      <c r="N48" s="253">
        <f aca="true" t="shared" si="17" ref="N48:P49">N26/J26*100-100</f>
        <v>0.5252100840336169</v>
      </c>
      <c r="O48" s="253">
        <f t="shared" si="17"/>
        <v>-1.797961983147161</v>
      </c>
      <c r="P48" s="253">
        <f t="shared" si="17"/>
        <v>-1.7423468146201486</v>
      </c>
      <c r="Q48" s="8" t="s">
        <v>225</v>
      </c>
      <c r="R48" s="253">
        <f t="shared" si="13"/>
        <v>-2.268674460075289</v>
      </c>
      <c r="S48" s="253">
        <f t="shared" si="13"/>
        <v>-3.2492411802756607</v>
      </c>
      <c r="T48" s="253">
        <f t="shared" si="13"/>
        <v>-3.8463457221252213</v>
      </c>
      <c r="U48" s="253">
        <f t="shared" si="13"/>
        <v>-4.779830600822237</v>
      </c>
      <c r="V48" s="253">
        <f t="shared" si="2"/>
        <v>-4.571718195641154</v>
      </c>
      <c r="W48" s="253">
        <f t="shared" si="14"/>
        <v>-5.137831721867926</v>
      </c>
      <c r="X48" s="253">
        <f t="shared" si="14"/>
        <v>-4.9911798277472315</v>
      </c>
      <c r="Y48" s="8" t="s">
        <v>225</v>
      </c>
      <c r="Z48" s="253">
        <f aca="true" t="shared" si="18" ref="Z48:AC49">Z26/U26*100-100</f>
        <v>-4.993757802746572</v>
      </c>
      <c r="AA48" s="253">
        <f t="shared" si="18"/>
        <v>-5.125345230507747</v>
      </c>
      <c r="AB48" s="253">
        <f t="shared" si="18"/>
        <v>-4.152886961236106</v>
      </c>
      <c r="AC48" s="253">
        <f t="shared" si="18"/>
        <v>-3.003494975972046</v>
      </c>
      <c r="AD48" s="253">
        <f aca="true" t="shared" si="19" ref="AD48:AF49">AD26/Z26*100-100</f>
        <v>-2.84713096802453</v>
      </c>
      <c r="AE48" s="253">
        <f t="shared" si="19"/>
        <v>-3.073391927447801</v>
      </c>
      <c r="AF48" s="253">
        <f t="shared" si="19"/>
        <v>-2.63589569545789</v>
      </c>
      <c r="AG48" s="8" t="s">
        <v>225</v>
      </c>
      <c r="AH48" s="253">
        <f aca="true" t="shared" si="20" ref="AH48:AK49">AH26/AC26*100-100</f>
        <v>-1.1597793041324138</v>
      </c>
      <c r="AI48" s="253">
        <f t="shared" si="20"/>
        <v>-0.4903065825067614</v>
      </c>
      <c r="AJ48" s="253">
        <f t="shared" si="20"/>
        <v>-0.023102691463549263</v>
      </c>
      <c r="AK48" s="253">
        <f t="shared" si="20"/>
        <v>0.017428687619826633</v>
      </c>
      <c r="AL48" s="253">
        <f aca="true" t="shared" si="21" ref="AL48:AN49">AL26/AH26*100-100</f>
        <v>-0.13100934153565902</v>
      </c>
      <c r="AM48" s="253">
        <f t="shared" si="21"/>
        <v>1.4725038228464769</v>
      </c>
      <c r="AN48" s="253">
        <f t="shared" si="21"/>
        <v>1.4731369150780012</v>
      </c>
    </row>
    <row r="49" spans="1:40" s="47" customFormat="1" ht="12.75">
      <c r="A49" s="46" t="s">
        <v>133</v>
      </c>
      <c r="B49" s="60" t="s">
        <v>232</v>
      </c>
      <c r="C49" s="60" t="s">
        <v>232</v>
      </c>
      <c r="D49" s="60" t="s">
        <v>232</v>
      </c>
      <c r="E49" s="60" t="s">
        <v>232</v>
      </c>
      <c r="F49" s="254">
        <f t="shared" si="15"/>
        <v>-1.6424259115966606</v>
      </c>
      <c r="G49" s="254">
        <f t="shared" si="15"/>
        <v>-1.196725456592631</v>
      </c>
      <c r="H49" s="254">
        <f t="shared" si="15"/>
        <v>-1.6509556105274186</v>
      </c>
      <c r="I49" s="46" t="s">
        <v>133</v>
      </c>
      <c r="J49" s="254">
        <f t="shared" si="16"/>
        <v>-2.0320414720780633</v>
      </c>
      <c r="K49" s="254">
        <f t="shared" si="16"/>
        <v>-2.1837637228321256</v>
      </c>
      <c r="L49" s="254">
        <f t="shared" si="16"/>
        <v>-1.9230790262553228</v>
      </c>
      <c r="M49" s="254">
        <f t="shared" si="16"/>
        <v>-2.3984036784411416</v>
      </c>
      <c r="N49" s="254">
        <f t="shared" si="17"/>
        <v>-2.353292453624121</v>
      </c>
      <c r="O49" s="254">
        <f t="shared" si="17"/>
        <v>-2.822538046386086</v>
      </c>
      <c r="P49" s="254">
        <f t="shared" si="17"/>
        <v>-2.9076153316911757</v>
      </c>
      <c r="Q49" s="46" t="s">
        <v>133</v>
      </c>
      <c r="R49" s="254">
        <f t="shared" si="13"/>
        <v>-3.49390744365175</v>
      </c>
      <c r="S49" s="254">
        <f t="shared" si="13"/>
        <v>-3.4588729767062887</v>
      </c>
      <c r="T49" s="254">
        <f t="shared" si="13"/>
        <v>-3.514483435812309</v>
      </c>
      <c r="U49" s="254">
        <f t="shared" si="13"/>
        <v>-3.5116250223955774</v>
      </c>
      <c r="V49" s="254">
        <f t="shared" si="2"/>
        <v>-2.9817725060306373</v>
      </c>
      <c r="W49" s="254">
        <f t="shared" si="14"/>
        <v>-2.4725056346175336</v>
      </c>
      <c r="X49" s="254">
        <f t="shared" si="14"/>
        <v>-1.9027253617964703</v>
      </c>
      <c r="Y49" s="46" t="s">
        <v>133</v>
      </c>
      <c r="Z49" s="254">
        <f t="shared" si="18"/>
        <v>-1.7692457851861292</v>
      </c>
      <c r="AA49" s="254">
        <f t="shared" si="18"/>
        <v>-2.5517385120886615</v>
      </c>
      <c r="AB49" s="254">
        <f t="shared" si="18"/>
        <v>-3.2692367977228685</v>
      </c>
      <c r="AC49" s="254">
        <f t="shared" si="18"/>
        <v>-3.0036186688732727</v>
      </c>
      <c r="AD49" s="254">
        <f t="shared" si="19"/>
        <v>-3.2761478695405515</v>
      </c>
      <c r="AE49" s="254">
        <f t="shared" si="19"/>
        <v>-1.984708622127826</v>
      </c>
      <c r="AF49" s="254">
        <f t="shared" si="19"/>
        <v>-1.131545209307987</v>
      </c>
      <c r="AG49" s="46" t="s">
        <v>133</v>
      </c>
      <c r="AH49" s="254">
        <f t="shared" si="20"/>
        <v>0.6450462839171252</v>
      </c>
      <c r="AI49" s="254">
        <f t="shared" si="20"/>
        <v>1.302630441563906</v>
      </c>
      <c r="AJ49" s="254">
        <f t="shared" si="20"/>
        <v>2.167891231907504</v>
      </c>
      <c r="AK49" s="254">
        <f t="shared" si="20"/>
        <v>3.687324143103268</v>
      </c>
      <c r="AL49" s="254">
        <f t="shared" si="21"/>
        <v>1.8257012585459051</v>
      </c>
      <c r="AM49" s="254">
        <f t="shared" si="21"/>
        <v>1.7987235184491226</v>
      </c>
      <c r="AN49" s="254">
        <f t="shared" si="21"/>
        <v>1.5782576849289143</v>
      </c>
    </row>
    <row r="50" spans="1:33" ht="12.75">
      <c r="A50" s="9"/>
      <c r="B50" s="22"/>
      <c r="C50" s="22"/>
      <c r="D50" s="22"/>
      <c r="E50" s="21"/>
      <c r="F50" s="21"/>
      <c r="G50" s="21"/>
      <c r="H50" s="21"/>
      <c r="I50" s="9"/>
      <c r="Q50" s="9"/>
      <c r="Y50" s="9"/>
      <c r="AG50" s="9"/>
    </row>
    <row r="51" spans="1:40" ht="12.75">
      <c r="A51" s="312" t="s">
        <v>112</v>
      </c>
      <c r="B51" s="312"/>
      <c r="C51" s="312"/>
      <c r="D51" s="312"/>
      <c r="E51" s="312"/>
      <c r="F51" s="312"/>
      <c r="G51" s="312"/>
      <c r="H51" s="312"/>
      <c r="I51" s="311" t="s">
        <v>251</v>
      </c>
      <c r="J51" s="311"/>
      <c r="K51" s="311"/>
      <c r="L51" s="311"/>
      <c r="M51" s="311"/>
      <c r="N51" s="311"/>
      <c r="O51" s="311"/>
      <c r="P51" s="311"/>
      <c r="Q51" s="311" t="s">
        <v>251</v>
      </c>
      <c r="R51" s="311"/>
      <c r="S51" s="311"/>
      <c r="T51" s="311"/>
      <c r="U51" s="311"/>
      <c r="V51" s="311"/>
      <c r="W51" s="311"/>
      <c r="X51" s="311"/>
      <c r="Y51" s="311" t="s">
        <v>251</v>
      </c>
      <c r="Z51" s="311"/>
      <c r="AA51" s="311"/>
      <c r="AB51" s="311"/>
      <c r="AC51" s="311"/>
      <c r="AD51" s="311"/>
      <c r="AE51" s="311"/>
      <c r="AF51" s="311"/>
      <c r="AG51" s="311" t="s">
        <v>251</v>
      </c>
      <c r="AH51" s="311"/>
      <c r="AI51" s="311"/>
      <c r="AJ51" s="311"/>
      <c r="AK51" s="311"/>
      <c r="AL51" s="311"/>
      <c r="AM51" s="311"/>
      <c r="AN51" s="311"/>
    </row>
    <row r="52" spans="1:33" ht="12.75">
      <c r="A52" s="9"/>
      <c r="B52" s="22"/>
      <c r="C52" s="22"/>
      <c r="D52" s="22"/>
      <c r="E52" s="21"/>
      <c r="F52" s="21"/>
      <c r="G52" s="21"/>
      <c r="H52" s="21"/>
      <c r="I52" s="9"/>
      <c r="Q52" s="9"/>
      <c r="Y52" s="9"/>
      <c r="AG52" s="9"/>
    </row>
    <row r="53" spans="1:40" ht="12.75">
      <c r="A53" s="220" t="s">
        <v>351</v>
      </c>
      <c r="B53" s="61">
        <f>B9/B$27*100</f>
        <v>3.6614687842900673</v>
      </c>
      <c r="C53" s="61">
        <f aca="true" t="shared" si="22" ref="C53:H53">C9/C$27*100</f>
        <v>3.4231210599907933</v>
      </c>
      <c r="D53" s="61">
        <f t="shared" si="22"/>
        <v>3.108089495170985</v>
      </c>
      <c r="E53" s="61">
        <f t="shared" si="22"/>
        <v>3.0452386733904437</v>
      </c>
      <c r="F53" s="61">
        <f t="shared" si="22"/>
        <v>3.365149562202765</v>
      </c>
      <c r="G53" s="61">
        <f t="shared" si="22"/>
        <v>3.3057842201216796</v>
      </c>
      <c r="H53" s="61">
        <f t="shared" si="22"/>
        <v>2.7812385160752537</v>
      </c>
      <c r="I53" s="220" t="s">
        <v>351</v>
      </c>
      <c r="J53" s="61">
        <f>J9/J$27*100</f>
        <v>2.7657786339536767</v>
      </c>
      <c r="K53" s="61">
        <f aca="true" t="shared" si="23" ref="K53:P53">K9/K$27*100</f>
        <v>3.060182413635243</v>
      </c>
      <c r="L53" s="61">
        <f t="shared" si="23"/>
        <v>3.0643979647250226</v>
      </c>
      <c r="M53" s="61">
        <f t="shared" si="23"/>
        <v>2.5574387731089545</v>
      </c>
      <c r="N53" s="61">
        <f t="shared" si="23"/>
        <v>2.607407232500207</v>
      </c>
      <c r="O53" s="61">
        <f t="shared" si="23"/>
        <v>2.887919949500853</v>
      </c>
      <c r="P53" s="61">
        <f t="shared" si="23"/>
        <v>2.8966082774018385</v>
      </c>
      <c r="Q53" s="220" t="s">
        <v>351</v>
      </c>
      <c r="R53" s="61">
        <f>R9/R$27*100</f>
        <v>2.4535272651146416</v>
      </c>
      <c r="S53" s="61">
        <f aca="true" t="shared" si="24" ref="S53:X53">S9/S$27*100</f>
        <v>2.5018557855873635</v>
      </c>
      <c r="T53" s="61">
        <f t="shared" si="24"/>
        <v>2.6881674834473195</v>
      </c>
      <c r="U53" s="61">
        <f t="shared" si="24"/>
        <v>2.7461160865197374</v>
      </c>
      <c r="V53" s="61">
        <f t="shared" si="24"/>
        <v>2.372860575744201</v>
      </c>
      <c r="W53" s="61">
        <f t="shared" si="24"/>
        <v>2.4627113649615358</v>
      </c>
      <c r="X53" s="61">
        <f t="shared" si="24"/>
        <v>2.7382084501475874</v>
      </c>
      <c r="Y53" s="220" t="s">
        <v>351</v>
      </c>
      <c r="Z53" s="61">
        <f>Z9/Z$27*100</f>
        <v>2.7896392444636167</v>
      </c>
      <c r="AA53" s="61">
        <f aca="true" t="shared" si="25" ref="AA53:AF53">AA9/AA$27*100</f>
        <v>2.324908439194944</v>
      </c>
      <c r="AB53" s="61">
        <f t="shared" si="25"/>
        <v>2.310016683453825</v>
      </c>
      <c r="AC53" s="61">
        <f t="shared" si="25"/>
        <v>2.453493257954849</v>
      </c>
      <c r="AD53" s="61">
        <f t="shared" si="25"/>
        <v>2.4668297773451546</v>
      </c>
      <c r="AE53" s="61">
        <f t="shared" si="25"/>
        <v>2.1818825957702437</v>
      </c>
      <c r="AF53" s="61">
        <f t="shared" si="25"/>
        <v>2.1869845573716327</v>
      </c>
      <c r="AG53" s="220" t="s">
        <v>351</v>
      </c>
      <c r="AH53" s="61">
        <f>AH9/AH$27*100</f>
        <v>2.412972081231118</v>
      </c>
      <c r="AI53" s="61">
        <f aca="true" t="shared" si="26" ref="AI53:AN53">AI9/AI$27*100</f>
        <v>2.408521089399465</v>
      </c>
      <c r="AJ53" s="61">
        <f t="shared" si="26"/>
        <v>2.1418672992093635</v>
      </c>
      <c r="AK53" s="61">
        <f t="shared" si="26"/>
        <v>2.2169477894380116</v>
      </c>
      <c r="AL53" s="61">
        <f t="shared" si="26"/>
        <v>2.378032643902657</v>
      </c>
      <c r="AM53" s="61">
        <f t="shared" si="26"/>
        <v>2.3855223804444745</v>
      </c>
      <c r="AN53" s="61">
        <f t="shared" si="26"/>
        <v>2.106609375599101</v>
      </c>
    </row>
    <row r="54" spans="1:40" ht="12.75">
      <c r="A54" s="220" t="s">
        <v>352</v>
      </c>
      <c r="B54" s="61">
        <f aca="true" t="shared" si="27" ref="B54:H69">B10/B$27*100</f>
        <v>0.12491967107765348</v>
      </c>
      <c r="C54" s="61">
        <f t="shared" si="27"/>
        <v>0.1248052282044688</v>
      </c>
      <c r="D54" s="61">
        <f t="shared" si="27"/>
        <v>0.12186857807136915</v>
      </c>
      <c r="E54" s="61">
        <f t="shared" si="27"/>
        <v>0.126155531586883</v>
      </c>
      <c r="F54" s="61">
        <f t="shared" si="27"/>
        <v>0.12578336814969554</v>
      </c>
      <c r="G54" s="61">
        <f t="shared" si="27"/>
        <v>0.1260981640850993</v>
      </c>
      <c r="H54" s="61">
        <f t="shared" si="27"/>
        <v>0.12469861699934569</v>
      </c>
      <c r="I54" s="220" t="s">
        <v>352</v>
      </c>
      <c r="J54" s="61">
        <f aca="true" t="shared" si="28" ref="J54:P54">J10/J$27*100</f>
        <v>0.12254690041652112</v>
      </c>
      <c r="K54" s="61">
        <f t="shared" si="28"/>
        <v>0.1227980693099112</v>
      </c>
      <c r="L54" s="61">
        <f t="shared" si="28"/>
        <v>0.12656350532960595</v>
      </c>
      <c r="M54" s="61">
        <f t="shared" si="28"/>
        <v>0.12833684403859288</v>
      </c>
      <c r="N54" s="61">
        <f t="shared" si="28"/>
        <v>0.13140340727972516</v>
      </c>
      <c r="O54" s="61">
        <f t="shared" si="28"/>
        <v>0.13045612886634092</v>
      </c>
      <c r="P54" s="61">
        <f t="shared" si="28"/>
        <v>0.129434896658811</v>
      </c>
      <c r="Q54" s="220" t="s">
        <v>352</v>
      </c>
      <c r="R54" s="61">
        <f aca="true" t="shared" si="29" ref="R54:X54">R10/R$27*100</f>
        <v>0.1276305209418728</v>
      </c>
      <c r="S54" s="61">
        <f t="shared" si="29"/>
        <v>0.13244255625139872</v>
      </c>
      <c r="T54" s="61">
        <f t="shared" si="29"/>
        <v>0.1330272172717305</v>
      </c>
      <c r="U54" s="61">
        <f t="shared" si="29"/>
        <v>0.13247918184285326</v>
      </c>
      <c r="V54" s="61">
        <f t="shared" si="29"/>
        <v>0.1325339610612525</v>
      </c>
      <c r="W54" s="61">
        <f t="shared" si="29"/>
        <v>0.13128608956795967</v>
      </c>
      <c r="X54" s="61">
        <f t="shared" si="29"/>
        <v>0.13449591819091258</v>
      </c>
      <c r="Y54" s="220" t="s">
        <v>352</v>
      </c>
      <c r="Z54" s="61">
        <f aca="true" t="shared" si="30" ref="Z54:AF54">Z10/Z$27*100</f>
        <v>0.12977602427332696</v>
      </c>
      <c r="AA54" s="61">
        <f t="shared" si="30"/>
        <v>0.12908469390194344</v>
      </c>
      <c r="AB54" s="61">
        <f t="shared" si="30"/>
        <v>0.12833426019187916</v>
      </c>
      <c r="AC54" s="61">
        <f t="shared" si="30"/>
        <v>0.1335676178107134</v>
      </c>
      <c r="AD54" s="61">
        <f t="shared" si="30"/>
        <v>0.12978699148492104</v>
      </c>
      <c r="AE54" s="61">
        <f t="shared" si="30"/>
        <v>0.12399685771938203</v>
      </c>
      <c r="AF54" s="61">
        <f t="shared" si="30"/>
        <v>0.12468958717388626</v>
      </c>
      <c r="AG54" s="220" t="s">
        <v>352</v>
      </c>
      <c r="AH54" s="61">
        <f aca="true" t="shared" si="31" ref="AH54:AN54">AH10/AH$27*100</f>
        <v>0.1289161930883715</v>
      </c>
      <c r="AI54" s="61">
        <f t="shared" si="31"/>
        <v>0.12873641682403178</v>
      </c>
      <c r="AJ54" s="61">
        <f t="shared" si="31"/>
        <v>0.1272707399166521</v>
      </c>
      <c r="AK54" s="61">
        <f t="shared" si="31"/>
        <v>0.13062440488760357</v>
      </c>
      <c r="AL54" s="61">
        <f t="shared" si="31"/>
        <v>0.13169877756200712</v>
      </c>
      <c r="AM54" s="61">
        <f t="shared" si="31"/>
        <v>0.13071355509284793</v>
      </c>
      <c r="AN54" s="61">
        <f t="shared" si="31"/>
        <v>0.12813805267265552</v>
      </c>
    </row>
    <row r="55" spans="1:40" ht="12.75">
      <c r="A55" s="220" t="s">
        <v>353</v>
      </c>
      <c r="B55" s="61">
        <f t="shared" si="27"/>
        <v>1.6789291225677276</v>
      </c>
      <c r="C55" s="61">
        <f t="shared" si="27"/>
        <v>1.6830876489288362</v>
      </c>
      <c r="D55" s="61">
        <f t="shared" si="27"/>
        <v>1.7073721674646158</v>
      </c>
      <c r="E55" s="61">
        <f t="shared" si="27"/>
        <v>1.7627892005443777</v>
      </c>
      <c r="F55" s="61">
        <f t="shared" si="27"/>
        <v>1.762300546690964</v>
      </c>
      <c r="G55" s="61">
        <f t="shared" si="27"/>
        <v>1.7916219636097976</v>
      </c>
      <c r="H55" s="61">
        <f t="shared" si="27"/>
        <v>1.8502003244628886</v>
      </c>
      <c r="I55" s="220" t="s">
        <v>353</v>
      </c>
      <c r="J55" s="61">
        <f aca="true" t="shared" si="32" ref="J55:P55">J11/J$27*100</f>
        <v>1.928586168455298</v>
      </c>
      <c r="K55" s="61">
        <f t="shared" si="32"/>
        <v>1.9284181541212326</v>
      </c>
      <c r="L55" s="61">
        <f t="shared" si="32"/>
        <v>1.9271105718997796</v>
      </c>
      <c r="M55" s="61">
        <f t="shared" si="32"/>
        <v>1.9528321921149752</v>
      </c>
      <c r="N55" s="61">
        <f t="shared" si="32"/>
        <v>1.9761277906990473</v>
      </c>
      <c r="O55" s="61">
        <f t="shared" si="32"/>
        <v>1.9574264138592103</v>
      </c>
      <c r="P55" s="61">
        <f t="shared" si="32"/>
        <v>1.951285620437621</v>
      </c>
      <c r="Q55" s="220" t="s">
        <v>353</v>
      </c>
      <c r="R55" s="61">
        <f aca="true" t="shared" si="33" ref="R55:X55">R11/R$27*100</f>
        <v>1.9701251802052555</v>
      </c>
      <c r="S55" s="61">
        <f t="shared" si="33"/>
        <v>2.009751587659729</v>
      </c>
      <c r="T55" s="61">
        <f t="shared" si="33"/>
        <v>2.0034044306059524</v>
      </c>
      <c r="U55" s="61">
        <f t="shared" si="33"/>
        <v>2.0063513828779285</v>
      </c>
      <c r="V55" s="61">
        <f t="shared" si="33"/>
        <v>2.0396253248982394</v>
      </c>
      <c r="W55" s="61">
        <f t="shared" si="33"/>
        <v>2.075122728042182</v>
      </c>
      <c r="X55" s="61">
        <f t="shared" si="33"/>
        <v>2.063258778050859</v>
      </c>
      <c r="Y55" s="220" t="s">
        <v>353</v>
      </c>
      <c r="Z55" s="61">
        <f aca="true" t="shared" si="34" ref="Z55:AF55">Z11/Z$27*100</f>
        <v>2.0526665277219034</v>
      </c>
      <c r="AA55" s="61">
        <f t="shared" si="34"/>
        <v>2.109389842066261</v>
      </c>
      <c r="AB55" s="61">
        <f t="shared" si="34"/>
        <v>2.1602933798966326</v>
      </c>
      <c r="AC55" s="61">
        <f t="shared" si="34"/>
        <v>2.1387371557355133</v>
      </c>
      <c r="AD55" s="61">
        <f t="shared" si="34"/>
        <v>2.1522591831186713</v>
      </c>
      <c r="AE55" s="61">
        <f t="shared" si="34"/>
        <v>2.178930289634068</v>
      </c>
      <c r="AF55" s="61">
        <f t="shared" si="34"/>
        <v>2.2385124309356046</v>
      </c>
      <c r="AG55" s="220" t="s">
        <v>353</v>
      </c>
      <c r="AH55" s="61">
        <f aca="true" t="shared" si="35" ref="AH55:AN55">AH11/AH$27*100</f>
        <v>2.193219944435729</v>
      </c>
      <c r="AI55" s="61">
        <f t="shared" si="35"/>
        <v>2.2042246815288595</v>
      </c>
      <c r="AJ55" s="61">
        <f t="shared" si="35"/>
        <v>2.24011578747671</v>
      </c>
      <c r="AK55" s="61">
        <f t="shared" si="35"/>
        <v>2.2762535453840775</v>
      </c>
      <c r="AL55" s="61">
        <f t="shared" si="35"/>
        <v>2.279134316601376</v>
      </c>
      <c r="AM55" s="61">
        <f t="shared" si="35"/>
        <v>2.302064934023669</v>
      </c>
      <c r="AN55" s="61">
        <f t="shared" si="35"/>
        <v>2.349527460009425</v>
      </c>
    </row>
    <row r="56" spans="1:40" ht="12.75">
      <c r="A56" s="220" t="s">
        <v>354</v>
      </c>
      <c r="B56" s="61">
        <f t="shared" si="27"/>
        <v>7.796167818594342</v>
      </c>
      <c r="C56" s="61">
        <f t="shared" si="27"/>
        <v>7.99682746190469</v>
      </c>
      <c r="D56" s="61">
        <f t="shared" si="27"/>
        <v>8.031095219468119</v>
      </c>
      <c r="E56" s="61">
        <f t="shared" si="27"/>
        <v>7.891779560996821</v>
      </c>
      <c r="F56" s="61">
        <f t="shared" si="27"/>
        <v>7.844126405618028</v>
      </c>
      <c r="G56" s="61">
        <f t="shared" si="27"/>
        <v>7.983337106435381</v>
      </c>
      <c r="H56" s="61">
        <f t="shared" si="27"/>
        <v>8.01757208543592</v>
      </c>
      <c r="I56" s="220" t="s">
        <v>354</v>
      </c>
      <c r="J56" s="61">
        <f aca="true" t="shared" si="36" ref="J56:P56">J12/J$27*100</f>
        <v>7.918743219859284</v>
      </c>
      <c r="K56" s="61">
        <f t="shared" si="36"/>
        <v>7.85657730768925</v>
      </c>
      <c r="L56" s="61">
        <f t="shared" si="36"/>
        <v>8.00126675015026</v>
      </c>
      <c r="M56" s="61">
        <f t="shared" si="36"/>
        <v>7.964690149171492</v>
      </c>
      <c r="N56" s="61">
        <f t="shared" si="36"/>
        <v>7.815137955868289</v>
      </c>
      <c r="O56" s="61">
        <f t="shared" si="36"/>
        <v>7.780959951371193</v>
      </c>
      <c r="P56" s="61">
        <f t="shared" si="36"/>
        <v>7.900352356932519</v>
      </c>
      <c r="Q56" s="220" t="s">
        <v>354</v>
      </c>
      <c r="R56" s="61">
        <f aca="true" t="shared" si="37" ref="R56:X56">R12/R$27*100</f>
        <v>7.904647035593809</v>
      </c>
      <c r="S56" s="61">
        <f t="shared" si="37"/>
        <v>7.745504840940526</v>
      </c>
      <c r="T56" s="61">
        <f t="shared" si="37"/>
        <v>7.746836363195802</v>
      </c>
      <c r="U56" s="61">
        <f t="shared" si="37"/>
        <v>7.904948270033757</v>
      </c>
      <c r="V56" s="61">
        <f t="shared" si="37"/>
        <v>7.875533323525084</v>
      </c>
      <c r="W56" s="61">
        <f t="shared" si="37"/>
        <v>7.7305813829553784</v>
      </c>
      <c r="X56" s="61">
        <f t="shared" si="37"/>
        <v>7.716409984067976</v>
      </c>
      <c r="Y56" s="220" t="s">
        <v>354</v>
      </c>
      <c r="Z56" s="61">
        <f aca="true" t="shared" si="38" ref="Z56:AF56">Z12/Z$27*100</f>
        <v>7.8293354401236925</v>
      </c>
      <c r="AA56" s="61">
        <f t="shared" si="38"/>
        <v>7.866869142593294</v>
      </c>
      <c r="AB56" s="61">
        <f t="shared" si="38"/>
        <v>7.688518491152066</v>
      </c>
      <c r="AC56" s="61">
        <f t="shared" si="38"/>
        <v>7.7103785476908975</v>
      </c>
      <c r="AD56" s="61">
        <f t="shared" si="38"/>
        <v>7.862886808455197</v>
      </c>
      <c r="AE56" s="61">
        <f t="shared" si="38"/>
        <v>7.8824006613165745</v>
      </c>
      <c r="AF56" s="61">
        <f t="shared" si="38"/>
        <v>7.744783622265286</v>
      </c>
      <c r="AG56" s="220" t="s">
        <v>354</v>
      </c>
      <c r="AH56" s="61">
        <f aca="true" t="shared" si="39" ref="AH56:AN56">AH12/AH$27*100</f>
        <v>7.717133328947569</v>
      </c>
      <c r="AI56" s="61">
        <f t="shared" si="39"/>
        <v>7.877530981451321</v>
      </c>
      <c r="AJ56" s="61">
        <f t="shared" si="39"/>
        <v>7.901339420886725</v>
      </c>
      <c r="AK56" s="61">
        <f t="shared" si="39"/>
        <v>7.787642400201311</v>
      </c>
      <c r="AL56" s="61">
        <f t="shared" si="39"/>
        <v>7.749603350615692</v>
      </c>
      <c r="AM56" s="61">
        <f t="shared" si="39"/>
        <v>7.8248341176956515</v>
      </c>
      <c r="AN56" s="61">
        <f t="shared" si="39"/>
        <v>7.854021568256394</v>
      </c>
    </row>
    <row r="57" spans="1:40" ht="12.75">
      <c r="A57" s="220" t="s">
        <v>355</v>
      </c>
      <c r="B57" s="61">
        <f t="shared" si="27"/>
        <v>2.9615688948926104</v>
      </c>
      <c r="C57" s="61">
        <f t="shared" si="27"/>
        <v>2.9938126862623484</v>
      </c>
      <c r="D57" s="61">
        <f t="shared" si="27"/>
        <v>3.018285796140094</v>
      </c>
      <c r="E57" s="61">
        <f t="shared" si="27"/>
        <v>3.009888018612741</v>
      </c>
      <c r="F57" s="61">
        <f t="shared" si="27"/>
        <v>2.945908707053647</v>
      </c>
      <c r="G57" s="61">
        <f t="shared" si="27"/>
        <v>2.9566902567568603</v>
      </c>
      <c r="H57" s="61">
        <f t="shared" si="27"/>
        <v>2.984027821348224</v>
      </c>
      <c r="I57" s="220" t="s">
        <v>355</v>
      </c>
      <c r="J57" s="61">
        <f aca="true" t="shared" si="40" ref="J57:P57">J13/J$27*100</f>
        <v>2.9875850651873423</v>
      </c>
      <c r="K57" s="61">
        <f t="shared" si="40"/>
        <v>2.9212536081162597</v>
      </c>
      <c r="L57" s="61">
        <f t="shared" si="40"/>
        <v>2.9279100964224347</v>
      </c>
      <c r="M57" s="61">
        <f t="shared" si="40"/>
        <v>2.9475001291403844</v>
      </c>
      <c r="N57" s="61">
        <f t="shared" si="40"/>
        <v>2.935738657158711</v>
      </c>
      <c r="O57" s="61">
        <f t="shared" si="40"/>
        <v>2.8781006709840318</v>
      </c>
      <c r="P57" s="61">
        <f t="shared" si="40"/>
        <v>2.8972973717939885</v>
      </c>
      <c r="Q57" s="220" t="s">
        <v>355</v>
      </c>
      <c r="R57" s="61">
        <f aca="true" t="shared" si="41" ref="R57:X57">R13/R$27*100</f>
        <v>2.918611456058465</v>
      </c>
      <c r="S57" s="61">
        <f t="shared" si="41"/>
        <v>2.8793721024369185</v>
      </c>
      <c r="T57" s="61">
        <f t="shared" si="41"/>
        <v>2.8455466776513063</v>
      </c>
      <c r="U57" s="61">
        <f t="shared" si="41"/>
        <v>2.8656211166816643</v>
      </c>
      <c r="V57" s="61">
        <f t="shared" si="41"/>
        <v>2.852361335883478</v>
      </c>
      <c r="W57" s="61">
        <f t="shared" si="41"/>
        <v>2.839767020482887</v>
      </c>
      <c r="X57" s="61">
        <f t="shared" si="41"/>
        <v>2.801195519272808</v>
      </c>
      <c r="Y57" s="220" t="s">
        <v>355</v>
      </c>
      <c r="Z57" s="61">
        <f aca="true" t="shared" si="42" ref="Z57:AF57">Z13/Z$27*100</f>
        <v>2.8199324340699023</v>
      </c>
      <c r="AA57" s="61">
        <f t="shared" si="42"/>
        <v>2.859615991907673</v>
      </c>
      <c r="AB57" s="61">
        <f t="shared" si="42"/>
        <v>2.8280204245919554</v>
      </c>
      <c r="AC57" s="61">
        <f t="shared" si="42"/>
        <v>2.8051746310656123</v>
      </c>
      <c r="AD57" s="61">
        <f t="shared" si="42"/>
        <v>2.840155293392514</v>
      </c>
      <c r="AE57" s="61">
        <f t="shared" si="42"/>
        <v>2.8469216432279234</v>
      </c>
      <c r="AF57" s="61">
        <f t="shared" si="42"/>
        <v>2.8329841325616827</v>
      </c>
      <c r="AG57" s="220" t="s">
        <v>355</v>
      </c>
      <c r="AH57" s="61">
        <f aca="true" t="shared" si="43" ref="AH57:AN57">AH13/AH$27*100</f>
        <v>2.7821354290543447</v>
      </c>
      <c r="AI57" s="61">
        <f t="shared" si="43"/>
        <v>2.7964616653619894</v>
      </c>
      <c r="AJ57" s="61">
        <f t="shared" si="43"/>
        <v>2.810258549314585</v>
      </c>
      <c r="AK57" s="61">
        <f t="shared" si="43"/>
        <v>2.8192363087794017</v>
      </c>
      <c r="AL57" s="61">
        <f t="shared" si="43"/>
        <v>2.787541295642634</v>
      </c>
      <c r="AM57" s="61">
        <f t="shared" si="43"/>
        <v>2.79260520861932</v>
      </c>
      <c r="AN57" s="61">
        <f t="shared" si="43"/>
        <v>2.802463318008715</v>
      </c>
    </row>
    <row r="58" spans="1:40" ht="12.75">
      <c r="A58" s="220" t="s">
        <v>356</v>
      </c>
      <c r="B58" s="61">
        <f t="shared" si="27"/>
        <v>1.3543347016572895</v>
      </c>
      <c r="C58" s="61">
        <f t="shared" si="27"/>
        <v>1.3998716289081325</v>
      </c>
      <c r="D58" s="61">
        <f t="shared" si="27"/>
        <v>1.4123973180097738</v>
      </c>
      <c r="E58" s="61">
        <f t="shared" si="27"/>
        <v>1.4852922076088615</v>
      </c>
      <c r="F58" s="61">
        <f t="shared" si="27"/>
        <v>1.4837326103382371</v>
      </c>
      <c r="G58" s="61">
        <f t="shared" si="27"/>
        <v>1.5004915969189614</v>
      </c>
      <c r="H58" s="61">
        <f t="shared" si="27"/>
        <v>1.5837732703528755</v>
      </c>
      <c r="I58" s="220" t="s">
        <v>356</v>
      </c>
      <c r="J58" s="61">
        <f aca="true" t="shared" si="44" ref="J58:P58">J14/J$27*100</f>
        <v>1.6792268593293007</v>
      </c>
      <c r="K58" s="61">
        <f t="shared" si="44"/>
        <v>1.656126783042734</v>
      </c>
      <c r="L58" s="61">
        <f t="shared" si="44"/>
        <v>1.6483363310856696</v>
      </c>
      <c r="M58" s="61">
        <f t="shared" si="44"/>
        <v>1.6703304271963908</v>
      </c>
      <c r="N58" s="61">
        <f t="shared" si="44"/>
        <v>1.696674183303621</v>
      </c>
      <c r="O58" s="61">
        <f t="shared" si="44"/>
        <v>1.682720407733851</v>
      </c>
      <c r="P58" s="61">
        <f t="shared" si="44"/>
        <v>1.7013740542179467</v>
      </c>
      <c r="Q58" s="220" t="s">
        <v>356</v>
      </c>
      <c r="R58" s="61">
        <f aca="true" t="shared" si="45" ref="R58:X58">R14/R$27*100</f>
        <v>1.6905988761853106</v>
      </c>
      <c r="S58" s="61">
        <f t="shared" si="45"/>
        <v>1.7655338731315264</v>
      </c>
      <c r="T58" s="61">
        <f t="shared" si="45"/>
        <v>1.7686077574979253</v>
      </c>
      <c r="U58" s="61">
        <f t="shared" si="45"/>
        <v>1.757580951564754</v>
      </c>
      <c r="V58" s="61">
        <f t="shared" si="45"/>
        <v>1.7654847726938354</v>
      </c>
      <c r="W58" s="61">
        <f t="shared" si="45"/>
        <v>1.8306070884456955</v>
      </c>
      <c r="X58" s="61">
        <f t="shared" si="45"/>
        <v>1.8263779965171856</v>
      </c>
      <c r="Y58" s="220" t="s">
        <v>356</v>
      </c>
      <c r="Z58" s="61">
        <f aca="true" t="shared" si="46" ref="Z58:AF58">Z14/Z$27*100</f>
        <v>1.8150467484502004</v>
      </c>
      <c r="AA58" s="61">
        <f t="shared" si="46"/>
        <v>1.807311528169023</v>
      </c>
      <c r="AB58" s="61">
        <f t="shared" si="46"/>
        <v>1.8356984430072734</v>
      </c>
      <c r="AC58" s="61">
        <f t="shared" si="46"/>
        <v>1.8051364325095176</v>
      </c>
      <c r="AD58" s="61">
        <f t="shared" si="46"/>
        <v>1.7858239031057426</v>
      </c>
      <c r="AE58" s="61">
        <f t="shared" si="46"/>
        <v>1.7897393242042894</v>
      </c>
      <c r="AF58" s="61">
        <f t="shared" si="46"/>
        <v>1.8358607777168825</v>
      </c>
      <c r="AG58" s="220" t="s">
        <v>356</v>
      </c>
      <c r="AH58" s="61">
        <f aca="true" t="shared" si="47" ref="AH58:AN58">AH14/AH$27*100</f>
        <v>1.8306352443461584</v>
      </c>
      <c r="AI58" s="61">
        <f t="shared" si="47"/>
        <v>1.817397100524468</v>
      </c>
      <c r="AJ58" s="61">
        <f t="shared" si="47"/>
        <v>1.863077790941791</v>
      </c>
      <c r="AK58" s="61">
        <f t="shared" si="47"/>
        <v>1.8915880665185496</v>
      </c>
      <c r="AL58" s="61">
        <f t="shared" si="47"/>
        <v>1.913732330931694</v>
      </c>
      <c r="AM58" s="61">
        <f t="shared" si="47"/>
        <v>1.8864784359078397</v>
      </c>
      <c r="AN58" s="61">
        <f t="shared" si="47"/>
        <v>1.9294919128314922</v>
      </c>
    </row>
    <row r="59" spans="1:40" ht="12.75">
      <c r="A59" s="220" t="s">
        <v>357</v>
      </c>
      <c r="B59" s="61">
        <f t="shared" si="27"/>
        <v>2.805938438536899</v>
      </c>
      <c r="C59" s="61">
        <f t="shared" si="27"/>
        <v>2.840480548754001</v>
      </c>
      <c r="D59" s="61">
        <f t="shared" si="27"/>
        <v>2.844959147581085</v>
      </c>
      <c r="E59" s="61">
        <f t="shared" si="27"/>
        <v>2.8527865464217346</v>
      </c>
      <c r="F59" s="61">
        <f t="shared" si="27"/>
        <v>2.8209031512511666</v>
      </c>
      <c r="G59" s="61">
        <f t="shared" si="27"/>
        <v>2.8509340341460265</v>
      </c>
      <c r="H59" s="61">
        <f t="shared" si="27"/>
        <v>2.8537272898385755</v>
      </c>
      <c r="I59" s="220" t="s">
        <v>357</v>
      </c>
      <c r="J59" s="61">
        <f aca="true" t="shared" si="48" ref="J59:P59">J15/J$27*100</f>
        <v>2.839675683028926</v>
      </c>
      <c r="K59" s="61">
        <f t="shared" si="48"/>
        <v>2.7955020237258137</v>
      </c>
      <c r="L59" s="61">
        <f t="shared" si="48"/>
        <v>2.8449468823561554</v>
      </c>
      <c r="M59" s="61">
        <f t="shared" si="48"/>
        <v>2.8850535789105143</v>
      </c>
      <c r="N59" s="61">
        <f t="shared" si="48"/>
        <v>2.9071675659083125</v>
      </c>
      <c r="O59" s="61">
        <f t="shared" si="48"/>
        <v>2.8784513595024896</v>
      </c>
      <c r="P59" s="61">
        <f t="shared" si="48"/>
        <v>2.919807788604216</v>
      </c>
      <c r="Q59" s="220" t="s">
        <v>357</v>
      </c>
      <c r="R59" s="61">
        <f aca="true" t="shared" si="49" ref="R59:X59">R15/R$27*100</f>
        <v>2.951559875723795</v>
      </c>
      <c r="S59" s="61">
        <f t="shared" si="49"/>
        <v>2.943453265387734</v>
      </c>
      <c r="T59" s="61">
        <f t="shared" si="49"/>
        <v>2.913877597998534</v>
      </c>
      <c r="U59" s="61">
        <f t="shared" si="49"/>
        <v>2.9526312531840233</v>
      </c>
      <c r="V59" s="61">
        <f t="shared" si="49"/>
        <v>2.983056250306508</v>
      </c>
      <c r="W59" s="61">
        <f t="shared" si="49"/>
        <v>2.966664367801679</v>
      </c>
      <c r="X59" s="61">
        <f t="shared" si="49"/>
        <v>2.9186478775827784</v>
      </c>
      <c r="Y59" s="220" t="s">
        <v>357</v>
      </c>
      <c r="Z59" s="61">
        <f aca="true" t="shared" si="50" ref="Z59:AF59">Z15/Z$27*100</f>
        <v>2.9541918504049596</v>
      </c>
      <c r="AA59" s="61">
        <f t="shared" si="50"/>
        <v>2.9938590410240216</v>
      </c>
      <c r="AB59" s="61">
        <f t="shared" si="50"/>
        <v>2.9910956764317373</v>
      </c>
      <c r="AC59" s="61">
        <f t="shared" si="50"/>
        <v>2.9528757146313205</v>
      </c>
      <c r="AD59" s="61">
        <f t="shared" si="50"/>
        <v>2.9789622302315997</v>
      </c>
      <c r="AE59" s="61">
        <f t="shared" si="50"/>
        <v>3.002880423899817</v>
      </c>
      <c r="AF59" s="61">
        <f t="shared" si="50"/>
        <v>2.9758985910469993</v>
      </c>
      <c r="AG59" s="220" t="s">
        <v>357</v>
      </c>
      <c r="AH59" s="61">
        <f aca="true" t="shared" si="51" ref="AH59:AN59">AH15/AH$27*100</f>
        <v>2.8991594512395693</v>
      </c>
      <c r="AI59" s="61">
        <f t="shared" si="51"/>
        <v>2.9202514379276527</v>
      </c>
      <c r="AJ59" s="61">
        <f t="shared" si="51"/>
        <v>2.933634528187391</v>
      </c>
      <c r="AK59" s="61">
        <f t="shared" si="51"/>
        <v>2.8972568874973605</v>
      </c>
      <c r="AL59" s="61">
        <f t="shared" si="51"/>
        <v>2.8731455010579388</v>
      </c>
      <c r="AM59" s="61">
        <f t="shared" si="51"/>
        <v>2.896471462898488</v>
      </c>
      <c r="AN59" s="61">
        <f t="shared" si="51"/>
        <v>2.8981958013761235</v>
      </c>
    </row>
    <row r="60" spans="1:40" ht="12.75">
      <c r="A60" s="220" t="s">
        <v>358</v>
      </c>
      <c r="B60" s="61">
        <f t="shared" si="27"/>
        <v>6.785662762790332</v>
      </c>
      <c r="C60" s="61">
        <f t="shared" si="27"/>
        <v>6.782704912895676</v>
      </c>
      <c r="D60" s="61">
        <f t="shared" si="27"/>
        <v>6.060151950062532</v>
      </c>
      <c r="E60" s="61">
        <f t="shared" si="27"/>
        <v>5.4687349999717645</v>
      </c>
      <c r="F60" s="61">
        <f t="shared" si="27"/>
        <v>5.983599271078715</v>
      </c>
      <c r="G60" s="61">
        <f t="shared" si="27"/>
        <v>5.919176873181119</v>
      </c>
      <c r="H60" s="61">
        <f t="shared" si="27"/>
        <v>5.341761600444568</v>
      </c>
      <c r="I60" s="220" t="s">
        <v>358</v>
      </c>
      <c r="J60" s="61">
        <f aca="true" t="shared" si="52" ref="J60:P60">J16/J$27*100</f>
        <v>4.723646940420072</v>
      </c>
      <c r="K60" s="61">
        <f t="shared" si="52"/>
        <v>5.271456435084578</v>
      </c>
      <c r="L60" s="61">
        <f t="shared" si="52"/>
        <v>5.3071924869227</v>
      </c>
      <c r="M60" s="61">
        <f t="shared" si="52"/>
        <v>4.622766588799799</v>
      </c>
      <c r="N60" s="61">
        <f t="shared" si="52"/>
        <v>4.106799211343431</v>
      </c>
      <c r="O60" s="61">
        <f t="shared" si="52"/>
        <v>4.678184836228462</v>
      </c>
      <c r="P60" s="61">
        <f t="shared" si="52"/>
        <v>4.785301157219182</v>
      </c>
      <c r="Q60" s="220" t="s">
        <v>358</v>
      </c>
      <c r="R60" s="61">
        <f aca="true" t="shared" si="53" ref="R60:X60">R16/R$27*100</f>
        <v>4.179691402960362</v>
      </c>
      <c r="S60" s="61">
        <f t="shared" si="53"/>
        <v>3.834964101096595</v>
      </c>
      <c r="T60" s="61">
        <f t="shared" si="53"/>
        <v>4.3771769879875695</v>
      </c>
      <c r="U60" s="61">
        <f t="shared" si="53"/>
        <v>4.469178652878357</v>
      </c>
      <c r="V60" s="61">
        <f t="shared" si="53"/>
        <v>3.7734784954146434</v>
      </c>
      <c r="W60" s="61">
        <f t="shared" si="53"/>
        <v>3.4065417338039734</v>
      </c>
      <c r="X60" s="61">
        <f t="shared" si="53"/>
        <v>4.061554422062764</v>
      </c>
      <c r="Y60" s="220" t="s">
        <v>358</v>
      </c>
      <c r="Z60" s="61">
        <f aca="true" t="shared" si="54" ref="Z60:AF60">Z16/Z$27*100</f>
        <v>4.155135059156541</v>
      </c>
      <c r="AA60" s="61">
        <f t="shared" si="54"/>
        <v>3.433451556124792</v>
      </c>
      <c r="AB60" s="61">
        <f t="shared" si="54"/>
        <v>2.9475398063060085</v>
      </c>
      <c r="AC60" s="61">
        <f t="shared" si="54"/>
        <v>3.758101277105059</v>
      </c>
      <c r="AD60" s="61">
        <f t="shared" si="54"/>
        <v>3.887220616588431</v>
      </c>
      <c r="AE60" s="61">
        <f t="shared" si="54"/>
        <v>3.2391932759302335</v>
      </c>
      <c r="AF60" s="61">
        <f t="shared" si="54"/>
        <v>2.8016478430405902</v>
      </c>
      <c r="AG60" s="220" t="s">
        <v>358</v>
      </c>
      <c r="AH60" s="61">
        <f aca="true" t="shared" si="55" ref="AH60:AN60">AH16/AH$27*100</f>
        <v>3.7976509167092596</v>
      </c>
      <c r="AI60" s="61">
        <f t="shared" si="55"/>
        <v>3.9328295176156187</v>
      </c>
      <c r="AJ60" s="61">
        <f t="shared" si="55"/>
        <v>3.481162548480352</v>
      </c>
      <c r="AK60" s="61">
        <f t="shared" si="55"/>
        <v>3.3604487511017087</v>
      </c>
      <c r="AL60" s="61">
        <f t="shared" si="55"/>
        <v>3.6857021097895672</v>
      </c>
      <c r="AM60" s="61">
        <f t="shared" si="55"/>
        <v>3.7351762810778766</v>
      </c>
      <c r="AN60" s="61">
        <f t="shared" si="55"/>
        <v>3.3188497754491944</v>
      </c>
    </row>
    <row r="61" spans="1:40" ht="12.75">
      <c r="A61" s="220" t="s">
        <v>359</v>
      </c>
      <c r="B61" s="61">
        <f t="shared" si="27"/>
        <v>1.3381596261371733</v>
      </c>
      <c r="C61" s="61">
        <f t="shared" si="27"/>
        <v>1.3625921451587457</v>
      </c>
      <c r="D61" s="61">
        <f t="shared" si="27"/>
        <v>1.3601679274077583</v>
      </c>
      <c r="E61" s="61">
        <f t="shared" si="27"/>
        <v>1.303230688434237</v>
      </c>
      <c r="F61" s="61">
        <f t="shared" si="27"/>
        <v>1.2845015334014844</v>
      </c>
      <c r="G61" s="61">
        <f t="shared" si="27"/>
        <v>1.2756365879346039</v>
      </c>
      <c r="H61" s="61">
        <f t="shared" si="27"/>
        <v>1.2537084674058205</v>
      </c>
      <c r="I61" s="220" t="s">
        <v>359</v>
      </c>
      <c r="J61" s="61">
        <f aca="true" t="shared" si="56" ref="J61:P61">J17/J$27*100</f>
        <v>1.1900768137344757</v>
      </c>
      <c r="K61" s="61">
        <f t="shared" si="56"/>
        <v>1.17663496939136</v>
      </c>
      <c r="L61" s="61">
        <f t="shared" si="56"/>
        <v>1.1817797616591752</v>
      </c>
      <c r="M61" s="61">
        <f t="shared" si="56"/>
        <v>1.1696101108311474</v>
      </c>
      <c r="N61" s="61">
        <f t="shared" si="56"/>
        <v>1.0972715788479475</v>
      </c>
      <c r="O61" s="61">
        <f t="shared" si="56"/>
        <v>1.0818740794426391</v>
      </c>
      <c r="P61" s="61">
        <f t="shared" si="56"/>
        <v>1.0705081382047712</v>
      </c>
      <c r="Q61" s="220" t="s">
        <v>359</v>
      </c>
      <c r="R61" s="61">
        <f aca="true" t="shared" si="57" ref="R61:X61">R17/R$27*100</f>
        <v>1.0566094291953925</v>
      </c>
      <c r="S61" s="61">
        <f t="shared" si="57"/>
        <v>1.0131916699379855</v>
      </c>
      <c r="T61" s="61">
        <f t="shared" si="57"/>
        <v>1.0093349244906984</v>
      </c>
      <c r="U61" s="61">
        <f t="shared" si="57"/>
        <v>1.0181733346664572</v>
      </c>
      <c r="V61" s="61">
        <f t="shared" si="57"/>
        <v>1.0102496199303614</v>
      </c>
      <c r="W61" s="61">
        <f t="shared" si="57"/>
        <v>0.9646455463670619</v>
      </c>
      <c r="X61" s="61">
        <f t="shared" si="57"/>
        <v>0.9611085724166037</v>
      </c>
      <c r="Y61" s="220" t="s">
        <v>359</v>
      </c>
      <c r="Z61" s="61">
        <f aca="true" t="shared" si="58" ref="Z61:AF61">Z17/Z$27*100</f>
        <v>0.9847710077211281</v>
      </c>
      <c r="AA61" s="61">
        <f t="shared" si="58"/>
        <v>0.9695191532245382</v>
      </c>
      <c r="AB61" s="61">
        <f t="shared" si="58"/>
        <v>0.9236177816839788</v>
      </c>
      <c r="AC61" s="61">
        <f t="shared" si="58"/>
        <v>0.9349733246749938</v>
      </c>
      <c r="AD61" s="61">
        <f t="shared" si="58"/>
        <v>0.9459667690179909</v>
      </c>
      <c r="AE61" s="61">
        <f t="shared" si="58"/>
        <v>0.9455081303943769</v>
      </c>
      <c r="AF61" s="61">
        <f t="shared" si="58"/>
        <v>0.9057367699234555</v>
      </c>
      <c r="AG61" s="220" t="s">
        <v>359</v>
      </c>
      <c r="AH61" s="61">
        <f aca="true" t="shared" si="59" ref="AH61:AN61">AH17/AH$27*100</f>
        <v>0.9293605048353061</v>
      </c>
      <c r="AI61" s="61">
        <f t="shared" si="59"/>
        <v>0.9521053536294147</v>
      </c>
      <c r="AJ61" s="61">
        <f t="shared" si="59"/>
        <v>0.957357392068005</v>
      </c>
      <c r="AK61" s="61">
        <f t="shared" si="59"/>
        <v>0.923348891083525</v>
      </c>
      <c r="AL61" s="61">
        <f t="shared" si="59"/>
        <v>0.9189095838194385</v>
      </c>
      <c r="AM61" s="61">
        <f t="shared" si="59"/>
        <v>0.9283577955571968</v>
      </c>
      <c r="AN61" s="61">
        <f t="shared" si="59"/>
        <v>0.9145296925305163</v>
      </c>
    </row>
    <row r="62" spans="1:40" ht="12.75">
      <c r="A62" s="220" t="s">
        <v>360</v>
      </c>
      <c r="B62" s="61">
        <f t="shared" si="27"/>
        <v>1.414991234857725</v>
      </c>
      <c r="C62" s="61">
        <f t="shared" si="27"/>
        <v>1.4635168924686799</v>
      </c>
      <c r="D62" s="61">
        <f t="shared" si="27"/>
        <v>1.3569724583624874</v>
      </c>
      <c r="E62" s="61">
        <f t="shared" si="27"/>
        <v>1.277480051727156</v>
      </c>
      <c r="F62" s="61">
        <f t="shared" si="27"/>
        <v>1.370172007644784</v>
      </c>
      <c r="G62" s="61">
        <f t="shared" si="27"/>
        <v>1.374612163387349</v>
      </c>
      <c r="H62" s="61">
        <f t="shared" si="27"/>
        <v>1.2414962937733598</v>
      </c>
      <c r="I62" s="220" t="s">
        <v>360</v>
      </c>
      <c r="J62" s="61">
        <f aca="true" t="shared" si="60" ref="J62:P62">J18/J$27*100</f>
        <v>1.1573361554858472</v>
      </c>
      <c r="K62" s="61">
        <f t="shared" si="60"/>
        <v>1.2673987597508596</v>
      </c>
      <c r="L62" s="61">
        <f t="shared" si="60"/>
        <v>1.288606050739142</v>
      </c>
      <c r="M62" s="61">
        <f t="shared" si="60"/>
        <v>1.1538836818210516</v>
      </c>
      <c r="N62" s="61">
        <f t="shared" si="60"/>
        <v>1.0860556545967581</v>
      </c>
      <c r="O62" s="61">
        <f t="shared" si="60"/>
        <v>1.2095247001613167</v>
      </c>
      <c r="P62" s="61">
        <f t="shared" si="60"/>
        <v>1.2349719997978656</v>
      </c>
      <c r="Q62" s="220" t="s">
        <v>360</v>
      </c>
      <c r="R62" s="61">
        <f aca="true" t="shared" si="61" ref="R62:X62">R18/R$27*100</f>
        <v>1.0636273236367444</v>
      </c>
      <c r="S62" s="61">
        <f t="shared" si="61"/>
        <v>1.007688516631141</v>
      </c>
      <c r="T62" s="61">
        <f t="shared" si="61"/>
        <v>1.1332755832056167</v>
      </c>
      <c r="U62" s="61">
        <f t="shared" si="61"/>
        <v>1.164697928420772</v>
      </c>
      <c r="V62" s="61">
        <f t="shared" si="61"/>
        <v>0.988548869599333</v>
      </c>
      <c r="W62" s="61">
        <f t="shared" si="61"/>
        <v>0.9503507858983441</v>
      </c>
      <c r="X62" s="61">
        <f t="shared" si="61"/>
        <v>1.0812780199829564</v>
      </c>
      <c r="Y62" s="220" t="s">
        <v>360</v>
      </c>
      <c r="Z62" s="61">
        <f aca="true" t="shared" si="62" ref="Z62:AF62">Z18/Z$27*100</f>
        <v>1.1077613575226473</v>
      </c>
      <c r="AA62" s="61">
        <f t="shared" si="62"/>
        <v>0.9638575438428739</v>
      </c>
      <c r="AB62" s="61">
        <f t="shared" si="62"/>
        <v>0.8982101907773038</v>
      </c>
      <c r="AC62" s="61">
        <f t="shared" si="62"/>
        <v>1.0263952022613545</v>
      </c>
      <c r="AD62" s="61">
        <f t="shared" si="62"/>
        <v>1.046438938101878</v>
      </c>
      <c r="AE62" s="61">
        <f t="shared" si="62"/>
        <v>0.9129044017600878</v>
      </c>
      <c r="AF62" s="61">
        <f t="shared" si="62"/>
        <v>0.8691559131184985</v>
      </c>
      <c r="AG62" s="220" t="s">
        <v>360</v>
      </c>
      <c r="AH62" s="61">
        <f aca="true" t="shared" si="63" ref="AH62:AN62">AH18/AH$27*100</f>
        <v>1.026142533993897</v>
      </c>
      <c r="AI62" s="61">
        <f t="shared" si="63"/>
        <v>1.053264228713044</v>
      </c>
      <c r="AJ62" s="61">
        <f t="shared" si="63"/>
        <v>0.9473063958258212</v>
      </c>
      <c r="AK62" s="61">
        <f t="shared" si="63"/>
        <v>0.9303037238703771</v>
      </c>
      <c r="AL62" s="61">
        <f t="shared" si="63"/>
        <v>1.0132108783190268</v>
      </c>
      <c r="AM62" s="61">
        <f t="shared" si="63"/>
        <v>1.033924783824562</v>
      </c>
      <c r="AN62" s="61">
        <f t="shared" si="63"/>
        <v>0.92702191581231</v>
      </c>
    </row>
    <row r="63" spans="1:40" ht="12.75">
      <c r="A63" s="220" t="s">
        <v>361</v>
      </c>
      <c r="B63" s="61">
        <f t="shared" si="27"/>
        <v>2.0657101513899634</v>
      </c>
      <c r="C63" s="61">
        <f t="shared" si="27"/>
        <v>2.0521005098104474</v>
      </c>
      <c r="D63" s="61">
        <f t="shared" si="27"/>
        <v>2.0867514751497187</v>
      </c>
      <c r="E63" s="61">
        <f t="shared" si="27"/>
        <v>2.110196913311837</v>
      </c>
      <c r="F63" s="61">
        <f t="shared" si="27"/>
        <v>2.0706475843370815</v>
      </c>
      <c r="G63" s="61">
        <f t="shared" si="27"/>
        <v>2.0345222432568106</v>
      </c>
      <c r="H63" s="61">
        <f t="shared" si="27"/>
        <v>2.092315069598186</v>
      </c>
      <c r="I63" s="220" t="s">
        <v>361</v>
      </c>
      <c r="J63" s="61">
        <f aca="true" t="shared" si="64" ref="J63:P63">J19/J$27*100</f>
        <v>2.1261829580262455</v>
      </c>
      <c r="K63" s="61">
        <f t="shared" si="64"/>
        <v>2.0916566606876916</v>
      </c>
      <c r="L63" s="61">
        <f t="shared" si="64"/>
        <v>2.0496597281616626</v>
      </c>
      <c r="M63" s="61">
        <f t="shared" si="64"/>
        <v>2.1106704394790765</v>
      </c>
      <c r="N63" s="61">
        <f t="shared" si="64"/>
        <v>2.1435402179431176</v>
      </c>
      <c r="O63" s="61">
        <f t="shared" si="64"/>
        <v>2.1131321160545204</v>
      </c>
      <c r="P63" s="61">
        <f t="shared" si="64"/>
        <v>2.070269252148826</v>
      </c>
      <c r="Q63" s="220" t="s">
        <v>361</v>
      </c>
      <c r="R63" s="61">
        <f aca="true" t="shared" si="65" ref="R63:X63">R19/R$27*100</f>
        <v>2.1396251730684135</v>
      </c>
      <c r="S63" s="61">
        <f t="shared" si="65"/>
        <v>2.1618832035200612</v>
      </c>
      <c r="T63" s="61">
        <f t="shared" si="65"/>
        <v>2.1308585586295044</v>
      </c>
      <c r="U63" s="61">
        <f t="shared" si="65"/>
        <v>2.0793161074688262</v>
      </c>
      <c r="V63" s="61">
        <f t="shared" si="65"/>
        <v>2.123976264038056</v>
      </c>
      <c r="W63" s="61">
        <f t="shared" si="65"/>
        <v>2.138571401701578</v>
      </c>
      <c r="X63" s="61">
        <f t="shared" si="65"/>
        <v>2.098951450555151</v>
      </c>
      <c r="Y63" s="220" t="s">
        <v>361</v>
      </c>
      <c r="Z63" s="61">
        <f aca="true" t="shared" si="66" ref="Z63:AF63">Z19/Z$27*100</f>
        <v>2.0600580659858374</v>
      </c>
      <c r="AA63" s="61">
        <f t="shared" si="66"/>
        <v>2.1205872472877743</v>
      </c>
      <c r="AB63" s="61">
        <f t="shared" si="66"/>
        <v>2.146163648218941</v>
      </c>
      <c r="AC63" s="61">
        <f t="shared" si="66"/>
        <v>2.1062683830551205</v>
      </c>
      <c r="AD63" s="61">
        <f t="shared" si="66"/>
        <v>2.0728335531945015</v>
      </c>
      <c r="AE63" s="61">
        <f t="shared" si="66"/>
        <v>2.107818220093139</v>
      </c>
      <c r="AF63" s="61">
        <f t="shared" si="66"/>
        <v>2.1330966285299215</v>
      </c>
      <c r="AG63" s="220" t="s">
        <v>361</v>
      </c>
      <c r="AH63" s="61">
        <f aca="true" t="shared" si="67" ref="AH63:AN63">AH19/AH$27*100</f>
        <v>2.069490762060432</v>
      </c>
      <c r="AI63" s="61">
        <f t="shared" si="67"/>
        <v>2.0387594310864436</v>
      </c>
      <c r="AJ63" s="61">
        <f t="shared" si="67"/>
        <v>2.081310046850206</v>
      </c>
      <c r="AK63" s="61">
        <f t="shared" si="67"/>
        <v>2.089864026696442</v>
      </c>
      <c r="AL63" s="61">
        <f t="shared" si="67"/>
        <v>2.064564704479125</v>
      </c>
      <c r="AM63" s="61">
        <f t="shared" si="67"/>
        <v>2.042945962821955</v>
      </c>
      <c r="AN63" s="61">
        <f t="shared" si="67"/>
        <v>2.099311938236469</v>
      </c>
    </row>
    <row r="64" spans="1:40" ht="12.75">
      <c r="A64" s="220" t="s">
        <v>362</v>
      </c>
      <c r="B64" s="61">
        <f t="shared" si="27"/>
        <v>3.042553563544003</v>
      </c>
      <c r="C64" s="61">
        <f t="shared" si="27"/>
        <v>3.025365176856032</v>
      </c>
      <c r="D64" s="61">
        <f t="shared" si="27"/>
        <v>3.0791098965880104</v>
      </c>
      <c r="E64" s="61">
        <f t="shared" si="27"/>
        <v>3.1223776421226206</v>
      </c>
      <c r="F64" s="61">
        <f t="shared" si="27"/>
        <v>3.075692252989022</v>
      </c>
      <c r="G64" s="61">
        <f t="shared" si="27"/>
        <v>3.0787419056024548</v>
      </c>
      <c r="H64" s="61">
        <f t="shared" si="27"/>
        <v>3.1359517428676424</v>
      </c>
      <c r="I64" s="220" t="s">
        <v>362</v>
      </c>
      <c r="J64" s="61">
        <f aca="true" t="shared" si="68" ref="J64:P64">J20/J$27*100</f>
        <v>3.194174007375871</v>
      </c>
      <c r="K64" s="61">
        <f t="shared" si="68"/>
        <v>3.163782634921681</v>
      </c>
      <c r="L64" s="61">
        <f t="shared" si="68"/>
        <v>3.1638646138474975</v>
      </c>
      <c r="M64" s="61">
        <f t="shared" si="68"/>
        <v>3.2363154239535326</v>
      </c>
      <c r="N64" s="61">
        <f t="shared" si="68"/>
        <v>3.2827239347823522</v>
      </c>
      <c r="O64" s="61">
        <f t="shared" si="68"/>
        <v>3.238608467958759</v>
      </c>
      <c r="P64" s="61">
        <f t="shared" si="68"/>
        <v>3.2258805477841017</v>
      </c>
      <c r="Q64" s="220" t="s">
        <v>362</v>
      </c>
      <c r="R64" s="61">
        <f aca="true" t="shared" si="69" ref="R64:X64">R20/R$27*100</f>
        <v>3.297815650618288</v>
      </c>
      <c r="S64" s="61">
        <f t="shared" si="69"/>
        <v>3.309596398736476</v>
      </c>
      <c r="T64" s="61">
        <f t="shared" si="69"/>
        <v>3.245961024721497</v>
      </c>
      <c r="U64" s="61">
        <f t="shared" si="69"/>
        <v>3.207948274794913</v>
      </c>
      <c r="V64" s="61">
        <f t="shared" si="69"/>
        <v>3.280491393261733</v>
      </c>
      <c r="W64" s="61">
        <f t="shared" si="69"/>
        <v>3.313751183393</v>
      </c>
      <c r="X64" s="61">
        <f t="shared" si="69"/>
        <v>3.2500092628042836</v>
      </c>
      <c r="Y64" s="220" t="s">
        <v>362</v>
      </c>
      <c r="Z64" s="61">
        <f aca="true" t="shared" si="70" ref="Z64:AF64">Z20/Z$27*100</f>
        <v>3.2088969886146077</v>
      </c>
      <c r="AA64" s="61">
        <f t="shared" si="70"/>
        <v>3.3024796590956274</v>
      </c>
      <c r="AB64" s="61">
        <f t="shared" si="70"/>
        <v>3.3517279106275026</v>
      </c>
      <c r="AC64" s="61">
        <f t="shared" si="70"/>
        <v>3.300737232132625</v>
      </c>
      <c r="AD64" s="61">
        <f t="shared" si="70"/>
        <v>3.265094941188704</v>
      </c>
      <c r="AE64" s="61">
        <f t="shared" si="70"/>
        <v>3.3421389072873184</v>
      </c>
      <c r="AF64" s="61">
        <f t="shared" si="70"/>
        <v>3.3843192682779724</v>
      </c>
      <c r="AG64" s="220" t="s">
        <v>362</v>
      </c>
      <c r="AH64" s="61">
        <f aca="true" t="shared" si="71" ref="AH64:AN64">AH20/AH$27*100</f>
        <v>3.292739703151172</v>
      </c>
      <c r="AI64" s="61">
        <f t="shared" si="71"/>
        <v>3.253531594835209</v>
      </c>
      <c r="AJ64" s="61">
        <f t="shared" si="71"/>
        <v>3.314190373407074</v>
      </c>
      <c r="AK64" s="61">
        <f t="shared" si="71"/>
        <v>3.3380668346785667</v>
      </c>
      <c r="AL64" s="61">
        <f t="shared" si="71"/>
        <v>3.3029059459513186</v>
      </c>
      <c r="AM64" s="61">
        <f t="shared" si="71"/>
        <v>3.288369166178718</v>
      </c>
      <c r="AN64" s="61">
        <f t="shared" si="71"/>
        <v>3.338144694577509</v>
      </c>
    </row>
    <row r="65" spans="1:40" ht="12.75">
      <c r="A65" s="220" t="s">
        <v>363</v>
      </c>
      <c r="B65" s="61">
        <f t="shared" si="27"/>
        <v>7.570153925515963</v>
      </c>
      <c r="C65" s="61">
        <f t="shared" si="27"/>
        <v>7.567519088176244</v>
      </c>
      <c r="D65" s="61">
        <f t="shared" si="27"/>
        <v>7.733145278143542</v>
      </c>
      <c r="E65" s="61">
        <f t="shared" si="27"/>
        <v>7.784824065551183</v>
      </c>
      <c r="F65" s="61">
        <f t="shared" si="27"/>
        <v>7.570669807547002</v>
      </c>
      <c r="G65" s="61">
        <f t="shared" si="27"/>
        <v>7.485725097253073</v>
      </c>
      <c r="H65" s="61">
        <f t="shared" si="27"/>
        <v>7.639891009151288</v>
      </c>
      <c r="I65" s="220" t="s">
        <v>363</v>
      </c>
      <c r="J65" s="61">
        <f aca="true" t="shared" si="72" ref="J65:P65">J21/J$27*100</f>
        <v>7.68333327569133</v>
      </c>
      <c r="K65" s="61">
        <f t="shared" si="72"/>
        <v>7.514083155081125</v>
      </c>
      <c r="L65" s="61">
        <f t="shared" si="72"/>
        <v>7.471707202299776</v>
      </c>
      <c r="M65" s="61">
        <f t="shared" si="72"/>
        <v>7.667265495411211</v>
      </c>
      <c r="N65" s="61">
        <f t="shared" si="72"/>
        <v>7.7611834571020415</v>
      </c>
      <c r="O65" s="61">
        <f t="shared" si="72"/>
        <v>7.6008229490566475</v>
      </c>
      <c r="P65" s="61">
        <f t="shared" si="72"/>
        <v>7.543860858060338</v>
      </c>
      <c r="Q65" s="220" t="s">
        <v>363</v>
      </c>
      <c r="R65" s="61">
        <f aca="true" t="shared" si="73" ref="R65:X65">R21/R$27*100</f>
        <v>7.7507291473377204</v>
      </c>
      <c r="S65" s="61">
        <f t="shared" si="73"/>
        <v>7.775344161093195</v>
      </c>
      <c r="T65" s="61">
        <f t="shared" si="73"/>
        <v>7.610295676615439</v>
      </c>
      <c r="U65" s="61">
        <f t="shared" si="73"/>
        <v>7.555241319221265</v>
      </c>
      <c r="V65" s="61">
        <f t="shared" si="73"/>
        <v>7.761512431955274</v>
      </c>
      <c r="W65" s="61">
        <f t="shared" si="73"/>
        <v>7.781240007774344</v>
      </c>
      <c r="X65" s="61">
        <f t="shared" si="73"/>
        <v>7.574256814336351</v>
      </c>
      <c r="Y65" s="220" t="s">
        <v>363</v>
      </c>
      <c r="Z65" s="61">
        <f aca="true" t="shared" si="74" ref="Z65:AF65">Z21/Z$27*100</f>
        <v>7.531129281639419</v>
      </c>
      <c r="AA65" s="61">
        <f t="shared" si="74"/>
        <v>7.751120684123715</v>
      </c>
      <c r="AB65" s="61">
        <f t="shared" si="74"/>
        <v>7.893982938024922</v>
      </c>
      <c r="AC65" s="61">
        <f t="shared" si="74"/>
        <v>7.713179775137833</v>
      </c>
      <c r="AD65" s="61">
        <f t="shared" si="74"/>
        <v>7.629871553472617</v>
      </c>
      <c r="AE65" s="61">
        <f t="shared" si="74"/>
        <v>7.794088199504012</v>
      </c>
      <c r="AF65" s="61">
        <f t="shared" si="74"/>
        <v>7.8761600327261</v>
      </c>
      <c r="AG65" s="220" t="s">
        <v>363</v>
      </c>
      <c r="AH65" s="61">
        <f aca="true" t="shared" si="75" ref="AH65:AN65">AH21/AH$27*100</f>
        <v>7.611242402926992</v>
      </c>
      <c r="AI65" s="61">
        <f t="shared" si="75"/>
        <v>7.551176126505481</v>
      </c>
      <c r="AJ65" s="61">
        <f t="shared" si="75"/>
        <v>7.651697801721484</v>
      </c>
      <c r="AK65" s="61">
        <f t="shared" si="75"/>
        <v>7.630716082228885</v>
      </c>
      <c r="AL65" s="61">
        <f t="shared" si="75"/>
        <v>7.528200311355788</v>
      </c>
      <c r="AM65" s="61">
        <f t="shared" si="75"/>
        <v>7.478248827100953</v>
      </c>
      <c r="AN65" s="61">
        <f t="shared" si="75"/>
        <v>7.620750943410229</v>
      </c>
    </row>
    <row r="66" spans="1:40" ht="12.75">
      <c r="A66" s="220" t="s">
        <v>364</v>
      </c>
      <c r="B66" s="61">
        <f t="shared" si="27"/>
        <v>1.5883268414449152</v>
      </c>
      <c r="C66" s="61">
        <f t="shared" si="27"/>
        <v>1.6157684652306683</v>
      </c>
      <c r="D66" s="61">
        <f t="shared" si="27"/>
        <v>1.6578974915567997</v>
      </c>
      <c r="E66" s="61">
        <f t="shared" si="27"/>
        <v>1.6962667223844188</v>
      </c>
      <c r="F66" s="61">
        <f t="shared" si="27"/>
        <v>1.658407040312903</v>
      </c>
      <c r="G66" s="61">
        <f t="shared" si="27"/>
        <v>1.6826941479734066</v>
      </c>
      <c r="H66" s="61">
        <f t="shared" si="27"/>
        <v>1.7183312568903548</v>
      </c>
      <c r="I66" s="220" t="s">
        <v>364</v>
      </c>
      <c r="J66" s="61">
        <f aca="true" t="shared" si="76" ref="J66:P66">J22/J$27*100</f>
        <v>1.746898571976994</v>
      </c>
      <c r="K66" s="61">
        <f t="shared" si="76"/>
        <v>1.70111108965395</v>
      </c>
      <c r="L66" s="61">
        <f t="shared" si="76"/>
        <v>1.7144615810067765</v>
      </c>
      <c r="M66" s="61">
        <f t="shared" si="76"/>
        <v>1.7620487978465122</v>
      </c>
      <c r="N66" s="61">
        <f t="shared" si="76"/>
        <v>1.779081710959729</v>
      </c>
      <c r="O66" s="61">
        <f t="shared" si="76"/>
        <v>1.7266733687139084</v>
      </c>
      <c r="P66" s="61">
        <f t="shared" si="76"/>
        <v>1.741226679897279</v>
      </c>
      <c r="Q66" s="220" t="s">
        <v>364</v>
      </c>
      <c r="R66" s="61">
        <f aca="true" t="shared" si="77" ref="R66:X66">R22/R$27*100</f>
        <v>1.7779062409302635</v>
      </c>
      <c r="S66" s="61">
        <f t="shared" si="77"/>
        <v>1.7948840241013657</v>
      </c>
      <c r="T66" s="61">
        <f t="shared" si="77"/>
        <v>1.7429230853106694</v>
      </c>
      <c r="U66" s="61">
        <f t="shared" si="77"/>
        <v>1.7357986602105382</v>
      </c>
      <c r="V66" s="61">
        <f t="shared" si="77"/>
        <v>1.7686724535334215</v>
      </c>
      <c r="W66" s="61">
        <f t="shared" si="77"/>
        <v>1.7884751628536855</v>
      </c>
      <c r="X66" s="61">
        <f t="shared" si="77"/>
        <v>1.7386901159703099</v>
      </c>
      <c r="Y66" s="220" t="s">
        <v>364</v>
      </c>
      <c r="Z66" s="61">
        <f aca="true" t="shared" si="78" ref="Z66:AF66">Z22/Z$27*100</f>
        <v>1.7366479737491336</v>
      </c>
      <c r="AA66" s="61">
        <f t="shared" si="78"/>
        <v>1.7875588021041056</v>
      </c>
      <c r="AB66" s="61">
        <f t="shared" si="78"/>
        <v>1.806661196256788</v>
      </c>
      <c r="AC66" s="61">
        <f t="shared" si="78"/>
        <v>1.754332352903727</v>
      </c>
      <c r="AD66" s="61">
        <f t="shared" si="78"/>
        <v>1.7550057564790142</v>
      </c>
      <c r="AE66" s="61">
        <f t="shared" si="78"/>
        <v>1.7835779896592268</v>
      </c>
      <c r="AF66" s="61">
        <f t="shared" si="78"/>
        <v>1.793248668535481</v>
      </c>
      <c r="AG66" s="220" t="s">
        <v>364</v>
      </c>
      <c r="AH66" s="61">
        <f aca="true" t="shared" si="79" ref="AH66:AN66">AH22/AH$27*100</f>
        <v>1.7185452079611758</v>
      </c>
      <c r="AI66" s="61">
        <f t="shared" si="79"/>
        <v>1.709189257372664</v>
      </c>
      <c r="AJ66" s="61">
        <f t="shared" si="79"/>
        <v>1.7224894810042455</v>
      </c>
      <c r="AK66" s="61">
        <f t="shared" si="79"/>
        <v>1.7086127384717325</v>
      </c>
      <c r="AL66" s="61">
        <f t="shared" si="79"/>
        <v>1.6669834891975943</v>
      </c>
      <c r="AM66" s="61">
        <f t="shared" si="79"/>
        <v>1.6588230434877682</v>
      </c>
      <c r="AN66" s="61">
        <f t="shared" si="79"/>
        <v>1.687810682211445</v>
      </c>
    </row>
    <row r="67" spans="1:40" ht="12.75">
      <c r="A67" s="220" t="s">
        <v>365</v>
      </c>
      <c r="B67" s="61">
        <f t="shared" si="27"/>
        <v>16.55376901117829</v>
      </c>
      <c r="C67" s="61">
        <f t="shared" si="27"/>
        <v>16.484771601029564</v>
      </c>
      <c r="D67" s="61">
        <f t="shared" si="27"/>
        <v>16.829653952740113</v>
      </c>
      <c r="E67" s="61">
        <f t="shared" si="27"/>
        <v>17.077528616524454</v>
      </c>
      <c r="F67" s="61">
        <f t="shared" si="27"/>
        <v>16.741299613316148</v>
      </c>
      <c r="G67" s="61">
        <f t="shared" si="27"/>
        <v>16.679298356130527</v>
      </c>
      <c r="H67" s="61">
        <f t="shared" si="27"/>
        <v>17.04617770169133</v>
      </c>
      <c r="I67" s="220" t="s">
        <v>365</v>
      </c>
      <c r="J67" s="61">
        <f aca="true" t="shared" si="80" ref="J67:P67">J23/J$27*100</f>
        <v>17.27588500650778</v>
      </c>
      <c r="K67" s="61">
        <f t="shared" si="80"/>
        <v>16.930798005695742</v>
      </c>
      <c r="L67" s="61">
        <f t="shared" si="80"/>
        <v>16.87253215103319</v>
      </c>
      <c r="M67" s="61">
        <f t="shared" si="80"/>
        <v>17.297120456410816</v>
      </c>
      <c r="N67" s="61">
        <f t="shared" si="80"/>
        <v>17.53202441529616</v>
      </c>
      <c r="O67" s="61">
        <f t="shared" si="80"/>
        <v>17.21857246393753</v>
      </c>
      <c r="P67" s="61">
        <f t="shared" si="80"/>
        <v>17.145357571080087</v>
      </c>
      <c r="Q67" s="220" t="s">
        <v>365</v>
      </c>
      <c r="R67" s="61">
        <f aca="true" t="shared" si="81" ref="R67:X67">R23/R$27*100</f>
        <v>17.54842347164533</v>
      </c>
      <c r="S67" s="61">
        <f t="shared" si="81"/>
        <v>17.702543557458426</v>
      </c>
      <c r="T67" s="61">
        <f t="shared" si="81"/>
        <v>17.37737689227582</v>
      </c>
      <c r="U67" s="61">
        <f t="shared" si="81"/>
        <v>17.228721200954137</v>
      </c>
      <c r="V67" s="61">
        <f t="shared" si="81"/>
        <v>17.743121965573046</v>
      </c>
      <c r="W67" s="61">
        <f t="shared" si="81"/>
        <v>17.87058226070383</v>
      </c>
      <c r="X67" s="61">
        <f t="shared" si="81"/>
        <v>17.49262063258778</v>
      </c>
      <c r="Y67" s="220" t="s">
        <v>365</v>
      </c>
      <c r="Z67" s="61">
        <f aca="true" t="shared" si="82" ref="Z67:AF67">Z23/Z$27*100</f>
        <v>17.368539674384564</v>
      </c>
      <c r="AA67" s="61">
        <f t="shared" si="82"/>
        <v>17.84765741475818</v>
      </c>
      <c r="AB67" s="61">
        <f t="shared" si="82"/>
        <v>18.068426790489784</v>
      </c>
      <c r="AC67" s="61">
        <f t="shared" si="82"/>
        <v>17.652316742427136</v>
      </c>
      <c r="AD67" s="61">
        <f t="shared" si="82"/>
        <v>17.484036575878413</v>
      </c>
      <c r="AE67" s="61">
        <f t="shared" si="82"/>
        <v>17.828976756365428</v>
      </c>
      <c r="AF67" s="61">
        <f t="shared" si="82"/>
        <v>18.041967027405487</v>
      </c>
      <c r="AG67" s="220" t="s">
        <v>365</v>
      </c>
      <c r="AH67" s="61">
        <f aca="true" t="shared" si="83" ref="AH67:AN67">AH23/AH$27*100</f>
        <v>17.52741524930545</v>
      </c>
      <c r="AI67" s="61">
        <f t="shared" si="83"/>
        <v>17.371377974324442</v>
      </c>
      <c r="AJ67" s="61">
        <f t="shared" si="83"/>
        <v>17.634347269458413</v>
      </c>
      <c r="AK67" s="61">
        <f t="shared" si="83"/>
        <v>17.680323007724922</v>
      </c>
      <c r="AL67" s="61">
        <f t="shared" si="83"/>
        <v>17.4128147880333</v>
      </c>
      <c r="AM67" s="61">
        <f t="shared" si="83"/>
        <v>17.303267595915322</v>
      </c>
      <c r="AN67" s="61">
        <f t="shared" si="83"/>
        <v>17.597337301160294</v>
      </c>
    </row>
    <row r="68" spans="1:40" ht="12.75">
      <c r="A68" s="220" t="s">
        <v>366</v>
      </c>
      <c r="B68" s="61">
        <f t="shared" si="27"/>
        <v>5.77712494590093</v>
      </c>
      <c r="C68" s="61">
        <f t="shared" si="27"/>
        <v>5.802308518524121</v>
      </c>
      <c r="D68" s="61">
        <f t="shared" si="27"/>
        <v>5.961422975422435</v>
      </c>
      <c r="E68" s="61">
        <f t="shared" si="27"/>
        <v>6.0951079437326</v>
      </c>
      <c r="F68" s="61">
        <f t="shared" si="27"/>
        <v>5.99393306369172</v>
      </c>
      <c r="G68" s="61">
        <f t="shared" si="27"/>
        <v>6.002075752952589</v>
      </c>
      <c r="H68" s="61">
        <f t="shared" si="27"/>
        <v>6.185746040566824</v>
      </c>
      <c r="I68" s="220" t="s">
        <v>366</v>
      </c>
      <c r="J68" s="61">
        <f aca="true" t="shared" si="84" ref="J68:P68">J24/J$27*100</f>
        <v>6.333933963014585</v>
      </c>
      <c r="K68" s="61">
        <f t="shared" si="84"/>
        <v>6.2280545309761255</v>
      </c>
      <c r="L68" s="61">
        <f t="shared" si="84"/>
        <v>6.233949573085128</v>
      </c>
      <c r="M68" s="61">
        <f t="shared" si="84"/>
        <v>6.481010623948941</v>
      </c>
      <c r="N68" s="61">
        <f t="shared" si="84"/>
        <v>6.652932078723982</v>
      </c>
      <c r="O68" s="61">
        <f t="shared" si="84"/>
        <v>6.56056390713768</v>
      </c>
      <c r="P68" s="61">
        <f t="shared" si="84"/>
        <v>6.555469801586755</v>
      </c>
      <c r="Q68" s="220" t="s">
        <v>366</v>
      </c>
      <c r="R68" s="61">
        <f aca="true" t="shared" si="85" ref="R68:X68">R24/R$27*100</f>
        <v>6.834120764879126</v>
      </c>
      <c r="S68" s="61">
        <f t="shared" si="85"/>
        <v>6.983746130977495</v>
      </c>
      <c r="T68" s="61">
        <f t="shared" si="85"/>
        <v>6.888338310748187</v>
      </c>
      <c r="U68" s="61">
        <f t="shared" si="85"/>
        <v>6.842496179171845</v>
      </c>
      <c r="V68" s="61">
        <f t="shared" si="85"/>
        <v>7.084007650434016</v>
      </c>
      <c r="W68" s="61">
        <f t="shared" si="85"/>
        <v>7.187631270415489</v>
      </c>
      <c r="X68" s="61">
        <f t="shared" si="85"/>
        <v>7.047265002655337</v>
      </c>
      <c r="Y68" s="220" t="s">
        <v>366</v>
      </c>
      <c r="Z68" s="61">
        <f aca="true" t="shared" si="86" ref="Z68:AF68">Z24/Z$27*100</f>
        <v>6.978339157703922</v>
      </c>
      <c r="AA68" s="61">
        <f t="shared" si="86"/>
        <v>7.239059568937643</v>
      </c>
      <c r="AB68" s="61">
        <f t="shared" si="86"/>
        <v>7.450646402816613</v>
      </c>
      <c r="AC68" s="61">
        <f t="shared" si="86"/>
        <v>7.293504972178718</v>
      </c>
      <c r="AD68" s="61">
        <f t="shared" si="86"/>
        <v>7.258174638669758</v>
      </c>
      <c r="AE68" s="61">
        <f t="shared" si="86"/>
        <v>7.42453648793662</v>
      </c>
      <c r="AF68" s="61">
        <f t="shared" si="86"/>
        <v>7.54168775419762</v>
      </c>
      <c r="AG68" s="220" t="s">
        <v>366</v>
      </c>
      <c r="AH68" s="61">
        <f aca="true" t="shared" si="87" ref="AH68:AN68">AH24/AH$27*100</f>
        <v>7.285346315198195</v>
      </c>
      <c r="AI68" s="61">
        <f t="shared" si="87"/>
        <v>7.216659308533332</v>
      </c>
      <c r="AJ68" s="61">
        <f t="shared" si="87"/>
        <v>7.327553172911057</v>
      </c>
      <c r="AK68" s="61">
        <f t="shared" si="87"/>
        <v>7.352775673765233</v>
      </c>
      <c r="AL68" s="61">
        <f t="shared" si="87"/>
        <v>7.218583939955297</v>
      </c>
      <c r="AM68" s="61">
        <f t="shared" si="87"/>
        <v>7.1904603400982054</v>
      </c>
      <c r="AN68" s="61">
        <f t="shared" si="87"/>
        <v>7.337140369299805</v>
      </c>
    </row>
    <row r="69" spans="1:40" ht="12.75">
      <c r="A69" s="220" t="s">
        <v>367</v>
      </c>
      <c r="B69" s="61">
        <f t="shared" si="27"/>
        <v>7.811687147809589</v>
      </c>
      <c r="C69" s="61">
        <f t="shared" si="27"/>
        <v>7.643266676896013</v>
      </c>
      <c r="D69" s="61">
        <f t="shared" si="27"/>
        <v>7.783501462753503</v>
      </c>
      <c r="E69" s="61">
        <f t="shared" si="27"/>
        <v>7.879130125421413</v>
      </c>
      <c r="F69" s="61">
        <f t="shared" si="27"/>
        <v>7.76612293879728</v>
      </c>
      <c r="G69" s="61">
        <f t="shared" si="27"/>
        <v>7.64135188605888</v>
      </c>
      <c r="H69" s="61">
        <f t="shared" si="27"/>
        <v>7.813662397260888</v>
      </c>
      <c r="I69" s="220" t="s">
        <v>367</v>
      </c>
      <c r="J69" s="61">
        <f aca="true" t="shared" si="88" ref="J69:P69">J25/J$27*100</f>
        <v>7.8273230015805435</v>
      </c>
      <c r="K69" s="61">
        <f t="shared" si="88"/>
        <v>7.686522997090788</v>
      </c>
      <c r="L69" s="61">
        <f t="shared" si="88"/>
        <v>7.544746053393073</v>
      </c>
      <c r="M69" s="61">
        <f t="shared" si="88"/>
        <v>7.840944963238037</v>
      </c>
      <c r="N69" s="61">
        <f t="shared" si="88"/>
        <v>7.890461741892067</v>
      </c>
      <c r="O69" s="61">
        <f t="shared" si="88"/>
        <v>7.688611974843944</v>
      </c>
      <c r="P69" s="61">
        <f t="shared" si="88"/>
        <v>7.449914322597243</v>
      </c>
      <c r="Q69" s="220" t="s">
        <v>367</v>
      </c>
      <c r="R69" s="61">
        <f aca="true" t="shared" si="89" ref="R69:X69">R25/R$27*100</f>
        <v>7.604185995613221</v>
      </c>
      <c r="S69" s="61">
        <f t="shared" si="89"/>
        <v>7.601689101188313</v>
      </c>
      <c r="T69" s="61">
        <f t="shared" si="89"/>
        <v>7.412693316533296</v>
      </c>
      <c r="U69" s="61">
        <f t="shared" si="89"/>
        <v>7.134712164278946</v>
      </c>
      <c r="V69" s="61">
        <f t="shared" si="89"/>
        <v>7.366362610955814</v>
      </c>
      <c r="W69" s="61">
        <f t="shared" si="89"/>
        <v>7.40869848713785</v>
      </c>
      <c r="X69" s="61">
        <f t="shared" si="89"/>
        <v>7.249688152255801</v>
      </c>
      <c r="Y69" s="220" t="s">
        <v>367</v>
      </c>
      <c r="Z69" s="61">
        <f aca="true" t="shared" si="90" ref="Z69:AF69">Z25/Z$27*100</f>
        <v>7.145436391572193</v>
      </c>
      <c r="AA69" s="61">
        <f t="shared" si="90"/>
        <v>7.313666999233795</v>
      </c>
      <c r="AB69" s="61">
        <f t="shared" si="90"/>
        <v>7.428479576056198</v>
      </c>
      <c r="AC69" s="61">
        <f t="shared" si="90"/>
        <v>7.263964755465577</v>
      </c>
      <c r="AD69" s="61">
        <f t="shared" si="90"/>
        <v>7.166722414940035</v>
      </c>
      <c r="AE69" s="61">
        <f t="shared" si="90"/>
        <v>7.339433054532946</v>
      </c>
      <c r="AF69" s="61">
        <f t="shared" si="90"/>
        <v>7.428011758319851</v>
      </c>
      <c r="AG69" s="220" t="s">
        <v>367</v>
      </c>
      <c r="AH69" s="61">
        <f aca="true" t="shared" si="91" ref="AH69:AN69">AH25/AH$27*100</f>
        <v>7.197799695358005</v>
      </c>
      <c r="AI69" s="61">
        <f t="shared" si="91"/>
        <v>7.055398705710529</v>
      </c>
      <c r="AJ69" s="61">
        <f t="shared" si="91"/>
        <v>7.1689987071906085</v>
      </c>
      <c r="AK69" s="61">
        <f t="shared" si="91"/>
        <v>7.2162080481325015</v>
      </c>
      <c r="AL69" s="61">
        <f t="shared" si="91"/>
        <v>7.117573462447833</v>
      </c>
      <c r="AM69" s="61">
        <f t="shared" si="91"/>
        <v>6.999613690422681</v>
      </c>
      <c r="AN69" s="61">
        <f t="shared" si="91"/>
        <v>7.122422551307787</v>
      </c>
    </row>
    <row r="70" spans="1:40" ht="12.75">
      <c r="A70" s="220" t="s">
        <v>368</v>
      </c>
      <c r="B70" s="61">
        <f aca="true" t="shared" si="92" ref="B70:H71">B26/B$27*100</f>
        <v>2.3212326281874733</v>
      </c>
      <c r="C70" s="61">
        <f t="shared" si="92"/>
        <v>2.3060332252048212</v>
      </c>
      <c r="D70" s="61">
        <f t="shared" si="92"/>
        <v>2.3099935539676157</v>
      </c>
      <c r="E70" s="61">
        <f t="shared" si="92"/>
        <v>2.345566768125681</v>
      </c>
      <c r="F70" s="61">
        <f t="shared" si="92"/>
        <v>2.3145473132139207</v>
      </c>
      <c r="G70" s="61">
        <f t="shared" si="92"/>
        <v>2.2799379242689204</v>
      </c>
      <c r="H70" s="61">
        <f t="shared" si="92"/>
        <v>2.293199723937653</v>
      </c>
      <c r="I70" s="220" t="s">
        <v>368</v>
      </c>
      <c r="J70" s="61">
        <f aca="true" t="shared" si="93" ref="J70:P70">J26/J$27*100</f>
        <v>2.304757886290772</v>
      </c>
      <c r="K70" s="61">
        <f t="shared" si="93"/>
        <v>2.318736531687241</v>
      </c>
      <c r="L70" s="61">
        <f t="shared" si="93"/>
        <v>2.291189730403007</v>
      </c>
      <c r="M70" s="61">
        <f t="shared" si="93"/>
        <v>2.3174098456628918</v>
      </c>
      <c r="N70" s="61">
        <f t="shared" si="93"/>
        <v>2.3726992597489995</v>
      </c>
      <c r="O70" s="61">
        <f t="shared" si="93"/>
        <v>2.3431837841629064</v>
      </c>
      <c r="P70" s="61">
        <f t="shared" si="93"/>
        <v>2.318687780518842</v>
      </c>
      <c r="Q70" s="220" t="s">
        <v>368</v>
      </c>
      <c r="R70" s="61">
        <f aca="true" t="shared" si="94" ref="R70:X70">R26/R$27*100</f>
        <v>2.3468314801334116</v>
      </c>
      <c r="S70" s="61">
        <f t="shared" si="94"/>
        <v>2.3778513977397937</v>
      </c>
      <c r="T70" s="61">
        <f t="shared" si="94"/>
        <v>2.335124394986643</v>
      </c>
      <c r="U70" s="61">
        <f t="shared" si="94"/>
        <v>2.2882118524231907</v>
      </c>
      <c r="V70" s="61">
        <f t="shared" si="94"/>
        <v>2.3083713402971897</v>
      </c>
      <c r="W70" s="61">
        <f t="shared" si="94"/>
        <v>2.3128671653113813</v>
      </c>
      <c r="X70" s="61">
        <f t="shared" si="94"/>
        <v>2.26160629376675</v>
      </c>
      <c r="Y70" s="220" t="s">
        <v>368</v>
      </c>
      <c r="Z70" s="61">
        <f aca="true" t="shared" si="95" ref="Z70:AF70">Z26/Z$27*100</f>
        <v>2.213099259876792</v>
      </c>
      <c r="AA70" s="61">
        <f t="shared" si="95"/>
        <v>2.2474072974370523</v>
      </c>
      <c r="AB70" s="61">
        <f t="shared" si="95"/>
        <v>2.291738773668921</v>
      </c>
      <c r="AC70" s="61">
        <f t="shared" si="95"/>
        <v>2.2616091778397442</v>
      </c>
      <c r="AD70" s="61">
        <f t="shared" si="95"/>
        <v>2.2229154217262925</v>
      </c>
      <c r="AE70" s="61">
        <f t="shared" si="95"/>
        <v>2.2224447148585718</v>
      </c>
      <c r="AF70" s="61">
        <f t="shared" si="95"/>
        <v>2.2568684164291315</v>
      </c>
      <c r="AG70" s="220" t="s">
        <v>368</v>
      </c>
      <c r="AH70" s="61">
        <f aca="true" t="shared" si="96" ref="AH70:AN70">AH26/AH$27*100</f>
        <v>2.22105268484735</v>
      </c>
      <c r="AI70" s="61">
        <f t="shared" si="96"/>
        <v>2.1835724417501723</v>
      </c>
      <c r="AJ70" s="61">
        <f t="shared" si="96"/>
        <v>2.174784311902515</v>
      </c>
      <c r="AK70" s="61">
        <f t="shared" si="96"/>
        <v>2.176989113789916</v>
      </c>
      <c r="AL70" s="61">
        <f t="shared" si="96"/>
        <v>2.1783723273534634</v>
      </c>
      <c r="AM70" s="61">
        <f t="shared" si="96"/>
        <v>2.176575061894569</v>
      </c>
      <c r="AN70" s="61">
        <f t="shared" si="96"/>
        <v>2.1725336826208435</v>
      </c>
    </row>
    <row r="71" spans="1:40" s="47" customFormat="1" ht="12.75">
      <c r="A71" s="221" t="s">
        <v>71</v>
      </c>
      <c r="B71" s="62">
        <f t="shared" si="92"/>
        <v>100</v>
      </c>
      <c r="C71" s="62">
        <f t="shared" si="92"/>
        <v>100</v>
      </c>
      <c r="D71" s="62">
        <f t="shared" si="92"/>
        <v>100</v>
      </c>
      <c r="E71" s="62">
        <f t="shared" si="92"/>
        <v>100</v>
      </c>
      <c r="F71" s="62">
        <f t="shared" si="92"/>
        <v>100</v>
      </c>
      <c r="G71" s="62">
        <f t="shared" si="92"/>
        <v>100</v>
      </c>
      <c r="H71" s="62">
        <f t="shared" si="92"/>
        <v>100</v>
      </c>
      <c r="I71" s="221" t="s">
        <v>71</v>
      </c>
      <c r="J71" s="62">
        <f aca="true" t="shared" si="97" ref="J71:P71">J27/J$27*100</f>
        <v>100</v>
      </c>
      <c r="K71" s="62">
        <f t="shared" si="97"/>
        <v>100</v>
      </c>
      <c r="L71" s="62">
        <f t="shared" si="97"/>
        <v>100</v>
      </c>
      <c r="M71" s="62">
        <f t="shared" si="97"/>
        <v>100</v>
      </c>
      <c r="N71" s="62">
        <f t="shared" si="97"/>
        <v>100</v>
      </c>
      <c r="O71" s="62">
        <f t="shared" si="97"/>
        <v>100</v>
      </c>
      <c r="P71" s="62">
        <f t="shared" si="97"/>
        <v>100</v>
      </c>
      <c r="Q71" s="221" t="s">
        <v>71</v>
      </c>
      <c r="R71" s="62">
        <f aca="true" t="shared" si="98" ref="R71:X71">R27/R$27*100</f>
        <v>100</v>
      </c>
      <c r="S71" s="62">
        <f t="shared" si="98"/>
        <v>100</v>
      </c>
      <c r="T71" s="62">
        <f t="shared" si="98"/>
        <v>100</v>
      </c>
      <c r="U71" s="62">
        <f t="shared" si="98"/>
        <v>100</v>
      </c>
      <c r="V71" s="62">
        <f t="shared" si="98"/>
        <v>100</v>
      </c>
      <c r="W71" s="62">
        <f t="shared" si="98"/>
        <v>100</v>
      </c>
      <c r="X71" s="62">
        <f t="shared" si="98"/>
        <v>100</v>
      </c>
      <c r="Y71" s="221" t="s">
        <v>71</v>
      </c>
      <c r="Z71" s="62">
        <f aca="true" t="shared" si="99" ref="Z71:AF71">Z27/Z$27*100</f>
        <v>100</v>
      </c>
      <c r="AA71" s="62">
        <f t="shared" si="99"/>
        <v>100</v>
      </c>
      <c r="AB71" s="62">
        <f t="shared" si="99"/>
        <v>100</v>
      </c>
      <c r="AC71" s="62">
        <f t="shared" si="99"/>
        <v>100</v>
      </c>
      <c r="AD71" s="62">
        <f t="shared" si="99"/>
        <v>100</v>
      </c>
      <c r="AE71" s="62">
        <f t="shared" si="99"/>
        <v>100</v>
      </c>
      <c r="AF71" s="62">
        <f t="shared" si="99"/>
        <v>100</v>
      </c>
      <c r="AG71" s="221" t="s">
        <v>71</v>
      </c>
      <c r="AH71" s="62">
        <f aca="true" t="shared" si="100" ref="AH71:AN71">AH27/AH$27*100</f>
        <v>100</v>
      </c>
      <c r="AI71" s="62">
        <f t="shared" si="100"/>
        <v>100</v>
      </c>
      <c r="AJ71" s="62">
        <f t="shared" si="100"/>
        <v>100</v>
      </c>
      <c r="AK71" s="62">
        <f t="shared" si="100"/>
        <v>100</v>
      </c>
      <c r="AL71" s="62">
        <f t="shared" si="100"/>
        <v>100</v>
      </c>
      <c r="AM71" s="62">
        <f t="shared" si="100"/>
        <v>100</v>
      </c>
      <c r="AN71" s="62">
        <f t="shared" si="100"/>
        <v>100</v>
      </c>
    </row>
    <row r="72" spans="1:33" ht="12.75">
      <c r="A72" s="45"/>
      <c r="B72"/>
      <c r="C72"/>
      <c r="D72"/>
      <c r="E72" s="21"/>
      <c r="F72" s="21"/>
      <c r="G72" s="21"/>
      <c r="H72" s="21"/>
      <c r="I72" s="45"/>
      <c r="Q72" s="45"/>
      <c r="R72" s="228"/>
      <c r="Y72" s="45"/>
      <c r="AG72" s="45"/>
    </row>
    <row r="73" spans="1:33" ht="12.75">
      <c r="A73" s="48"/>
      <c r="B73"/>
      <c r="C73"/>
      <c r="D73"/>
      <c r="E73" s="21"/>
      <c r="F73" s="21"/>
      <c r="G73" s="21"/>
      <c r="H73" s="21"/>
      <c r="I73" s="48"/>
      <c r="Q73" s="48"/>
      <c r="Y73" s="48"/>
      <c r="AG73" s="48"/>
    </row>
    <row r="74" spans="1:33" ht="12.75">
      <c r="A74"/>
      <c r="B74"/>
      <c r="C74"/>
      <c r="D74"/>
      <c r="E74" s="21"/>
      <c r="F74" s="21"/>
      <c r="G74" s="21"/>
      <c r="H74" s="21"/>
      <c r="I74"/>
      <c r="Q74"/>
      <c r="Y74"/>
      <c r="AG74"/>
    </row>
    <row r="75" spans="1:33" ht="12.75">
      <c r="A75"/>
      <c r="B75"/>
      <c r="C75"/>
      <c r="D75"/>
      <c r="E75" s="21"/>
      <c r="F75" s="21"/>
      <c r="G75" s="21"/>
      <c r="H75" s="21"/>
      <c r="I75"/>
      <c r="Q75"/>
      <c r="Y75"/>
      <c r="AG75"/>
    </row>
    <row r="76" spans="1:33" ht="12.75">
      <c r="A76"/>
      <c r="B76"/>
      <c r="C76"/>
      <c r="D76"/>
      <c r="E76" s="21"/>
      <c r="F76" s="21"/>
      <c r="G76" s="21"/>
      <c r="H76" s="21"/>
      <c r="I76"/>
      <c r="Q76"/>
      <c r="Y76"/>
      <c r="AG76"/>
    </row>
    <row r="77" spans="1:33" ht="12.75">
      <c r="A77"/>
      <c r="B77"/>
      <c r="C77"/>
      <c r="D77"/>
      <c r="E77" s="21"/>
      <c r="F77" s="21"/>
      <c r="G77" s="21"/>
      <c r="H77" s="21"/>
      <c r="I77"/>
      <c r="Q77"/>
      <c r="Y77"/>
      <c r="AG77"/>
    </row>
    <row r="78" spans="1:33" ht="12.75">
      <c r="A78"/>
      <c r="B78"/>
      <c r="C78"/>
      <c r="D78"/>
      <c r="E78" s="21"/>
      <c r="F78" s="21"/>
      <c r="G78" s="21"/>
      <c r="H78" s="21"/>
      <c r="I78"/>
      <c r="Q78"/>
      <c r="Y78"/>
      <c r="AG78"/>
    </row>
    <row r="79" spans="1:33" ht="12.75">
      <c r="A79"/>
      <c r="B79"/>
      <c r="C79"/>
      <c r="D79"/>
      <c r="E79" s="21"/>
      <c r="F79" s="21"/>
      <c r="G79" s="21"/>
      <c r="H79" s="21"/>
      <c r="I79"/>
      <c r="Q79"/>
      <c r="Y79"/>
      <c r="AG79"/>
    </row>
    <row r="80" spans="1:33" ht="12.75">
      <c r="A80"/>
      <c r="B80"/>
      <c r="C80"/>
      <c r="D80"/>
      <c r="E80" s="21"/>
      <c r="F80" s="21"/>
      <c r="G80" s="21"/>
      <c r="H80" s="21"/>
      <c r="I80"/>
      <c r="Q80"/>
      <c r="Y80"/>
      <c r="AG80"/>
    </row>
    <row r="81" spans="1:33" ht="12.75">
      <c r="A81"/>
      <c r="B81"/>
      <c r="C81"/>
      <c r="D81"/>
      <c r="E81" s="21"/>
      <c r="F81" s="21"/>
      <c r="G81" s="21"/>
      <c r="H81" s="21"/>
      <c r="I81"/>
      <c r="Q81"/>
      <c r="Y81"/>
      <c r="AG81"/>
    </row>
    <row r="82" spans="1:33" ht="12.75">
      <c r="A82"/>
      <c r="B82"/>
      <c r="C82"/>
      <c r="D82"/>
      <c r="E82" s="21"/>
      <c r="F82" s="21"/>
      <c r="G82" s="21"/>
      <c r="H82" s="21"/>
      <c r="I82"/>
      <c r="Q82"/>
      <c r="Y82"/>
      <c r="AG82"/>
    </row>
    <row r="83" spans="1:33" ht="12.75">
      <c r="A83"/>
      <c r="B83"/>
      <c r="C83"/>
      <c r="D83"/>
      <c r="E83" s="21"/>
      <c r="F83" s="21"/>
      <c r="G83" s="21"/>
      <c r="H83" s="21"/>
      <c r="I83"/>
      <c r="Q83"/>
      <c r="Y83"/>
      <c r="AG83"/>
    </row>
    <row r="84" spans="2:8" ht="12.75">
      <c r="B84" s="4"/>
      <c r="C84" s="4"/>
      <c r="D84" s="4"/>
      <c r="E84" s="21"/>
      <c r="F84" s="21"/>
      <c r="G84" s="21"/>
      <c r="H84" s="21"/>
    </row>
    <row r="85" spans="1:33" ht="12.75">
      <c r="A85"/>
      <c r="B85"/>
      <c r="C85"/>
      <c r="D85"/>
      <c r="E85" s="21"/>
      <c r="F85" s="21"/>
      <c r="G85" s="21"/>
      <c r="H85" s="21"/>
      <c r="I85"/>
      <c r="Q85"/>
      <c r="Y85"/>
      <c r="AG85"/>
    </row>
    <row r="86" spans="1:33" ht="12.75">
      <c r="A86"/>
      <c r="B86"/>
      <c r="C86"/>
      <c r="D86"/>
      <c r="E86" s="21"/>
      <c r="F86" s="21"/>
      <c r="G86" s="21"/>
      <c r="H86" s="21"/>
      <c r="I86"/>
      <c r="Q86"/>
      <c r="Y86"/>
      <c r="AG86"/>
    </row>
    <row r="87" spans="1:33" ht="12.75">
      <c r="A87"/>
      <c r="B87"/>
      <c r="C87"/>
      <c r="D87"/>
      <c r="E87" s="21"/>
      <c r="F87" s="21"/>
      <c r="G87" s="21"/>
      <c r="H87" s="21"/>
      <c r="I87"/>
      <c r="Q87"/>
      <c r="Y87"/>
      <c r="AG87"/>
    </row>
    <row r="88" spans="1:33" ht="12.75">
      <c r="A88"/>
      <c r="B88"/>
      <c r="C88"/>
      <c r="D88"/>
      <c r="E88" s="21"/>
      <c r="F88" s="21"/>
      <c r="G88" s="21"/>
      <c r="H88" s="21"/>
      <c r="I88"/>
      <c r="Q88"/>
      <c r="Y88"/>
      <c r="AG88"/>
    </row>
    <row r="89" spans="1:33" ht="12.75">
      <c r="A89"/>
      <c r="B89"/>
      <c r="C89"/>
      <c r="D89"/>
      <c r="E89" s="21"/>
      <c r="F89" s="21"/>
      <c r="G89" s="21"/>
      <c r="H89" s="21"/>
      <c r="I89"/>
      <c r="Q89"/>
      <c r="Y89"/>
      <c r="AG89"/>
    </row>
    <row r="90" spans="1:33" ht="12.75">
      <c r="A90"/>
      <c r="B90"/>
      <c r="C90"/>
      <c r="D90"/>
      <c r="E90" s="21"/>
      <c r="F90" s="21"/>
      <c r="G90" s="21"/>
      <c r="H90" s="21"/>
      <c r="I90"/>
      <c r="Q90"/>
      <c r="Y90"/>
      <c r="AG90"/>
    </row>
    <row r="91" spans="1:33" ht="12.75">
      <c r="A91"/>
      <c r="B91"/>
      <c r="C91"/>
      <c r="D91"/>
      <c r="E91" s="21"/>
      <c r="F91" s="21"/>
      <c r="G91" s="21"/>
      <c r="H91" s="21"/>
      <c r="I91"/>
      <c r="Q91"/>
      <c r="Y91"/>
      <c r="AG91"/>
    </row>
    <row r="92" spans="1:33" ht="12.75">
      <c r="A92"/>
      <c r="B92"/>
      <c r="C92"/>
      <c r="D92"/>
      <c r="E92" s="21"/>
      <c r="F92" s="21"/>
      <c r="G92" s="21"/>
      <c r="H92" s="21"/>
      <c r="I92"/>
      <c r="Q92"/>
      <c r="Y92"/>
      <c r="AG92"/>
    </row>
    <row r="93" spans="1:33" ht="12.75">
      <c r="A93"/>
      <c r="B93"/>
      <c r="C93"/>
      <c r="D93"/>
      <c r="E93" s="21"/>
      <c r="F93" s="21"/>
      <c r="G93" s="21"/>
      <c r="H93" s="21"/>
      <c r="I93"/>
      <c r="Q93"/>
      <c r="Y93"/>
      <c r="AG93"/>
    </row>
    <row r="94" spans="1:33" ht="12.75">
      <c r="A94"/>
      <c r="B94"/>
      <c r="C94"/>
      <c r="D94"/>
      <c r="E94" s="21"/>
      <c r="F94" s="21"/>
      <c r="G94" s="21"/>
      <c r="H94" s="21"/>
      <c r="I94"/>
      <c r="Q94"/>
      <c r="Y94"/>
      <c r="AG94"/>
    </row>
    <row r="95" spans="1:33" ht="12.75">
      <c r="A95"/>
      <c r="B95"/>
      <c r="C95"/>
      <c r="D95"/>
      <c r="E95" s="21"/>
      <c r="F95" s="21"/>
      <c r="G95" s="21"/>
      <c r="H95" s="21"/>
      <c r="I95"/>
      <c r="Q95"/>
      <c r="Y95"/>
      <c r="AG95"/>
    </row>
    <row r="96" spans="1:33" ht="12.75">
      <c r="A96"/>
      <c r="B96"/>
      <c r="C96"/>
      <c r="D96"/>
      <c r="E96" s="21"/>
      <c r="F96" s="21"/>
      <c r="G96" s="21"/>
      <c r="H96" s="21"/>
      <c r="I96"/>
      <c r="Q96"/>
      <c r="Y96"/>
      <c r="AG96"/>
    </row>
    <row r="97" spans="1:33" ht="12.75">
      <c r="A97"/>
      <c r="B97"/>
      <c r="C97"/>
      <c r="D97"/>
      <c r="E97" s="21"/>
      <c r="F97" s="21"/>
      <c r="G97" s="21"/>
      <c r="H97" s="21"/>
      <c r="I97"/>
      <c r="Q97"/>
      <c r="Y97"/>
      <c r="AG97"/>
    </row>
    <row r="98" spans="1:33" ht="12.75">
      <c r="A98"/>
      <c r="B98"/>
      <c r="C98"/>
      <c r="D98"/>
      <c r="E98" s="21"/>
      <c r="F98" s="21"/>
      <c r="G98" s="21"/>
      <c r="H98" s="21"/>
      <c r="I98"/>
      <c r="Q98"/>
      <c r="Y98"/>
      <c r="AG98"/>
    </row>
    <row r="99" spans="1:33" ht="12.75">
      <c r="A99"/>
      <c r="B99"/>
      <c r="C99"/>
      <c r="D99"/>
      <c r="E99" s="21"/>
      <c r="F99" s="21"/>
      <c r="G99" s="21"/>
      <c r="H99" s="21"/>
      <c r="I99"/>
      <c r="Q99"/>
      <c r="Y99"/>
      <c r="AG99"/>
    </row>
    <row r="100" spans="1:33" ht="12.75">
      <c r="A100"/>
      <c r="B100"/>
      <c r="C100"/>
      <c r="D100"/>
      <c r="E100" s="21"/>
      <c r="F100" s="21"/>
      <c r="G100" s="21"/>
      <c r="H100" s="21"/>
      <c r="I100"/>
      <c r="Q100"/>
      <c r="Y100"/>
      <c r="AG100"/>
    </row>
    <row r="101" spans="1:33" ht="12.75">
      <c r="A101"/>
      <c r="B101"/>
      <c r="C101"/>
      <c r="D101"/>
      <c r="E101" s="21"/>
      <c r="F101" s="21"/>
      <c r="G101" s="21"/>
      <c r="H101" s="21"/>
      <c r="I101"/>
      <c r="Q101"/>
      <c r="Y101"/>
      <c r="AG101"/>
    </row>
    <row r="102" spans="1:33" ht="12.75">
      <c r="A102"/>
      <c r="B102"/>
      <c r="C102"/>
      <c r="D102"/>
      <c r="E102" s="21"/>
      <c r="F102" s="21"/>
      <c r="G102" s="21"/>
      <c r="H102" s="21"/>
      <c r="I102"/>
      <c r="Q102"/>
      <c r="Y102"/>
      <c r="AG102"/>
    </row>
    <row r="103" spans="1:33" ht="12.75">
      <c r="A103"/>
      <c r="B103"/>
      <c r="C103"/>
      <c r="D103"/>
      <c r="E103" s="21"/>
      <c r="F103" s="21"/>
      <c r="G103" s="21"/>
      <c r="H103" s="21"/>
      <c r="I103"/>
      <c r="Q103"/>
      <c r="Y103"/>
      <c r="AG103"/>
    </row>
    <row r="104" spans="1:33" ht="12.75">
      <c r="A104"/>
      <c r="B104"/>
      <c r="C104"/>
      <c r="D104"/>
      <c r="E104" s="21"/>
      <c r="F104" s="21"/>
      <c r="G104" s="21"/>
      <c r="H104" s="21"/>
      <c r="I104"/>
      <c r="Q104"/>
      <c r="Y104"/>
      <c r="AG104"/>
    </row>
    <row r="105" spans="1:33" ht="12.75">
      <c r="A105"/>
      <c r="B105"/>
      <c r="C105"/>
      <c r="D105"/>
      <c r="E105" s="21"/>
      <c r="F105" s="21"/>
      <c r="G105" s="21"/>
      <c r="H105" s="21"/>
      <c r="I105"/>
      <c r="Q105"/>
      <c r="Y105"/>
      <c r="AG105"/>
    </row>
    <row r="106" spans="1:33" ht="12.75">
      <c r="A106"/>
      <c r="B106"/>
      <c r="C106"/>
      <c r="D106"/>
      <c r="E106" s="21"/>
      <c r="F106" s="21"/>
      <c r="G106" s="21"/>
      <c r="H106" s="21"/>
      <c r="I106"/>
      <c r="Q106"/>
      <c r="Y106"/>
      <c r="AG106"/>
    </row>
    <row r="107" spans="1:33" ht="12.75">
      <c r="A107"/>
      <c r="B107"/>
      <c r="C107"/>
      <c r="D107"/>
      <c r="E107" s="21"/>
      <c r="F107" s="21"/>
      <c r="G107" s="21"/>
      <c r="H107" s="21"/>
      <c r="I107"/>
      <c r="Q107"/>
      <c r="Y107"/>
      <c r="AG107"/>
    </row>
    <row r="108" spans="1:33" ht="12.75">
      <c r="A108"/>
      <c r="B108"/>
      <c r="C108"/>
      <c r="D108"/>
      <c r="I108"/>
      <c r="Q108"/>
      <c r="Y108"/>
      <c r="AG108"/>
    </row>
    <row r="109" spans="1:33" ht="12.75">
      <c r="A109"/>
      <c r="B109"/>
      <c r="C109"/>
      <c r="D109"/>
      <c r="I109"/>
      <c r="Q109"/>
      <c r="Y109"/>
      <c r="AG109"/>
    </row>
    <row r="110" spans="1:33" ht="12.75">
      <c r="A110"/>
      <c r="B110"/>
      <c r="C110"/>
      <c r="D110"/>
      <c r="I110"/>
      <c r="Q110"/>
      <c r="Y110"/>
      <c r="AG110"/>
    </row>
    <row r="111" spans="1:33" ht="12.75">
      <c r="A111"/>
      <c r="B111"/>
      <c r="C111"/>
      <c r="D111"/>
      <c r="I111"/>
      <c r="Q111"/>
      <c r="Y111"/>
      <c r="AG111"/>
    </row>
    <row r="112" spans="1:33" ht="12.75">
      <c r="A112"/>
      <c r="B112"/>
      <c r="C112"/>
      <c r="D112"/>
      <c r="I112"/>
      <c r="Q112"/>
      <c r="Y112"/>
      <c r="AG112"/>
    </row>
    <row r="113" spans="1:33" ht="12.75">
      <c r="A113"/>
      <c r="B113"/>
      <c r="C113"/>
      <c r="D113"/>
      <c r="I113"/>
      <c r="Q113"/>
      <c r="Y113"/>
      <c r="AG113"/>
    </row>
    <row r="114" spans="1:33" ht="12.75">
      <c r="A114"/>
      <c r="B114"/>
      <c r="C114"/>
      <c r="D114"/>
      <c r="I114"/>
      <c r="Q114"/>
      <c r="Y114"/>
      <c r="AG114"/>
    </row>
    <row r="115" spans="1:33" ht="12.75">
      <c r="A115"/>
      <c r="B115"/>
      <c r="C115"/>
      <c r="D115"/>
      <c r="I115"/>
      <c r="Q115"/>
      <c r="Y115"/>
      <c r="AG115"/>
    </row>
    <row r="116" spans="1:33" ht="12.75">
      <c r="A116"/>
      <c r="B116"/>
      <c r="C116"/>
      <c r="D116"/>
      <c r="I116"/>
      <c r="Q116"/>
      <c r="Y116"/>
      <c r="AG116"/>
    </row>
    <row r="117" spans="1:33" ht="12.75">
      <c r="A117"/>
      <c r="B117"/>
      <c r="C117"/>
      <c r="D117"/>
      <c r="I117"/>
      <c r="Q117"/>
      <c r="Y117"/>
      <c r="AG117"/>
    </row>
    <row r="118" spans="1:33" ht="12.75">
      <c r="A118"/>
      <c r="B118"/>
      <c r="C118"/>
      <c r="D118"/>
      <c r="I118"/>
      <c r="Q118"/>
      <c r="Y118"/>
      <c r="AG118"/>
    </row>
    <row r="119" spans="1:33" ht="12.75">
      <c r="A119"/>
      <c r="B119"/>
      <c r="C119"/>
      <c r="D119"/>
      <c r="I119"/>
      <c r="Q119"/>
      <c r="Y119"/>
      <c r="AG119"/>
    </row>
    <row r="120" spans="1:33" ht="12.75">
      <c r="A120"/>
      <c r="B120"/>
      <c r="C120"/>
      <c r="D120"/>
      <c r="I120"/>
      <c r="Q120"/>
      <c r="Y120"/>
      <c r="AG120"/>
    </row>
    <row r="121" spans="1:33" ht="12.75">
      <c r="A121"/>
      <c r="B121"/>
      <c r="C121"/>
      <c r="D121"/>
      <c r="I121"/>
      <c r="Q121"/>
      <c r="Y121"/>
      <c r="AG121"/>
    </row>
    <row r="122" spans="1:33" ht="12.75">
      <c r="A122"/>
      <c r="B122"/>
      <c r="C122"/>
      <c r="D122"/>
      <c r="I122"/>
      <c r="Q122"/>
      <c r="Y122"/>
      <c r="AG122"/>
    </row>
    <row r="123" spans="1:33" ht="12.75">
      <c r="A123"/>
      <c r="B123"/>
      <c r="C123"/>
      <c r="D123"/>
      <c r="I123"/>
      <c r="Q123"/>
      <c r="Y123"/>
      <c r="AG123"/>
    </row>
    <row r="124" spans="1:33" ht="12.75">
      <c r="A124"/>
      <c r="B124"/>
      <c r="C124"/>
      <c r="D124"/>
      <c r="I124"/>
      <c r="Q124"/>
      <c r="Y124"/>
      <c r="AG124"/>
    </row>
    <row r="125" spans="1:33" ht="12.75">
      <c r="A125"/>
      <c r="B125"/>
      <c r="C125"/>
      <c r="D125"/>
      <c r="I125"/>
      <c r="Q125"/>
      <c r="Y125"/>
      <c r="AG125"/>
    </row>
    <row r="126" spans="1:33" ht="12.75">
      <c r="A126"/>
      <c r="B126"/>
      <c r="C126"/>
      <c r="D126"/>
      <c r="I126"/>
      <c r="Q126"/>
      <c r="Y126"/>
      <c r="AG126"/>
    </row>
    <row r="127" spans="1:33" ht="12.75">
      <c r="A127"/>
      <c r="B127"/>
      <c r="C127"/>
      <c r="D127"/>
      <c r="I127"/>
      <c r="Q127"/>
      <c r="Y127"/>
      <c r="AG127"/>
    </row>
    <row r="128" spans="1:33" ht="12.75">
      <c r="A128"/>
      <c r="B128"/>
      <c r="C128"/>
      <c r="D128"/>
      <c r="I128"/>
      <c r="Q128"/>
      <c r="Y128"/>
      <c r="AG128"/>
    </row>
    <row r="129" spans="1:33" ht="12.75">
      <c r="A129"/>
      <c r="B129"/>
      <c r="C129"/>
      <c r="D129"/>
      <c r="I129"/>
      <c r="Q129"/>
      <c r="Y129"/>
      <c r="AG129"/>
    </row>
    <row r="130" spans="1:33" ht="12.75">
      <c r="A130"/>
      <c r="B130"/>
      <c r="C130"/>
      <c r="D130"/>
      <c r="I130"/>
      <c r="Q130"/>
      <c r="Y130"/>
      <c r="AG130"/>
    </row>
    <row r="131" spans="1:33" ht="12.75">
      <c r="A131"/>
      <c r="B131"/>
      <c r="C131"/>
      <c r="D131"/>
      <c r="I131"/>
      <c r="Q131"/>
      <c r="Y131"/>
      <c r="AG131"/>
    </row>
    <row r="132" spans="1:33" ht="12.75">
      <c r="A132"/>
      <c r="B132"/>
      <c r="C132"/>
      <c r="D132"/>
      <c r="I132"/>
      <c r="Q132"/>
      <c r="Y132"/>
      <c r="AG132"/>
    </row>
    <row r="134" spans="1:33" ht="14.25">
      <c r="A134" s="7"/>
      <c r="B134" s="5"/>
      <c r="C134" s="5"/>
      <c r="D134" s="5"/>
      <c r="I134" s="7"/>
      <c r="Q134" s="7"/>
      <c r="Y134" s="7"/>
      <c r="AG134" s="7"/>
    </row>
    <row r="135" spans="1:33" ht="12.75">
      <c r="A135" s="1"/>
      <c r="B135" s="1"/>
      <c r="C135" s="1"/>
      <c r="D135" s="1"/>
      <c r="I135" s="1"/>
      <c r="Q135" s="1"/>
      <c r="Y135" s="1"/>
      <c r="AG135" s="1"/>
    </row>
    <row r="136" spans="1:33" ht="12.75">
      <c r="A136" s="8"/>
      <c r="B136" s="8"/>
      <c r="C136" s="8"/>
      <c r="D136" s="9"/>
      <c r="I136" s="8"/>
      <c r="Q136" s="8"/>
      <c r="Y136" s="8"/>
      <c r="AG136" s="8"/>
    </row>
    <row r="137" spans="1:33" ht="12.75">
      <c r="A137" s="10"/>
      <c r="B137" s="11"/>
      <c r="C137" s="11"/>
      <c r="D137" s="12"/>
      <c r="I137" s="10"/>
      <c r="Q137" s="10"/>
      <c r="Y137" s="10"/>
      <c r="AG137" s="10"/>
    </row>
    <row r="138" spans="1:33" ht="12.75">
      <c r="A138" s="13"/>
      <c r="B138" s="13"/>
      <c r="C138" s="13"/>
      <c r="D138" s="14"/>
      <c r="I138" s="13"/>
      <c r="Q138" s="13"/>
      <c r="Y138" s="13"/>
      <c r="AG138" s="13"/>
    </row>
    <row r="139" spans="1:33" ht="12.75">
      <c r="A139" s="8"/>
      <c r="B139" s="15"/>
      <c r="C139" s="15"/>
      <c r="D139" s="15"/>
      <c r="I139" s="8"/>
      <c r="Q139" s="8"/>
      <c r="Y139" s="8"/>
      <c r="AG139" s="8"/>
    </row>
    <row r="140" spans="1:33" ht="12.75">
      <c r="A140" s="16"/>
      <c r="B140" s="15"/>
      <c r="C140" s="15"/>
      <c r="D140" s="15"/>
      <c r="I140" s="16"/>
      <c r="Q140" s="16"/>
      <c r="Y140" s="16"/>
      <c r="AG140" s="16"/>
    </row>
    <row r="141" spans="1:33" ht="12.75">
      <c r="A141" s="8"/>
      <c r="B141" s="17"/>
      <c r="C141" s="17"/>
      <c r="D141" s="17"/>
      <c r="I141" s="8"/>
      <c r="Q141" s="8"/>
      <c r="Y141" s="8"/>
      <c r="AG141" s="8"/>
    </row>
    <row r="142" spans="1:33" ht="12.75">
      <c r="A142" s="8"/>
      <c r="B142" s="17"/>
      <c r="C142" s="17"/>
      <c r="D142" s="17"/>
      <c r="I142" s="8"/>
      <c r="Q142" s="8"/>
      <c r="Y142" s="8"/>
      <c r="AG142" s="8"/>
    </row>
    <row r="143" spans="1:33" ht="12.75">
      <c r="A143" s="8"/>
      <c r="B143" s="17"/>
      <c r="C143" s="17"/>
      <c r="D143" s="17"/>
      <c r="I143" s="8"/>
      <c r="Q143" s="8"/>
      <c r="Y143" s="8"/>
      <c r="AG143" s="8"/>
    </row>
    <row r="144" spans="1:33" ht="12.75">
      <c r="A144" s="8"/>
      <c r="B144" s="17"/>
      <c r="C144" s="17"/>
      <c r="D144" s="17"/>
      <c r="I144" s="8"/>
      <c r="Q144" s="8"/>
      <c r="Y144" s="8"/>
      <c r="AG144" s="8"/>
    </row>
    <row r="145" spans="1:33" ht="12.75">
      <c r="A145" s="8"/>
      <c r="B145" s="17"/>
      <c r="C145" s="17"/>
      <c r="D145" s="17"/>
      <c r="I145" s="8"/>
      <c r="Q145" s="8"/>
      <c r="Y145" s="8"/>
      <c r="AG145" s="8"/>
    </row>
    <row r="146" spans="1:33" ht="12.75">
      <c r="A146" s="8"/>
      <c r="B146" s="17"/>
      <c r="C146" s="17"/>
      <c r="D146" s="17"/>
      <c r="I146" s="8"/>
      <c r="Q146" s="8"/>
      <c r="Y146" s="8"/>
      <c r="AG146" s="8"/>
    </row>
    <row r="147" spans="1:33" ht="12.75">
      <c r="A147" s="8"/>
      <c r="B147" s="17"/>
      <c r="C147" s="17"/>
      <c r="D147" s="17"/>
      <c r="I147" s="8"/>
      <c r="Q147" s="8"/>
      <c r="Y147" s="8"/>
      <c r="AG147" s="8"/>
    </row>
    <row r="148" spans="1:33" ht="12.75">
      <c r="A148" s="8"/>
      <c r="B148" s="17"/>
      <c r="C148" s="17"/>
      <c r="D148" s="17"/>
      <c r="I148" s="8"/>
      <c r="Q148" s="8"/>
      <c r="Y148" s="8"/>
      <c r="AG148" s="8"/>
    </row>
    <row r="149" spans="1:33" ht="12.75">
      <c r="A149" s="8"/>
      <c r="B149" s="17"/>
      <c r="C149" s="17"/>
      <c r="D149" s="17"/>
      <c r="I149" s="8"/>
      <c r="Q149" s="8"/>
      <c r="Y149" s="8"/>
      <c r="AG149" s="8"/>
    </row>
    <row r="150" spans="1:33" ht="12.75">
      <c r="A150" s="8"/>
      <c r="B150" s="17"/>
      <c r="C150" s="17"/>
      <c r="D150" s="17"/>
      <c r="I150" s="8"/>
      <c r="Q150" s="8"/>
      <c r="Y150" s="8"/>
      <c r="AG150" s="8"/>
    </row>
    <row r="151" spans="1:33" ht="12.75">
      <c r="A151" s="8"/>
      <c r="B151" s="17"/>
      <c r="C151" s="17"/>
      <c r="D151" s="17"/>
      <c r="I151" s="8"/>
      <c r="Q151" s="8"/>
      <c r="Y151" s="8"/>
      <c r="AG151" s="8"/>
    </row>
    <row r="152" spans="1:33" ht="12.75">
      <c r="A152" s="8"/>
      <c r="B152" s="17"/>
      <c r="C152" s="17"/>
      <c r="D152" s="17"/>
      <c r="I152" s="8"/>
      <c r="Q152" s="8"/>
      <c r="Y152" s="8"/>
      <c r="AG152" s="8"/>
    </row>
    <row r="153" spans="1:33" ht="12.75">
      <c r="A153" s="8"/>
      <c r="B153" s="17"/>
      <c r="C153" s="17"/>
      <c r="D153" s="17"/>
      <c r="I153" s="8"/>
      <c r="Q153" s="8"/>
      <c r="Y153" s="8"/>
      <c r="AG153" s="8"/>
    </row>
    <row r="154" spans="1:33" ht="12.75">
      <c r="A154" s="8"/>
      <c r="B154" s="17"/>
      <c r="C154" s="17"/>
      <c r="D154" s="17"/>
      <c r="I154" s="8"/>
      <c r="Q154" s="8"/>
      <c r="Y154" s="8"/>
      <c r="AG154" s="8"/>
    </row>
    <row r="155" spans="1:33" ht="12.75">
      <c r="A155" s="8"/>
      <c r="B155" s="17"/>
      <c r="C155" s="17"/>
      <c r="D155" s="17"/>
      <c r="I155" s="8"/>
      <c r="Q155" s="8"/>
      <c r="Y155" s="8"/>
      <c r="AG155" s="8"/>
    </row>
    <row r="156" spans="1:33" ht="12.75">
      <c r="A156" s="8"/>
      <c r="B156" s="17"/>
      <c r="C156" s="17"/>
      <c r="D156" s="17"/>
      <c r="I156" s="8"/>
      <c r="Q156" s="8"/>
      <c r="Y156" s="8"/>
      <c r="AG156" s="8"/>
    </row>
    <row r="157" spans="1:33" ht="12.75">
      <c r="A157" s="8"/>
      <c r="B157" s="17"/>
      <c r="C157" s="17"/>
      <c r="D157" s="17"/>
      <c r="I157" s="8"/>
      <c r="Q157" s="8"/>
      <c r="Y157" s="8"/>
      <c r="AG157" s="8"/>
    </row>
    <row r="158" spans="1:33" ht="12.75">
      <c r="A158"/>
      <c r="B158" s="17"/>
      <c r="C158" s="17"/>
      <c r="D158" s="17"/>
      <c r="I158"/>
      <c r="Q158"/>
      <c r="Y158"/>
      <c r="AG158"/>
    </row>
    <row r="159" spans="1:33" ht="12.75">
      <c r="A159" s="8"/>
      <c r="B159" s="17"/>
      <c r="C159" s="17"/>
      <c r="D159" s="17"/>
      <c r="I159" s="8"/>
      <c r="Q159" s="8"/>
      <c r="Y159" s="8"/>
      <c r="AG159" s="8"/>
    </row>
    <row r="160" spans="1:33" ht="12.75">
      <c r="A160" s="8"/>
      <c r="B160" s="19"/>
      <c r="C160" s="19"/>
      <c r="D160" s="19"/>
      <c r="I160" s="8"/>
      <c r="Q160" s="8"/>
      <c r="Y160" s="8"/>
      <c r="AG160" s="8"/>
    </row>
    <row r="161" spans="1:33" ht="12.75">
      <c r="A161" s="8"/>
      <c r="B161" s="19"/>
      <c r="C161" s="19"/>
      <c r="D161" s="19"/>
      <c r="I161" s="8"/>
      <c r="Q161" s="8"/>
      <c r="Y161" s="8"/>
      <c r="AG161" s="8"/>
    </row>
    <row r="162" spans="1:33" ht="12.75">
      <c r="A162" s="8"/>
      <c r="B162" s="19"/>
      <c r="C162" s="19"/>
      <c r="D162" s="19"/>
      <c r="I162" s="8"/>
      <c r="Q162" s="8"/>
      <c r="Y162" s="8"/>
      <c r="AG162" s="8"/>
    </row>
    <row r="163" spans="1:33" ht="12.75">
      <c r="A163" s="8"/>
      <c r="B163" s="19"/>
      <c r="C163" s="19"/>
      <c r="D163" s="19"/>
      <c r="I163" s="8"/>
      <c r="Q163" s="8"/>
      <c r="Y163" s="8"/>
      <c r="AG163" s="8"/>
    </row>
    <row r="164" spans="1:33" ht="12.75">
      <c r="A164" s="8"/>
      <c r="B164" s="19"/>
      <c r="C164" s="19"/>
      <c r="D164" s="19"/>
      <c r="I164" s="8"/>
      <c r="Q164" s="8"/>
      <c r="Y164" s="8"/>
      <c r="AG164" s="8"/>
    </row>
    <row r="165" spans="1:33" ht="12.75">
      <c r="A165" s="8"/>
      <c r="B165" s="19"/>
      <c r="C165" s="19"/>
      <c r="D165" s="19"/>
      <c r="I165" s="8"/>
      <c r="Q165" s="8"/>
      <c r="Y165" s="8"/>
      <c r="AG165" s="8"/>
    </row>
    <row r="166" spans="1:33" ht="12.75">
      <c r="A166" s="8"/>
      <c r="B166" s="19"/>
      <c r="C166" s="19"/>
      <c r="D166" s="19"/>
      <c r="I166" s="8"/>
      <c r="Q166" s="8"/>
      <c r="Y166" s="8"/>
      <c r="AG166" s="8"/>
    </row>
    <row r="167" spans="1:33" ht="12.75">
      <c r="A167" s="8"/>
      <c r="B167" s="19"/>
      <c r="C167" s="19"/>
      <c r="D167" s="19"/>
      <c r="I167" s="8"/>
      <c r="Q167" s="8"/>
      <c r="Y167" s="8"/>
      <c r="AG167" s="8"/>
    </row>
    <row r="168" spans="1:33" ht="12.75">
      <c r="A168" s="8"/>
      <c r="B168" s="19"/>
      <c r="C168" s="19"/>
      <c r="D168" s="19"/>
      <c r="I168" s="8"/>
      <c r="Q168" s="8"/>
      <c r="Y168" s="8"/>
      <c r="AG168" s="8"/>
    </row>
    <row r="169" spans="1:33" ht="12.75">
      <c r="A169" s="8"/>
      <c r="B169" s="19"/>
      <c r="C169" s="19"/>
      <c r="D169" s="19"/>
      <c r="I169" s="8"/>
      <c r="Q169" s="8"/>
      <c r="Y169" s="8"/>
      <c r="AG169" s="8"/>
    </row>
    <row r="170" spans="1:33" ht="12.75">
      <c r="A170" s="8"/>
      <c r="B170" s="18"/>
      <c r="C170" s="19"/>
      <c r="D170" s="19"/>
      <c r="I170" s="8"/>
      <c r="Q170" s="8"/>
      <c r="Y170" s="8"/>
      <c r="AG170" s="8"/>
    </row>
    <row r="171" spans="1:33" ht="12.75">
      <c r="A171" s="8"/>
      <c r="B171" s="18"/>
      <c r="C171" s="19"/>
      <c r="D171" s="19"/>
      <c r="I171" s="8"/>
      <c r="Q171" s="8"/>
      <c r="Y171" s="8"/>
      <c r="AG171" s="8"/>
    </row>
    <row r="172" spans="1:33" ht="12.75">
      <c r="A172" s="8"/>
      <c r="B172" s="19"/>
      <c r="C172" s="19"/>
      <c r="D172" s="19"/>
      <c r="I172" s="8"/>
      <c r="Q172" s="8"/>
      <c r="Y172" s="8"/>
      <c r="AG172" s="8"/>
    </row>
    <row r="173" spans="1:33" ht="12.75">
      <c r="A173" s="8"/>
      <c r="B173" s="18"/>
      <c r="C173" s="19"/>
      <c r="D173" s="19"/>
      <c r="I173" s="8"/>
      <c r="Q173" s="8"/>
      <c r="Y173" s="8"/>
      <c r="AG173" s="8"/>
    </row>
    <row r="174" spans="1:33" ht="12.75">
      <c r="A174" s="8"/>
      <c r="B174" s="19"/>
      <c r="C174" s="19"/>
      <c r="D174" s="19"/>
      <c r="I174" s="8"/>
      <c r="Q174" s="8"/>
      <c r="Y174" s="8"/>
      <c r="AG174" s="8"/>
    </row>
    <row r="175" spans="1:33" ht="12.75">
      <c r="A175" s="8"/>
      <c r="B175" s="19"/>
      <c r="C175" s="19"/>
      <c r="D175" s="19"/>
      <c r="I175" s="8"/>
      <c r="Q175" s="8"/>
      <c r="Y175" s="8"/>
      <c r="AG175" s="8"/>
    </row>
    <row r="176" spans="1:33" ht="12.75">
      <c r="A176" s="8"/>
      <c r="B176" s="19"/>
      <c r="C176" s="19"/>
      <c r="D176" s="19"/>
      <c r="I176" s="8"/>
      <c r="Q176" s="8"/>
      <c r="Y176" s="8"/>
      <c r="AG176" s="8"/>
    </row>
    <row r="177" spans="1:33" ht="12.75">
      <c r="A177" s="8"/>
      <c r="B177" s="19"/>
      <c r="C177" s="19"/>
      <c r="D177" s="19"/>
      <c r="I177" s="8"/>
      <c r="Q177" s="8"/>
      <c r="Y177" s="8"/>
      <c r="AG177" s="8"/>
    </row>
    <row r="178" spans="1:33" ht="12.75">
      <c r="A178" s="8"/>
      <c r="B178" s="19"/>
      <c r="C178" s="19"/>
      <c r="D178" s="19"/>
      <c r="I178" s="8"/>
      <c r="Q178" s="8"/>
      <c r="Y178" s="8"/>
      <c r="AG178" s="8"/>
    </row>
    <row r="179" spans="1:33" ht="12.75">
      <c r="A179" s="8"/>
      <c r="B179" s="19"/>
      <c r="C179" s="19"/>
      <c r="D179" s="19"/>
      <c r="I179" s="8"/>
      <c r="Q179" s="8"/>
      <c r="Y179" s="8"/>
      <c r="AG179" s="8"/>
    </row>
    <row r="180" spans="1:33" ht="12.75">
      <c r="A180" s="8"/>
      <c r="B180" s="19"/>
      <c r="C180" s="19"/>
      <c r="D180" s="19"/>
      <c r="I180" s="8"/>
      <c r="Q180" s="8"/>
      <c r="Y180" s="8"/>
      <c r="AG180" s="8"/>
    </row>
    <row r="181" spans="1:33" ht="12.75">
      <c r="A181" s="8"/>
      <c r="B181" s="19"/>
      <c r="C181" s="19"/>
      <c r="D181" s="19"/>
      <c r="I181" s="8"/>
      <c r="Q181" s="8"/>
      <c r="Y181" s="8"/>
      <c r="AG181" s="8"/>
    </row>
    <row r="182" spans="1:33" ht="12.75">
      <c r="A182" s="8"/>
      <c r="B182" s="19"/>
      <c r="C182" s="19"/>
      <c r="D182" s="19"/>
      <c r="I182" s="8"/>
      <c r="Q182" s="8"/>
      <c r="Y182" s="8"/>
      <c r="AG182" s="8"/>
    </row>
    <row r="183" spans="1:33" ht="12.75">
      <c r="A183" s="8"/>
      <c r="B183" s="19"/>
      <c r="C183" s="19"/>
      <c r="D183" s="19"/>
      <c r="I183" s="8"/>
      <c r="Q183" s="8"/>
      <c r="Y183" s="8"/>
      <c r="AG183" s="8"/>
    </row>
    <row r="184" spans="1:33" ht="12.75">
      <c r="A184" s="8"/>
      <c r="B184" s="19"/>
      <c r="C184" s="19"/>
      <c r="D184" s="19"/>
      <c r="I184" s="8"/>
      <c r="Q184" s="8"/>
      <c r="Y184" s="8"/>
      <c r="AG184" s="8"/>
    </row>
    <row r="185" spans="1:33" ht="12.75">
      <c r="A185" s="8"/>
      <c r="B185" s="19"/>
      <c r="C185" s="19"/>
      <c r="D185" s="19"/>
      <c r="I185" s="8"/>
      <c r="Q185" s="8"/>
      <c r="Y185" s="8"/>
      <c r="AG185" s="8"/>
    </row>
    <row r="186" spans="1:33" ht="12.75">
      <c r="A186" s="8"/>
      <c r="B186" s="19"/>
      <c r="C186" s="19"/>
      <c r="D186" s="19"/>
      <c r="I186" s="8"/>
      <c r="Q186" s="8"/>
      <c r="Y186" s="8"/>
      <c r="AG186" s="8"/>
    </row>
    <row r="187" spans="1:33" ht="12.75">
      <c r="A187" s="8"/>
      <c r="B187" s="19"/>
      <c r="C187" s="19"/>
      <c r="D187" s="19"/>
      <c r="I187" s="8"/>
      <c r="Q187" s="8"/>
      <c r="Y187" s="8"/>
      <c r="AG187" s="8"/>
    </row>
    <row r="188" spans="1:33" ht="12.75">
      <c r="A188" s="8"/>
      <c r="B188" s="19"/>
      <c r="C188" s="19"/>
      <c r="D188" s="19"/>
      <c r="I188" s="8"/>
      <c r="Q188" s="8"/>
      <c r="Y188" s="8"/>
      <c r="AG188" s="8"/>
    </row>
    <row r="189" spans="1:33" ht="12.75">
      <c r="A189" s="8"/>
      <c r="B189" s="19"/>
      <c r="C189" s="19"/>
      <c r="D189" s="19"/>
      <c r="I189" s="8"/>
      <c r="Q189" s="8"/>
      <c r="Y189" s="8"/>
      <c r="AG189" s="8"/>
    </row>
    <row r="190" spans="1:33" ht="12.75">
      <c r="A190" s="8"/>
      <c r="B190" s="19"/>
      <c r="C190" s="19"/>
      <c r="D190" s="19"/>
      <c r="I190" s="8"/>
      <c r="Q190" s="8"/>
      <c r="Y190" s="8"/>
      <c r="AG190" s="8"/>
    </row>
    <row r="191" spans="1:33" ht="12.75">
      <c r="A191" s="8"/>
      <c r="B191" s="19"/>
      <c r="C191" s="19"/>
      <c r="D191" s="19"/>
      <c r="I191" s="8"/>
      <c r="Q191" s="8"/>
      <c r="Y191" s="8"/>
      <c r="AG191" s="8"/>
    </row>
    <row r="192" spans="1:33" ht="12.75">
      <c r="A192" s="8"/>
      <c r="B192" s="19"/>
      <c r="C192" s="19"/>
      <c r="D192" s="19"/>
      <c r="I192" s="8"/>
      <c r="Q192" s="8"/>
      <c r="Y192" s="8"/>
      <c r="AG192" s="8"/>
    </row>
    <row r="193" spans="1:33" ht="12.75">
      <c r="A193" s="8"/>
      <c r="B193" s="19"/>
      <c r="C193" s="19"/>
      <c r="D193" s="19"/>
      <c r="I193" s="8"/>
      <c r="Q193" s="8"/>
      <c r="Y193" s="8"/>
      <c r="AG193" s="8"/>
    </row>
    <row r="194" spans="1:33" ht="12.75">
      <c r="A194" s="8"/>
      <c r="B194" s="19"/>
      <c r="C194" s="19"/>
      <c r="D194" s="19"/>
      <c r="I194" s="8"/>
      <c r="Q194" s="8"/>
      <c r="Y194" s="8"/>
      <c r="AG194" s="8"/>
    </row>
    <row r="195" spans="1:33" ht="12.75">
      <c r="A195" s="8"/>
      <c r="B195" s="19"/>
      <c r="C195" s="19"/>
      <c r="D195" s="19"/>
      <c r="I195" s="8"/>
      <c r="Q195" s="8"/>
      <c r="Y195" s="8"/>
      <c r="AG195" s="8"/>
    </row>
    <row r="196" spans="1:33" ht="12.75">
      <c r="A196" s="2"/>
      <c r="B196" s="6"/>
      <c r="C196" s="6"/>
      <c r="D196" s="6"/>
      <c r="I196" s="2"/>
      <c r="Q196" s="2"/>
      <c r="Y196" s="2"/>
      <c r="AG196" s="2"/>
    </row>
    <row r="197" spans="1:33" ht="12.75">
      <c r="A197"/>
      <c r="B197"/>
      <c r="C197"/>
      <c r="D197"/>
      <c r="I197"/>
      <c r="Q197"/>
      <c r="Y197"/>
      <c r="AG197"/>
    </row>
    <row r="198" spans="1:33" ht="12.75">
      <c r="A198"/>
      <c r="B198"/>
      <c r="C198"/>
      <c r="D198"/>
      <c r="I198"/>
      <c r="Q198"/>
      <c r="Y198"/>
      <c r="AG198"/>
    </row>
    <row r="199" spans="1:33" ht="12.75">
      <c r="A199"/>
      <c r="B199"/>
      <c r="C199"/>
      <c r="D199"/>
      <c r="I199"/>
      <c r="Q199"/>
      <c r="Y199"/>
      <c r="AG199"/>
    </row>
    <row r="200" spans="1:33" ht="12.75">
      <c r="A200"/>
      <c r="B200"/>
      <c r="C200"/>
      <c r="D200"/>
      <c r="I200"/>
      <c r="Q200"/>
      <c r="Y200"/>
      <c r="AG200"/>
    </row>
    <row r="201" spans="1:33" ht="12.75">
      <c r="A201"/>
      <c r="B201"/>
      <c r="C201"/>
      <c r="D201"/>
      <c r="I201"/>
      <c r="Q201"/>
      <c r="Y201"/>
      <c r="AG201"/>
    </row>
    <row r="202" spans="2:4" ht="12.75">
      <c r="B202"/>
      <c r="C202"/>
      <c r="D202"/>
    </row>
    <row r="203" spans="2:4" ht="12.75">
      <c r="B203"/>
      <c r="C203"/>
      <c r="D203"/>
    </row>
    <row r="204" spans="2:4" ht="12.75">
      <c r="B204"/>
      <c r="C204"/>
      <c r="D204"/>
    </row>
    <row r="205" spans="2:4" ht="12.75">
      <c r="B205"/>
      <c r="C205"/>
      <c r="D205"/>
    </row>
    <row r="206" spans="2:4" ht="12.75">
      <c r="B206"/>
      <c r="C206"/>
      <c r="D206"/>
    </row>
    <row r="207" spans="2:4" ht="12.75">
      <c r="B207"/>
      <c r="C207"/>
      <c r="D207"/>
    </row>
    <row r="208" spans="2:4" ht="12.75">
      <c r="B208"/>
      <c r="C208"/>
      <c r="D208"/>
    </row>
    <row r="209" spans="2:4" ht="12.75">
      <c r="B209"/>
      <c r="C209"/>
      <c r="D209"/>
    </row>
    <row r="210" spans="2:4" ht="12.75">
      <c r="B210"/>
      <c r="C210"/>
      <c r="D210"/>
    </row>
    <row r="211" spans="2:4" ht="12.75">
      <c r="B211"/>
      <c r="C211"/>
      <c r="D211"/>
    </row>
    <row r="212" spans="2:4" ht="12.75">
      <c r="B212"/>
      <c r="C212"/>
      <c r="D212"/>
    </row>
    <row r="213" spans="2:4" ht="12.75">
      <c r="B213"/>
      <c r="C213"/>
      <c r="D213"/>
    </row>
  </sheetData>
  <mergeCells count="20">
    <mergeCell ref="AG1:AN1"/>
    <mergeCell ref="AG29:AN29"/>
    <mergeCell ref="AG51:AN51"/>
    <mergeCell ref="Y29:AF29"/>
    <mergeCell ref="Y51:AF51"/>
    <mergeCell ref="Y1:AF1"/>
    <mergeCell ref="Y7:AF7"/>
    <mergeCell ref="AG7:AN7"/>
    <mergeCell ref="A1:H1"/>
    <mergeCell ref="I1:P1"/>
    <mergeCell ref="Q1:X1"/>
    <mergeCell ref="A7:H7"/>
    <mergeCell ref="I7:P7"/>
    <mergeCell ref="Q7:X7"/>
    <mergeCell ref="A29:H29"/>
    <mergeCell ref="I29:P29"/>
    <mergeCell ref="Q29:X29"/>
    <mergeCell ref="A51:H51"/>
    <mergeCell ref="I51:P51"/>
    <mergeCell ref="Q51:X51"/>
  </mergeCells>
  <printOptions horizontalCentered="1"/>
  <pageMargins left="0.5905511811023623" right="0.5905511811023623" top="0.7874015748031497" bottom="0.3937007874015748" header="0.31496062992125984" footer="0.31496062992125984"/>
  <pageSetup firstPageNumber="73" useFirstPageNumber="1" horizontalDpi="600" verticalDpi="600" orientation="portrait" pageOrder="overThenDown" paperSize="9" scale="85" r:id="rId1"/>
  <headerFooter alignWithMargins="0">
    <oddHeader>&amp;C&amp;11- &amp;P -</oddHeader>
  </headerFooter>
  <colBreaks count="1" manualBreakCount="1">
    <brk id="32" max="70" man="1"/>
  </colBreaks>
</worksheet>
</file>

<file path=xl/worksheets/sheet11.xml><?xml version="1.0" encoding="utf-8"?>
<worksheet xmlns="http://schemas.openxmlformats.org/spreadsheetml/2006/main" xmlns:r="http://schemas.openxmlformats.org/officeDocument/2006/relationships">
  <sheetPr>
    <pageSetUpPr fitToPage="1"/>
  </sheetPr>
  <dimension ref="A2:G54"/>
  <sheetViews>
    <sheetView workbookViewId="0" topLeftCell="A1">
      <selection activeCell="A1" sqref="A1"/>
    </sheetView>
  </sheetViews>
  <sheetFormatPr defaultColWidth="11.421875" defaultRowHeight="12.75"/>
  <cols>
    <col min="1" max="1" width="5.7109375" style="0" customWidth="1"/>
    <col min="2" max="2" width="48.7109375" style="0" customWidth="1"/>
    <col min="3" max="3" width="24.28125" style="0" customWidth="1"/>
    <col min="4" max="4" width="13.57421875" style="0" customWidth="1"/>
  </cols>
  <sheetData>
    <row r="2" spans="1:3" ht="15">
      <c r="A2" s="78" t="s">
        <v>319</v>
      </c>
      <c r="B2" s="74"/>
      <c r="C2" s="75"/>
    </row>
    <row r="3" spans="1:3" ht="12.75">
      <c r="A3" s="76"/>
      <c r="B3" s="74"/>
      <c r="C3" s="75"/>
    </row>
    <row r="6" spans="1:7" ht="14.25">
      <c r="A6" s="316" t="s">
        <v>320</v>
      </c>
      <c r="B6" s="316"/>
      <c r="C6" s="316"/>
      <c r="D6" s="3"/>
      <c r="E6" s="3"/>
      <c r="F6" s="3"/>
      <c r="G6" s="3"/>
    </row>
    <row r="7" spans="1:7" ht="14.25">
      <c r="A7" s="316" t="s">
        <v>403</v>
      </c>
      <c r="B7" s="316"/>
      <c r="C7" s="316"/>
      <c r="D7" s="3"/>
      <c r="E7" s="3"/>
      <c r="F7" s="3"/>
      <c r="G7" s="3"/>
    </row>
    <row r="9" spans="1:3" ht="12.75">
      <c r="A9" s="77"/>
      <c r="B9" s="79"/>
      <c r="C9" s="77"/>
    </row>
    <row r="10" spans="1:3" ht="14.25">
      <c r="A10" s="317" t="s">
        <v>321</v>
      </c>
      <c r="B10" s="318"/>
      <c r="C10" s="80" t="s">
        <v>322</v>
      </c>
    </row>
    <row r="11" spans="1:3" ht="12.75">
      <c r="A11" s="56"/>
      <c r="B11" s="81"/>
      <c r="C11" s="56"/>
    </row>
    <row r="12" ht="12.75">
      <c r="B12" s="82"/>
    </row>
    <row r="13" spans="1:3" ht="12.75">
      <c r="A13" s="25" t="s">
        <v>140</v>
      </c>
      <c r="B13" s="83"/>
      <c r="C13" s="73" t="s">
        <v>139</v>
      </c>
    </row>
    <row r="14" spans="2:3" ht="12.75">
      <c r="B14" s="82"/>
      <c r="C14" s="75"/>
    </row>
    <row r="15" spans="2:3" ht="12.75">
      <c r="B15" s="82" t="s">
        <v>323</v>
      </c>
      <c r="C15" s="75" t="s">
        <v>324</v>
      </c>
    </row>
    <row r="16" spans="2:3" ht="12.75">
      <c r="B16" s="82" t="s">
        <v>325</v>
      </c>
      <c r="C16" s="75" t="s">
        <v>326</v>
      </c>
    </row>
    <row r="17" spans="2:3" ht="12.75">
      <c r="B17" s="82"/>
      <c r="C17" s="75"/>
    </row>
    <row r="18" spans="1:3" ht="12.75">
      <c r="A18" s="25" t="s">
        <v>327</v>
      </c>
      <c r="B18" s="83"/>
      <c r="C18" s="73" t="s">
        <v>328</v>
      </c>
    </row>
    <row r="19" spans="2:3" ht="12.75">
      <c r="B19" s="82"/>
      <c r="C19" s="75"/>
    </row>
    <row r="20" spans="2:3" ht="12.75">
      <c r="B20" s="82" t="s">
        <v>329</v>
      </c>
      <c r="C20" s="75" t="s">
        <v>141</v>
      </c>
    </row>
    <row r="21" spans="2:3" ht="12.75">
      <c r="B21" s="82" t="s">
        <v>151</v>
      </c>
      <c r="C21" s="75" t="s">
        <v>150</v>
      </c>
    </row>
    <row r="22" spans="2:3" ht="12.75">
      <c r="B22" s="82" t="s">
        <v>182</v>
      </c>
      <c r="C22" s="75" t="s">
        <v>181</v>
      </c>
    </row>
    <row r="23" spans="2:3" ht="12.75">
      <c r="B23" s="82" t="s">
        <v>184</v>
      </c>
      <c r="C23" s="75" t="s">
        <v>183</v>
      </c>
    </row>
    <row r="24" spans="2:3" ht="12.75">
      <c r="B24" s="82"/>
      <c r="C24" s="75"/>
    </row>
    <row r="25" spans="1:3" ht="12.75">
      <c r="A25" s="25" t="s">
        <v>330</v>
      </c>
      <c r="B25" s="83"/>
      <c r="C25" s="73" t="s">
        <v>331</v>
      </c>
    </row>
    <row r="26" spans="2:3" ht="12.75">
      <c r="B26" s="82"/>
      <c r="C26" s="75"/>
    </row>
    <row r="27" spans="2:3" ht="12.75">
      <c r="B27" s="82" t="s">
        <v>332</v>
      </c>
      <c r="C27" s="75"/>
    </row>
    <row r="28" spans="2:3" ht="12.75">
      <c r="B28" s="82" t="s">
        <v>333</v>
      </c>
      <c r="C28" s="75" t="s">
        <v>187</v>
      </c>
    </row>
    <row r="29" spans="2:3" ht="12.75">
      <c r="B29" s="82" t="s">
        <v>194</v>
      </c>
      <c r="C29" s="75" t="s">
        <v>193</v>
      </c>
    </row>
    <row r="30" spans="2:3" ht="12.75">
      <c r="B30" s="82" t="s">
        <v>196</v>
      </c>
      <c r="C30" s="75" t="s">
        <v>195</v>
      </c>
    </row>
    <row r="31" spans="2:3" ht="12.75">
      <c r="B31" s="82"/>
      <c r="C31" s="75"/>
    </row>
    <row r="32" spans="1:3" ht="12.75">
      <c r="A32" s="25" t="s">
        <v>334</v>
      </c>
      <c r="B32" s="83"/>
      <c r="C32" s="73" t="s">
        <v>335</v>
      </c>
    </row>
    <row r="33" spans="2:3" ht="12.75">
      <c r="B33" s="82"/>
      <c r="C33" s="75"/>
    </row>
    <row r="34" spans="2:3" ht="12.75">
      <c r="B34" s="82" t="s">
        <v>201</v>
      </c>
      <c r="C34" s="75" t="s">
        <v>200</v>
      </c>
    </row>
    <row r="35" spans="2:3" ht="12.75">
      <c r="B35" s="82" t="s">
        <v>336</v>
      </c>
      <c r="C35" s="75"/>
    </row>
    <row r="36" spans="2:3" ht="12.75">
      <c r="B36" s="82" t="s">
        <v>337</v>
      </c>
      <c r="C36" s="75"/>
    </row>
    <row r="37" spans="2:3" ht="12.75">
      <c r="B37" s="82" t="s">
        <v>338</v>
      </c>
      <c r="C37" s="75" t="s">
        <v>203</v>
      </c>
    </row>
    <row r="38" spans="2:3" ht="12.75">
      <c r="B38" s="82" t="s">
        <v>208</v>
      </c>
      <c r="C38" s="75" t="s">
        <v>207</v>
      </c>
    </row>
    <row r="39" spans="2:3" ht="12.75">
      <c r="B39" s="82" t="s">
        <v>339</v>
      </c>
      <c r="C39" s="75" t="s">
        <v>340</v>
      </c>
    </row>
    <row r="40" spans="2:3" ht="12.75">
      <c r="B40" s="82" t="s">
        <v>341</v>
      </c>
      <c r="C40" s="75"/>
    </row>
    <row r="41" spans="2:3" ht="12.75">
      <c r="B41" s="82" t="s">
        <v>342</v>
      </c>
      <c r="C41" s="75" t="s">
        <v>343</v>
      </c>
    </row>
    <row r="42" spans="2:3" ht="12.75">
      <c r="B42" s="82" t="s">
        <v>214</v>
      </c>
      <c r="C42" s="75" t="s">
        <v>213</v>
      </c>
    </row>
    <row r="43" spans="2:3" ht="12.75">
      <c r="B43" s="82" t="s">
        <v>216</v>
      </c>
      <c r="C43" s="75" t="s">
        <v>215</v>
      </c>
    </row>
    <row r="44" spans="2:3" ht="12.75">
      <c r="B44" s="82" t="s">
        <v>344</v>
      </c>
      <c r="C44" s="75"/>
    </row>
    <row r="45" spans="2:3" ht="12.75">
      <c r="B45" s="82" t="s">
        <v>345</v>
      </c>
      <c r="C45" s="75" t="s">
        <v>219</v>
      </c>
    </row>
    <row r="46" spans="2:3" ht="12.75">
      <c r="B46" s="82" t="s">
        <v>223</v>
      </c>
      <c r="C46" s="75" t="s">
        <v>222</v>
      </c>
    </row>
    <row r="47" spans="2:3" ht="12.75">
      <c r="B47" s="82" t="s">
        <v>346</v>
      </c>
      <c r="C47" s="75" t="s">
        <v>347</v>
      </c>
    </row>
    <row r="52" ht="12.75">
      <c r="A52" t="s">
        <v>18</v>
      </c>
    </row>
    <row r="53" ht="16.5" customHeight="1">
      <c r="A53" s="30" t="s">
        <v>414</v>
      </c>
    </row>
    <row r="54" ht="12.75">
      <c r="A54" s="30" t="s">
        <v>348</v>
      </c>
    </row>
  </sheetData>
  <mergeCells count="3">
    <mergeCell ref="A6:C6"/>
    <mergeCell ref="A7:C7"/>
    <mergeCell ref="A10:B10"/>
  </mergeCells>
  <printOptions/>
  <pageMargins left="0.7874015748031497" right="0.7874015748031497" top="0.984251968503937" bottom="0.984251968503937" header="0.5118110236220472" footer="0.5118110236220472"/>
  <pageSetup firstPageNumber="78" useFirstPageNumber="1" fitToHeight="1" fitToWidth="1" horizontalDpi="600" verticalDpi="600" orientation="portrait" paperSize="9"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19" t="s">
        <v>419</v>
      </c>
      <c r="B1" s="320"/>
    </row>
    <row r="6" spans="1:2" ht="14.25">
      <c r="A6" s="257">
        <v>0</v>
      </c>
      <c r="B6" s="64" t="s">
        <v>420</v>
      </c>
    </row>
    <row r="7" spans="1:2" ht="14.25">
      <c r="A7" s="75"/>
      <c r="B7" s="64" t="s">
        <v>421</v>
      </c>
    </row>
    <row r="8" spans="1:2" ht="14.25">
      <c r="A8" s="257" t="s">
        <v>23</v>
      </c>
      <c r="B8" s="64" t="s">
        <v>422</v>
      </c>
    </row>
    <row r="9" spans="1:2" ht="14.25">
      <c r="A9" s="257" t="s">
        <v>227</v>
      </c>
      <c r="B9" s="64" t="s">
        <v>423</v>
      </c>
    </row>
    <row r="10" spans="1:2" ht="14.25">
      <c r="A10" s="257" t="s">
        <v>424</v>
      </c>
      <c r="B10" s="64" t="s">
        <v>425</v>
      </c>
    </row>
    <row r="11" spans="1:2" ht="14.25">
      <c r="A11" s="257" t="s">
        <v>426</v>
      </c>
      <c r="B11" s="64" t="s">
        <v>427</v>
      </c>
    </row>
    <row r="12" spans="1:2" ht="14.25">
      <c r="A12" s="257" t="s">
        <v>428</v>
      </c>
      <c r="B12" s="64" t="s">
        <v>429</v>
      </c>
    </row>
    <row r="13" spans="1:2" ht="14.25">
      <c r="A13" s="257" t="s">
        <v>430</v>
      </c>
      <c r="B13" s="64" t="s">
        <v>431</v>
      </c>
    </row>
    <row r="14" spans="1:2" ht="14.25">
      <c r="A14" s="257" t="s">
        <v>432</v>
      </c>
      <c r="B14" s="64" t="s">
        <v>433</v>
      </c>
    </row>
    <row r="15" spans="1:2" ht="14.25">
      <c r="A15" s="257" t="s">
        <v>434</v>
      </c>
      <c r="B15" s="64" t="s">
        <v>435</v>
      </c>
    </row>
    <row r="16" ht="14.25">
      <c r="A16" s="64"/>
    </row>
    <row r="17" spans="1:2" ht="14.25">
      <c r="A17" s="64" t="s">
        <v>436</v>
      </c>
      <c r="B17" s="321" t="s">
        <v>437</v>
      </c>
    </row>
    <row r="18" spans="1:2" ht="14.25">
      <c r="A18" s="64" t="s">
        <v>438</v>
      </c>
      <c r="B18" s="321" t="s">
        <v>439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45"/>
  <sheetViews>
    <sheetView workbookViewId="0" topLeftCell="A1">
      <selection activeCell="A1" sqref="A1"/>
    </sheetView>
  </sheetViews>
  <sheetFormatPr defaultColWidth="11.421875" defaultRowHeight="12.75"/>
  <cols>
    <col min="1" max="1" width="80.00390625" style="64" customWidth="1"/>
    <col min="2" max="2" width="6.57421875" style="229" customWidth="1"/>
    <col min="3" max="16384" width="11.421875" style="64" customWidth="1"/>
  </cols>
  <sheetData>
    <row r="1" ht="15">
      <c r="A1" s="63" t="s">
        <v>254</v>
      </c>
    </row>
    <row r="4" spans="1:2" ht="14.25">
      <c r="A4" s="65"/>
      <c r="B4" s="229" t="s">
        <v>255</v>
      </c>
    </row>
    <row r="6" spans="1:2" ht="15">
      <c r="A6" s="63" t="s">
        <v>256</v>
      </c>
      <c r="B6" s="229">
        <v>2</v>
      </c>
    </row>
    <row r="9" ht="15">
      <c r="A9" s="63" t="s">
        <v>257</v>
      </c>
    </row>
    <row r="11" ht="14.25">
      <c r="A11" s="66" t="s">
        <v>259</v>
      </c>
    </row>
    <row r="12" spans="1:2" ht="14.25">
      <c r="A12" s="66" t="s">
        <v>260</v>
      </c>
      <c r="B12" s="229">
        <v>10</v>
      </c>
    </row>
    <row r="13" ht="14.25">
      <c r="A13" s="66"/>
    </row>
    <row r="14" ht="14.25">
      <c r="A14" s="66" t="s">
        <v>261</v>
      </c>
    </row>
    <row r="15" spans="1:2" ht="14.25">
      <c r="A15" s="66" t="s">
        <v>260</v>
      </c>
      <c r="B15" s="229">
        <v>12</v>
      </c>
    </row>
    <row r="16" ht="14.25">
      <c r="A16" s="66"/>
    </row>
    <row r="17" ht="14.25">
      <c r="A17" s="66" t="s">
        <v>262</v>
      </c>
    </row>
    <row r="18" spans="1:2" ht="14.25">
      <c r="A18" s="66" t="s">
        <v>263</v>
      </c>
      <c r="B18" s="229">
        <v>14</v>
      </c>
    </row>
    <row r="19" ht="14.25">
      <c r="A19" s="66"/>
    </row>
    <row r="20" ht="14.25">
      <c r="A20" s="66" t="s">
        <v>264</v>
      </c>
    </row>
    <row r="21" spans="1:2" ht="14.25">
      <c r="A21" s="66" t="s">
        <v>265</v>
      </c>
      <c r="B21" s="229">
        <v>16</v>
      </c>
    </row>
    <row r="22" ht="14.25">
      <c r="A22" s="66"/>
    </row>
    <row r="23" ht="14.25">
      <c r="A23" s="66"/>
    </row>
    <row r="24" ht="15">
      <c r="A24" s="63" t="s">
        <v>258</v>
      </c>
    </row>
    <row r="25" ht="14.25">
      <c r="A25" s="66"/>
    </row>
    <row r="26" ht="14.25">
      <c r="A26" s="66" t="s">
        <v>266</v>
      </c>
    </row>
    <row r="27" spans="1:2" ht="14.25">
      <c r="A27" s="66" t="s">
        <v>260</v>
      </c>
      <c r="B27" s="229">
        <v>17</v>
      </c>
    </row>
    <row r="28" ht="14.25">
      <c r="A28" s="68"/>
    </row>
    <row r="29" ht="14.25">
      <c r="A29" s="66" t="s">
        <v>267</v>
      </c>
    </row>
    <row r="30" spans="1:2" ht="14.25">
      <c r="A30" s="66" t="s">
        <v>268</v>
      </c>
      <c r="B30" s="229">
        <v>32</v>
      </c>
    </row>
    <row r="31" ht="14.25">
      <c r="A31" s="68"/>
    </row>
    <row r="32" ht="14.25">
      <c r="A32" s="66" t="s">
        <v>269</v>
      </c>
    </row>
    <row r="33" spans="1:2" ht="14.25">
      <c r="A33" s="66" t="s">
        <v>270</v>
      </c>
      <c r="B33" s="229">
        <v>47</v>
      </c>
    </row>
    <row r="34" ht="14.25">
      <c r="A34" s="68"/>
    </row>
    <row r="35" spans="1:2" ht="14.25">
      <c r="A35" s="66" t="s">
        <v>413</v>
      </c>
      <c r="B35" s="229">
        <v>68</v>
      </c>
    </row>
    <row r="36" ht="14.25">
      <c r="A36" s="68"/>
    </row>
    <row r="37" ht="14.25">
      <c r="A37" s="66" t="s">
        <v>407</v>
      </c>
    </row>
    <row r="38" spans="1:2" ht="14.25">
      <c r="A38" s="66" t="s">
        <v>408</v>
      </c>
      <c r="B38" s="229">
        <v>73</v>
      </c>
    </row>
    <row r="39" ht="14.25">
      <c r="A39" s="66"/>
    </row>
    <row r="40" ht="14.25">
      <c r="A40" s="66"/>
    </row>
    <row r="41" ht="14.25">
      <c r="A41" s="66"/>
    </row>
    <row r="42" ht="15">
      <c r="A42" s="84" t="s">
        <v>319</v>
      </c>
    </row>
    <row r="44" ht="14.25">
      <c r="A44" s="85" t="s">
        <v>349</v>
      </c>
    </row>
    <row r="45" spans="1:2" ht="14.25">
      <c r="A45" s="85" t="s">
        <v>405</v>
      </c>
      <c r="B45" s="229">
        <v>78</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83"/>
  <sheetViews>
    <sheetView workbookViewId="0" topLeftCell="A1">
      <selection activeCell="A1" sqref="A1"/>
    </sheetView>
  </sheetViews>
  <sheetFormatPr defaultColWidth="11.421875" defaultRowHeight="12.75"/>
  <cols>
    <col min="1" max="1" width="43.7109375" style="0" customWidth="1"/>
    <col min="2" max="2" width="42.57421875" style="0" customWidth="1"/>
  </cols>
  <sheetData>
    <row r="1" ht="15.75">
      <c r="A1" s="69" t="s">
        <v>256</v>
      </c>
    </row>
    <row r="2" ht="31.5" customHeight="1">
      <c r="A2" s="64"/>
    </row>
    <row r="3" spans="1:2" ht="15" customHeight="1">
      <c r="A3" s="267" t="s">
        <v>9</v>
      </c>
      <c r="B3" s="267"/>
    </row>
    <row r="4" spans="1:2" ht="15" customHeight="1">
      <c r="A4" s="267"/>
      <c r="B4" s="267"/>
    </row>
    <row r="5" spans="1:2" ht="15" customHeight="1">
      <c r="A5" s="267"/>
      <c r="B5" s="267"/>
    </row>
    <row r="6" spans="1:2" ht="15" customHeight="1">
      <c r="A6" s="267"/>
      <c r="B6" s="267"/>
    </row>
    <row r="7" spans="1:2" ht="15" customHeight="1">
      <c r="A7" s="267"/>
      <c r="B7" s="267"/>
    </row>
    <row r="8" ht="12.75" customHeight="1">
      <c r="A8" s="67"/>
    </row>
    <row r="9" spans="1:4" ht="15" customHeight="1">
      <c r="A9" s="263" t="s">
        <v>63</v>
      </c>
      <c r="B9" s="263"/>
      <c r="D9" s="249"/>
    </row>
    <row r="10" spans="1:2" ht="15" customHeight="1">
      <c r="A10" s="263"/>
      <c r="B10" s="263"/>
    </row>
    <row r="11" spans="1:2" ht="15" customHeight="1">
      <c r="A11" s="263"/>
      <c r="B11" s="263"/>
    </row>
    <row r="12" spans="1:2" ht="15" customHeight="1">
      <c r="A12" s="263"/>
      <c r="B12" s="263"/>
    </row>
    <row r="13" ht="12.75" customHeight="1">
      <c r="A13" s="67"/>
    </row>
    <row r="14" spans="1:2" ht="15" customHeight="1">
      <c r="A14" s="263" t="s">
        <v>11</v>
      </c>
      <c r="B14" s="263"/>
    </row>
    <row r="15" spans="1:2" ht="15" customHeight="1">
      <c r="A15" s="263"/>
      <c r="B15" s="263"/>
    </row>
    <row r="16" spans="1:2" ht="15" customHeight="1">
      <c r="A16" s="263"/>
      <c r="B16" s="263"/>
    </row>
    <row r="17" spans="1:2" ht="15" customHeight="1">
      <c r="A17" s="263"/>
      <c r="B17" s="263"/>
    </row>
    <row r="18" spans="1:2" ht="15" customHeight="1">
      <c r="A18" s="263"/>
      <c r="B18" s="263"/>
    </row>
    <row r="19" ht="12.75" customHeight="1">
      <c r="A19" s="67"/>
    </row>
    <row r="20" spans="1:2" ht="15" customHeight="1">
      <c r="A20" s="263" t="s">
        <v>64</v>
      </c>
      <c r="B20" s="263"/>
    </row>
    <row r="21" spans="1:2" ht="15" customHeight="1">
      <c r="A21" s="263"/>
      <c r="B21" s="263"/>
    </row>
    <row r="22" spans="1:2" ht="15" customHeight="1">
      <c r="A22" s="263"/>
      <c r="B22" s="263"/>
    </row>
    <row r="23" spans="1:2" ht="15" customHeight="1">
      <c r="A23" s="263"/>
      <c r="B23" s="263"/>
    </row>
    <row r="24" spans="1:2" ht="15" customHeight="1">
      <c r="A24" s="263"/>
      <c r="B24" s="263"/>
    </row>
    <row r="25" spans="1:2" ht="15" customHeight="1">
      <c r="A25" s="263"/>
      <c r="B25" s="263"/>
    </row>
    <row r="26" spans="1:2" ht="15" customHeight="1">
      <c r="A26" s="263"/>
      <c r="B26" s="263"/>
    </row>
    <row r="27" spans="1:2" ht="15" customHeight="1">
      <c r="A27" s="263"/>
      <c r="B27" s="263"/>
    </row>
    <row r="28" spans="1:2" ht="15" customHeight="1">
      <c r="A28" s="263"/>
      <c r="B28" s="263"/>
    </row>
    <row r="29" spans="1:2" ht="15" customHeight="1">
      <c r="A29" s="263"/>
      <c r="B29" s="263"/>
    </row>
    <row r="30" spans="1:2" ht="15" customHeight="1">
      <c r="A30" s="263"/>
      <c r="B30" s="263"/>
    </row>
    <row r="31" spans="1:2" ht="15" customHeight="1">
      <c r="A31" s="263"/>
      <c r="B31" s="263"/>
    </row>
    <row r="32" ht="12.75" customHeight="1">
      <c r="A32" s="67"/>
    </row>
    <row r="33" spans="1:2" ht="15" customHeight="1">
      <c r="A33" s="263" t="s">
        <v>271</v>
      </c>
      <c r="B33" s="263"/>
    </row>
    <row r="34" spans="1:2" ht="15" customHeight="1">
      <c r="A34" s="263"/>
      <c r="B34" s="263"/>
    </row>
    <row r="35" spans="1:2" ht="15" customHeight="1">
      <c r="A35" s="263"/>
      <c r="B35" s="263"/>
    </row>
    <row r="37" spans="1:2" ht="15" customHeight="1">
      <c r="A37" s="263" t="s">
        <v>69</v>
      </c>
      <c r="B37" s="263"/>
    </row>
    <row r="38" spans="1:2" ht="15" customHeight="1">
      <c r="A38" s="263"/>
      <c r="B38" s="263"/>
    </row>
    <row r="39" ht="24" customHeight="1">
      <c r="A39" s="68"/>
    </row>
    <row r="40" spans="1:2" ht="21" customHeight="1">
      <c r="A40" s="261" t="s">
        <v>272</v>
      </c>
      <c r="B40" s="261"/>
    </row>
    <row r="41" spans="1:2" ht="15" customHeight="1">
      <c r="A41" s="263" t="s">
        <v>7</v>
      </c>
      <c r="B41" s="263"/>
    </row>
    <row r="42" spans="1:2" ht="15" customHeight="1">
      <c r="A42" s="263"/>
      <c r="B42" s="263"/>
    </row>
    <row r="43" spans="1:2" ht="15" customHeight="1">
      <c r="A43" s="263"/>
      <c r="B43" s="263"/>
    </row>
    <row r="44" spans="1:2" ht="15" customHeight="1">
      <c r="A44" s="263"/>
      <c r="B44" s="263"/>
    </row>
    <row r="45" spans="1:2" ht="15" customHeight="1">
      <c r="A45" s="263"/>
      <c r="B45" s="263"/>
    </row>
    <row r="46" ht="24" customHeight="1">
      <c r="A46" s="68"/>
    </row>
    <row r="47" spans="1:2" ht="15" customHeight="1">
      <c r="A47" s="263" t="s">
        <v>4</v>
      </c>
      <c r="B47" s="263"/>
    </row>
    <row r="48" spans="1:2" ht="15" customHeight="1">
      <c r="A48" s="263"/>
      <c r="B48" s="263"/>
    </row>
    <row r="49" spans="1:2" ht="15" customHeight="1">
      <c r="A49" s="263"/>
      <c r="B49" s="263"/>
    </row>
    <row r="50" spans="1:2" ht="15" customHeight="1">
      <c r="A50" s="263"/>
      <c r="B50" s="263"/>
    </row>
    <row r="51" spans="1:2" ht="15" customHeight="1">
      <c r="A51" s="263"/>
      <c r="B51" s="263"/>
    </row>
    <row r="52" spans="1:2" ht="15" customHeight="1">
      <c r="A52" s="263"/>
      <c r="B52" s="263"/>
    </row>
    <row r="53" spans="1:2" ht="15" customHeight="1">
      <c r="A53" s="245"/>
      <c r="B53" s="245"/>
    </row>
    <row r="54" spans="1:2" ht="15" customHeight="1">
      <c r="A54" s="246" t="s">
        <v>54</v>
      </c>
      <c r="B54" s="246" t="s">
        <v>60</v>
      </c>
    </row>
    <row r="55" spans="1:2" ht="15" customHeight="1">
      <c r="A55" s="246" t="s">
        <v>55</v>
      </c>
      <c r="B55" s="247" t="s">
        <v>61</v>
      </c>
    </row>
    <row r="56" spans="1:2" ht="15" customHeight="1">
      <c r="A56" s="246" t="s">
        <v>56</v>
      </c>
      <c r="B56" s="246" t="s">
        <v>404</v>
      </c>
    </row>
    <row r="57" spans="1:2" ht="15" customHeight="1">
      <c r="A57" s="247" t="s">
        <v>57</v>
      </c>
      <c r="B57" s="246" t="s">
        <v>14</v>
      </c>
    </row>
    <row r="58" spans="1:2" ht="15" customHeight="1">
      <c r="A58" s="246" t="s">
        <v>58</v>
      </c>
      <c r="B58" s="246" t="s">
        <v>15</v>
      </c>
    </row>
    <row r="59" spans="1:2" ht="15" customHeight="1">
      <c r="A59" s="246" t="s">
        <v>59</v>
      </c>
      <c r="B59" s="247" t="s">
        <v>16</v>
      </c>
    </row>
    <row r="60" ht="12.75" customHeight="1">
      <c r="A60" s="68"/>
    </row>
    <row r="61" spans="1:2" ht="15" customHeight="1">
      <c r="A61" s="262" t="s">
        <v>5</v>
      </c>
      <c r="B61" s="263"/>
    </row>
    <row r="62" spans="1:2" ht="15" customHeight="1">
      <c r="A62" s="263"/>
      <c r="B62" s="263"/>
    </row>
    <row r="63" spans="1:2" ht="15" customHeight="1">
      <c r="A63" s="263"/>
      <c r="B63" s="263"/>
    </row>
    <row r="64" spans="1:2" ht="15" customHeight="1">
      <c r="A64" s="263"/>
      <c r="B64" s="263"/>
    </row>
    <row r="65" spans="1:2" ht="15" customHeight="1">
      <c r="A65" s="263"/>
      <c r="B65" s="263"/>
    </row>
    <row r="66" spans="1:2" ht="15" customHeight="1">
      <c r="A66" s="263"/>
      <c r="B66" s="263"/>
    </row>
    <row r="67" spans="1:2" ht="15" customHeight="1">
      <c r="A67" s="263"/>
      <c r="B67" s="263"/>
    </row>
    <row r="68" spans="1:2" ht="15" customHeight="1">
      <c r="A68" s="263"/>
      <c r="B68" s="263"/>
    </row>
    <row r="69" spans="1:2" ht="15" customHeight="1">
      <c r="A69" s="263"/>
      <c r="B69" s="263"/>
    </row>
    <row r="70" spans="1:2" ht="15" customHeight="1">
      <c r="A70" s="263"/>
      <c r="B70" s="263"/>
    </row>
    <row r="71" spans="1:2" ht="15" customHeight="1">
      <c r="A71" s="263"/>
      <c r="B71" s="263"/>
    </row>
    <row r="72" spans="1:2" ht="15" customHeight="1">
      <c r="A72" s="263"/>
      <c r="B72" s="263"/>
    </row>
    <row r="73" spans="1:2" ht="15" customHeight="1">
      <c r="A73" s="263"/>
      <c r="B73" s="263"/>
    </row>
    <row r="74" spans="1:2" ht="15" customHeight="1">
      <c r="A74" s="245"/>
      <c r="B74" s="245"/>
    </row>
    <row r="75" spans="1:6" ht="15" customHeight="1">
      <c r="A75" s="262" t="s">
        <v>6</v>
      </c>
      <c r="B75" s="264"/>
      <c r="F75" s="248"/>
    </row>
    <row r="76" spans="1:2" ht="15" customHeight="1">
      <c r="A76" s="264"/>
      <c r="B76" s="264"/>
    </row>
    <row r="77" spans="1:2" ht="15" customHeight="1">
      <c r="A77" s="264"/>
      <c r="B77" s="264"/>
    </row>
    <row r="78" spans="1:2" ht="15" customHeight="1">
      <c r="A78" s="264"/>
      <c r="B78" s="264"/>
    </row>
    <row r="79" spans="1:2" ht="15" customHeight="1">
      <c r="A79" s="264"/>
      <c r="B79" s="264"/>
    </row>
    <row r="80" ht="24" customHeight="1">
      <c r="A80" s="68"/>
    </row>
    <row r="81" spans="1:2" ht="21" customHeight="1">
      <c r="A81" s="261" t="s">
        <v>62</v>
      </c>
      <c r="B81" s="261"/>
    </row>
    <row r="82" spans="1:2" ht="15" customHeight="1">
      <c r="A82" s="263" t="s">
        <v>20</v>
      </c>
      <c r="B82" s="263"/>
    </row>
    <row r="83" spans="1:2" ht="15" customHeight="1">
      <c r="A83" s="263"/>
      <c r="B83" s="263"/>
    </row>
    <row r="84" spans="1:2" ht="15" customHeight="1">
      <c r="A84" s="263"/>
      <c r="B84" s="263"/>
    </row>
    <row r="85" spans="1:2" ht="15" customHeight="1">
      <c r="A85" s="263"/>
      <c r="B85" s="263"/>
    </row>
    <row r="86" spans="1:2" ht="15" customHeight="1">
      <c r="A86" s="263"/>
      <c r="B86" s="263"/>
    </row>
    <row r="87" spans="1:2" ht="15" customHeight="1">
      <c r="A87" s="263"/>
      <c r="B87" s="263"/>
    </row>
    <row r="88" spans="1:2" ht="15" customHeight="1">
      <c r="A88" s="263"/>
      <c r="B88" s="263"/>
    </row>
    <row r="89" spans="1:2" ht="15" customHeight="1">
      <c r="A89" s="263"/>
      <c r="B89" s="263"/>
    </row>
    <row r="90" ht="24" customHeight="1">
      <c r="A90" s="68"/>
    </row>
    <row r="91" spans="1:2" ht="15" customHeight="1">
      <c r="A91" s="262" t="s">
        <v>21</v>
      </c>
      <c r="B91" s="262"/>
    </row>
    <row r="92" spans="1:2" ht="15" customHeight="1">
      <c r="A92" s="262"/>
      <c r="B92" s="262"/>
    </row>
    <row r="93" spans="1:2" ht="15" customHeight="1">
      <c r="A93" s="262"/>
      <c r="B93" s="262"/>
    </row>
    <row r="94" spans="1:2" ht="15" customHeight="1">
      <c r="A94" s="262"/>
      <c r="B94" s="262"/>
    </row>
    <row r="95" spans="1:2" ht="15" customHeight="1">
      <c r="A95" s="262"/>
      <c r="B95" s="262"/>
    </row>
    <row r="96" spans="1:2" ht="15" customHeight="1">
      <c r="A96" s="262"/>
      <c r="B96" s="262"/>
    </row>
    <row r="97" spans="1:2" ht="15" customHeight="1">
      <c r="A97" s="262"/>
      <c r="B97" s="262"/>
    </row>
    <row r="98" ht="12.75" customHeight="1">
      <c r="A98" s="68"/>
    </row>
    <row r="99" spans="1:2" ht="15" customHeight="1">
      <c r="A99" s="263" t="s">
        <v>273</v>
      </c>
      <c r="B99" s="263"/>
    </row>
    <row r="100" spans="1:2" ht="15" customHeight="1">
      <c r="A100" s="263"/>
      <c r="B100" s="263"/>
    </row>
    <row r="101" spans="1:2" ht="15" customHeight="1">
      <c r="A101" s="263"/>
      <c r="B101" s="263"/>
    </row>
    <row r="102" spans="1:2" ht="15" customHeight="1">
      <c r="A102" s="263"/>
      <c r="B102" s="263"/>
    </row>
    <row r="103" spans="1:2" ht="15" customHeight="1">
      <c r="A103" s="263"/>
      <c r="B103" s="263"/>
    </row>
    <row r="104" spans="1:2" ht="15" customHeight="1">
      <c r="A104" s="263"/>
      <c r="B104" s="263"/>
    </row>
    <row r="105" ht="24" customHeight="1">
      <c r="A105" s="68"/>
    </row>
    <row r="106" spans="1:2" ht="21" customHeight="1">
      <c r="A106" s="261" t="s">
        <v>274</v>
      </c>
      <c r="B106" s="261"/>
    </row>
    <row r="107" spans="1:2" ht="15" customHeight="1">
      <c r="A107" s="263" t="s">
        <v>53</v>
      </c>
      <c r="B107" s="263"/>
    </row>
    <row r="108" spans="1:2" ht="15" customHeight="1">
      <c r="A108" s="263"/>
      <c r="B108" s="263"/>
    </row>
    <row r="109" spans="1:2" ht="15" customHeight="1">
      <c r="A109" s="263"/>
      <c r="B109" s="263"/>
    </row>
    <row r="110" spans="1:2" ht="15" customHeight="1">
      <c r="A110" s="263"/>
      <c r="B110" s="263"/>
    </row>
    <row r="111" spans="1:2" ht="15" customHeight="1">
      <c r="A111" s="263"/>
      <c r="B111" s="263"/>
    </row>
    <row r="112" spans="1:2" ht="15" customHeight="1">
      <c r="A112" s="245"/>
      <c r="B112" s="245"/>
    </row>
    <row r="113" spans="1:2" ht="15" customHeight="1">
      <c r="A113" s="263" t="s">
        <v>275</v>
      </c>
      <c r="B113" s="263"/>
    </row>
    <row r="114" spans="1:2" ht="15" customHeight="1">
      <c r="A114" s="263"/>
      <c r="B114" s="263"/>
    </row>
    <row r="115" spans="1:5" ht="15" customHeight="1">
      <c r="A115" s="263"/>
      <c r="B115" s="263"/>
      <c r="E115" t="s">
        <v>70</v>
      </c>
    </row>
    <row r="116" spans="1:2" ht="15" customHeight="1">
      <c r="A116" s="263"/>
      <c r="B116" s="263"/>
    </row>
    <row r="117" spans="1:2" ht="15" customHeight="1">
      <c r="A117" s="263"/>
      <c r="B117" s="263"/>
    </row>
    <row r="118" spans="1:2" ht="15" customHeight="1">
      <c r="A118" s="263"/>
      <c r="B118" s="263"/>
    </row>
    <row r="119" spans="1:2" ht="15" customHeight="1">
      <c r="A119" s="263"/>
      <c r="B119" s="263"/>
    </row>
    <row r="120" spans="1:2" ht="15" customHeight="1">
      <c r="A120" s="263"/>
      <c r="B120" s="263"/>
    </row>
    <row r="121" spans="1:2" ht="15" customHeight="1">
      <c r="A121" s="263"/>
      <c r="B121" s="263"/>
    </row>
    <row r="122" spans="1:2" ht="15" customHeight="1">
      <c r="A122" s="263"/>
      <c r="B122" s="263"/>
    </row>
    <row r="123" spans="1:2" ht="15" customHeight="1">
      <c r="A123" s="263"/>
      <c r="B123" s="263"/>
    </row>
    <row r="124" spans="1:2" ht="15" customHeight="1">
      <c r="A124" s="263"/>
      <c r="B124" s="263"/>
    </row>
    <row r="125" ht="15.75" customHeight="1">
      <c r="A125" s="68"/>
    </row>
    <row r="126" spans="1:2" ht="21" customHeight="1">
      <c r="A126" s="261" t="s">
        <v>276</v>
      </c>
      <c r="B126" s="261"/>
    </row>
    <row r="127" spans="1:2" ht="15" customHeight="1">
      <c r="A127" s="259" t="s">
        <v>277</v>
      </c>
      <c r="B127" s="260"/>
    </row>
    <row r="128" spans="1:2" ht="24" customHeight="1">
      <c r="A128" s="260"/>
      <c r="B128" s="260"/>
    </row>
    <row r="129" spans="1:2" ht="21" customHeight="1">
      <c r="A129" s="260"/>
      <c r="B129" s="260"/>
    </row>
    <row r="130" ht="12.75" customHeight="1">
      <c r="A130" s="68"/>
    </row>
    <row r="131" ht="12.75" customHeight="1">
      <c r="A131" s="68"/>
    </row>
    <row r="132" ht="12.75" customHeight="1">
      <c r="A132" s="68"/>
    </row>
    <row r="133" ht="12.75" customHeight="1">
      <c r="A133" s="68" t="s">
        <v>18</v>
      </c>
    </row>
    <row r="134" spans="1:2" ht="12.75" customHeight="1">
      <c r="A134" s="258" t="s">
        <v>52</v>
      </c>
      <c r="B134" s="258"/>
    </row>
    <row r="135" spans="1:2" ht="15" customHeight="1">
      <c r="A135" s="258"/>
      <c r="B135" s="258"/>
    </row>
    <row r="136" ht="24" customHeight="1">
      <c r="A136" s="68"/>
    </row>
    <row r="137" spans="1:2" ht="21" customHeight="1">
      <c r="A137" s="261" t="s">
        <v>278</v>
      </c>
      <c r="B137" s="261"/>
    </row>
    <row r="138" spans="1:2" ht="15" customHeight="1">
      <c r="A138" s="263" t="s">
        <v>10</v>
      </c>
      <c r="B138" s="263"/>
    </row>
    <row r="139" spans="1:2" ht="15" customHeight="1">
      <c r="A139" s="263"/>
      <c r="B139" s="263"/>
    </row>
    <row r="140" spans="1:2" ht="15" customHeight="1">
      <c r="A140" s="263"/>
      <c r="B140" s="263"/>
    </row>
    <row r="141" spans="1:2" ht="15" customHeight="1">
      <c r="A141" s="263"/>
      <c r="B141" s="263"/>
    </row>
    <row r="142" spans="1:2" ht="15" customHeight="1">
      <c r="A142" s="263"/>
      <c r="B142" s="263"/>
    </row>
    <row r="143" spans="1:2" ht="15" customHeight="1">
      <c r="A143" s="263"/>
      <c r="B143" s="263"/>
    </row>
    <row r="144" spans="1:2" ht="15" customHeight="1">
      <c r="A144" s="263"/>
      <c r="B144" s="263"/>
    </row>
    <row r="145" ht="12.75" customHeight="1">
      <c r="A145" s="68"/>
    </row>
    <row r="146" spans="1:2" ht="15" customHeight="1">
      <c r="A146" s="263" t="s">
        <v>279</v>
      </c>
      <c r="B146" s="263"/>
    </row>
    <row r="147" spans="1:2" ht="15" customHeight="1">
      <c r="A147" s="263"/>
      <c r="B147" s="263"/>
    </row>
    <row r="148" spans="1:2" ht="15" customHeight="1">
      <c r="A148" s="263"/>
      <c r="B148" s="263"/>
    </row>
    <row r="149" ht="12.75" customHeight="1">
      <c r="A149" s="68"/>
    </row>
    <row r="150" spans="1:2" ht="15" customHeight="1">
      <c r="A150" s="263" t="s">
        <v>280</v>
      </c>
      <c r="B150" s="263"/>
    </row>
    <row r="151" spans="1:2" ht="15" customHeight="1">
      <c r="A151" s="263"/>
      <c r="B151" s="263"/>
    </row>
    <row r="152" spans="1:2" ht="15" customHeight="1">
      <c r="A152" s="263"/>
      <c r="B152" s="263"/>
    </row>
    <row r="153" ht="24" customHeight="1">
      <c r="A153" s="68"/>
    </row>
    <row r="154" spans="1:2" ht="15" customHeight="1">
      <c r="A154" s="263" t="s">
        <v>281</v>
      </c>
      <c r="B154" s="263"/>
    </row>
    <row r="155" spans="1:2" ht="15" customHeight="1">
      <c r="A155" s="263"/>
      <c r="B155" s="263"/>
    </row>
    <row r="156" spans="1:2" ht="15" customHeight="1">
      <c r="A156" s="263"/>
      <c r="B156" s="263"/>
    </row>
    <row r="157" spans="1:2" ht="15" customHeight="1">
      <c r="A157" s="263"/>
      <c r="B157" s="263"/>
    </row>
    <row r="158" spans="1:2" ht="15" customHeight="1">
      <c r="A158" s="263"/>
      <c r="B158" s="263"/>
    </row>
    <row r="159" ht="12.75" customHeight="1">
      <c r="A159" s="68"/>
    </row>
    <row r="160" s="95" customFormat="1" ht="19.5" customHeight="1">
      <c r="A160" s="70" t="s">
        <v>282</v>
      </c>
    </row>
    <row r="161" spans="1:2" ht="15" customHeight="1">
      <c r="A161" s="266" t="s">
        <v>24</v>
      </c>
      <c r="B161" s="266"/>
    </row>
    <row r="162" s="24" customFormat="1" ht="15" customHeight="1">
      <c r="A162" s="71" t="s">
        <v>283</v>
      </c>
    </row>
    <row r="163" s="24" customFormat="1" ht="6" customHeight="1">
      <c r="A163" s="71"/>
    </row>
    <row r="164" spans="1:2" ht="15" customHeight="1">
      <c r="A164" s="266" t="s">
        <v>284</v>
      </c>
      <c r="B164" s="266"/>
    </row>
    <row r="165" ht="15" customHeight="1">
      <c r="A165" s="71" t="s">
        <v>285</v>
      </c>
    </row>
    <row r="166" ht="15" customHeight="1">
      <c r="A166" s="71" t="s">
        <v>286</v>
      </c>
    </row>
    <row r="167" ht="24" customHeight="1">
      <c r="A167" s="68"/>
    </row>
    <row r="168" spans="1:2" ht="15" customHeight="1">
      <c r="A168" s="263" t="s">
        <v>287</v>
      </c>
      <c r="B168" s="263"/>
    </row>
    <row r="169" spans="1:2" ht="15" customHeight="1">
      <c r="A169" s="263"/>
      <c r="B169" s="263"/>
    </row>
    <row r="170" spans="1:2" ht="15" customHeight="1">
      <c r="A170" s="263"/>
      <c r="B170" s="263"/>
    </row>
    <row r="171" spans="1:2" ht="15" customHeight="1">
      <c r="A171" s="263"/>
      <c r="B171" s="263"/>
    </row>
    <row r="172" spans="1:2" ht="15" customHeight="1">
      <c r="A172" s="263"/>
      <c r="B172" s="263"/>
    </row>
    <row r="173" ht="12.75" customHeight="1">
      <c r="A173" s="68"/>
    </row>
    <row r="174" spans="1:2" ht="15" customHeight="1">
      <c r="A174" s="263" t="s">
        <v>288</v>
      </c>
      <c r="B174" s="263"/>
    </row>
    <row r="175" spans="1:2" ht="15" customHeight="1">
      <c r="A175" s="263"/>
      <c r="B175" s="263"/>
    </row>
    <row r="176" spans="1:2" ht="15" customHeight="1">
      <c r="A176" s="263"/>
      <c r="B176" s="263"/>
    </row>
    <row r="177" spans="1:2" ht="15" customHeight="1">
      <c r="A177" s="263"/>
      <c r="B177" s="263"/>
    </row>
    <row r="178" ht="24" customHeight="1">
      <c r="A178" s="68"/>
    </row>
    <row r="179" spans="1:2" ht="15" customHeight="1">
      <c r="A179" s="263" t="s">
        <v>289</v>
      </c>
      <c r="B179" s="263"/>
    </row>
    <row r="180" spans="1:2" ht="15" customHeight="1">
      <c r="A180" s="263"/>
      <c r="B180" s="263"/>
    </row>
    <row r="181" ht="12.75" customHeight="1">
      <c r="A181" s="68"/>
    </row>
    <row r="182" spans="1:2" ht="12.75">
      <c r="A182" s="79"/>
      <c r="B182" s="77"/>
    </row>
    <row r="183" spans="1:2" ht="14.25">
      <c r="A183" s="99" t="s">
        <v>25</v>
      </c>
      <c r="B183" s="97" t="s">
        <v>38</v>
      </c>
    </row>
    <row r="184" spans="1:2" ht="14.25">
      <c r="A184" s="100"/>
      <c r="B184" s="98"/>
    </row>
    <row r="185" spans="1:2" ht="12.75">
      <c r="A185" s="82"/>
      <c r="B185" s="75"/>
    </row>
    <row r="186" spans="1:2" ht="14.25">
      <c r="A186" s="101" t="s">
        <v>39</v>
      </c>
      <c r="B186" s="96" t="s">
        <v>26</v>
      </c>
    </row>
    <row r="187" spans="1:2" ht="14.25">
      <c r="A187" s="101" t="s">
        <v>40</v>
      </c>
      <c r="B187" s="96" t="s">
        <v>27</v>
      </c>
    </row>
    <row r="188" spans="1:2" ht="14.25">
      <c r="A188" s="101" t="s">
        <v>41</v>
      </c>
      <c r="B188" s="96" t="s">
        <v>28</v>
      </c>
    </row>
    <row r="189" spans="1:2" ht="14.25">
      <c r="A189" s="101" t="s">
        <v>42</v>
      </c>
      <c r="B189" s="96" t="s">
        <v>30</v>
      </c>
    </row>
    <row r="190" spans="1:2" ht="14.25">
      <c r="A190" s="101" t="s">
        <v>43</v>
      </c>
      <c r="B190" s="96" t="s">
        <v>29</v>
      </c>
    </row>
    <row r="191" spans="1:2" ht="14.25">
      <c r="A191" s="101" t="s">
        <v>44</v>
      </c>
      <c r="B191" s="96" t="s">
        <v>31</v>
      </c>
    </row>
    <row r="192" spans="1:2" ht="14.25">
      <c r="A192" s="101" t="s">
        <v>45</v>
      </c>
      <c r="B192" s="96" t="s">
        <v>32</v>
      </c>
    </row>
    <row r="193" spans="1:2" ht="14.25">
      <c r="A193" s="101" t="s">
        <v>46</v>
      </c>
      <c r="B193" s="96" t="s">
        <v>33</v>
      </c>
    </row>
    <row r="194" spans="1:2" ht="14.25">
      <c r="A194" s="101" t="s">
        <v>47</v>
      </c>
      <c r="B194" s="96" t="s">
        <v>33</v>
      </c>
    </row>
    <row r="195" spans="1:2" ht="14.25">
      <c r="A195" s="101" t="s">
        <v>48</v>
      </c>
      <c r="B195" s="96" t="s">
        <v>34</v>
      </c>
    </row>
    <row r="196" spans="1:2" ht="14.25">
      <c r="A196" s="101" t="s">
        <v>49</v>
      </c>
      <c r="B196" s="96" t="s">
        <v>37</v>
      </c>
    </row>
    <row r="197" spans="1:2" ht="14.25">
      <c r="A197" s="101" t="s">
        <v>50</v>
      </c>
      <c r="B197" s="96" t="s">
        <v>35</v>
      </c>
    </row>
    <row r="198" spans="1:2" ht="14.25">
      <c r="A198" s="102" t="s">
        <v>51</v>
      </c>
      <c r="B198" s="96" t="s">
        <v>36</v>
      </c>
    </row>
    <row r="199" ht="24" customHeight="1">
      <c r="A199" s="68"/>
    </row>
    <row r="200" spans="1:2" s="103" customFormat="1" ht="15" customHeight="1">
      <c r="A200" s="263" t="s">
        <v>290</v>
      </c>
      <c r="B200" s="263"/>
    </row>
    <row r="201" spans="1:2" s="103" customFormat="1" ht="15" customHeight="1">
      <c r="A201" s="263"/>
      <c r="B201" s="263"/>
    </row>
    <row r="202" spans="1:2" s="103" customFormat="1" ht="15" customHeight="1">
      <c r="A202" s="263"/>
      <c r="B202" s="263"/>
    </row>
    <row r="203" spans="1:2" s="103" customFormat="1" ht="15" customHeight="1">
      <c r="A203" s="263"/>
      <c r="B203" s="263"/>
    </row>
    <row r="204" ht="24" customHeight="1">
      <c r="A204" s="68"/>
    </row>
    <row r="205" spans="1:2" ht="21" customHeight="1">
      <c r="A205" s="261" t="s">
        <v>291</v>
      </c>
      <c r="B205" s="261"/>
    </row>
    <row r="206" spans="1:2" ht="15" customHeight="1">
      <c r="A206" s="263" t="s">
        <v>292</v>
      </c>
      <c r="B206" s="263"/>
    </row>
    <row r="207" spans="1:2" ht="15" customHeight="1">
      <c r="A207" s="263"/>
      <c r="B207" s="263"/>
    </row>
    <row r="208" ht="24" customHeight="1">
      <c r="A208" s="68"/>
    </row>
    <row r="209" spans="1:2" ht="21" customHeight="1">
      <c r="A209" s="261" t="s">
        <v>293</v>
      </c>
      <c r="B209" s="261"/>
    </row>
    <row r="210" spans="1:2" ht="15" customHeight="1">
      <c r="A210" s="263" t="s">
        <v>294</v>
      </c>
      <c r="B210" s="263"/>
    </row>
    <row r="211" spans="1:2" ht="15" customHeight="1">
      <c r="A211" s="263"/>
      <c r="B211" s="263"/>
    </row>
    <row r="212" spans="1:2" ht="12.75">
      <c r="A212" s="263"/>
      <c r="B212" s="263"/>
    </row>
    <row r="213" ht="24" customHeight="1">
      <c r="A213" s="68"/>
    </row>
    <row r="214" spans="1:2" ht="21" customHeight="1">
      <c r="A214" s="261" t="s">
        <v>295</v>
      </c>
      <c r="B214" s="261"/>
    </row>
    <row r="215" spans="1:2" ht="15" customHeight="1">
      <c r="A215" s="263" t="s">
        <v>296</v>
      </c>
      <c r="B215" s="263"/>
    </row>
    <row r="216" spans="1:2" ht="15" customHeight="1">
      <c r="A216" s="263"/>
      <c r="B216" s="263"/>
    </row>
    <row r="217" spans="1:2" ht="15" customHeight="1">
      <c r="A217" s="263"/>
      <c r="B217" s="263"/>
    </row>
    <row r="218" ht="24" customHeight="1">
      <c r="A218" s="68"/>
    </row>
    <row r="219" spans="1:2" ht="21" customHeight="1">
      <c r="A219" s="261" t="s">
        <v>297</v>
      </c>
      <c r="B219" s="261"/>
    </row>
    <row r="220" spans="1:2" ht="12.75" customHeight="1">
      <c r="A220" s="263" t="s">
        <v>298</v>
      </c>
      <c r="B220" s="263"/>
    </row>
    <row r="221" spans="1:2" ht="21" customHeight="1">
      <c r="A221" s="263"/>
      <c r="B221" s="263"/>
    </row>
    <row r="222" ht="24" customHeight="1">
      <c r="A222" s="68"/>
    </row>
    <row r="223" spans="1:2" ht="21" customHeight="1">
      <c r="A223" s="261" t="s">
        <v>299</v>
      </c>
      <c r="B223" s="261"/>
    </row>
    <row r="224" spans="1:2" ht="15" customHeight="1">
      <c r="A224" s="263" t="s">
        <v>65</v>
      </c>
      <c r="B224" s="263"/>
    </row>
    <row r="225" spans="1:2" ht="15" customHeight="1">
      <c r="A225" s="263"/>
      <c r="B225" s="263"/>
    </row>
    <row r="226" spans="1:2" ht="15" customHeight="1">
      <c r="A226" s="263"/>
      <c r="B226" s="263"/>
    </row>
    <row r="227" spans="1:2" ht="13.5" customHeight="1">
      <c r="A227" s="263"/>
      <c r="B227" s="263"/>
    </row>
    <row r="228" spans="1:2" ht="12.75">
      <c r="A228" s="263"/>
      <c r="B228" s="263"/>
    </row>
    <row r="229" ht="15">
      <c r="A229" s="72" t="s">
        <v>300</v>
      </c>
    </row>
    <row r="230" spans="1:2" ht="15">
      <c r="A230" s="265" t="s">
        <v>301</v>
      </c>
      <c r="B230" s="265"/>
    </row>
    <row r="231" spans="1:2" ht="15">
      <c r="A231" s="256" t="s">
        <v>302</v>
      </c>
      <c r="B231" s="256"/>
    </row>
    <row r="232" ht="16.5" customHeight="1">
      <c r="A232" s="70" t="s">
        <v>406</v>
      </c>
    </row>
    <row r="233" spans="1:2" ht="15" customHeight="1">
      <c r="A233" s="263" t="s">
        <v>303</v>
      </c>
      <c r="B233" s="263"/>
    </row>
    <row r="234" spans="1:2" ht="15" customHeight="1">
      <c r="A234" s="263"/>
      <c r="B234" s="263"/>
    </row>
    <row r="235" ht="24" customHeight="1">
      <c r="A235" s="68"/>
    </row>
    <row r="236" spans="1:2" ht="21" customHeight="1">
      <c r="A236" s="261" t="s">
        <v>304</v>
      </c>
      <c r="B236" s="261"/>
    </row>
    <row r="237" spans="1:2" ht="15" customHeight="1">
      <c r="A237" s="263" t="s">
        <v>12</v>
      </c>
      <c r="B237" s="263"/>
    </row>
    <row r="238" spans="1:2" ht="15" customHeight="1">
      <c r="A238" s="263"/>
      <c r="B238" s="263"/>
    </row>
    <row r="239" spans="1:2" ht="15" customHeight="1">
      <c r="A239" s="263"/>
      <c r="B239" s="263"/>
    </row>
    <row r="240" spans="1:2" ht="15" customHeight="1">
      <c r="A240" s="263" t="s">
        <v>66</v>
      </c>
      <c r="B240" s="263"/>
    </row>
    <row r="241" spans="1:2" ht="15" customHeight="1">
      <c r="A241" s="263"/>
      <c r="B241" s="263"/>
    </row>
    <row r="242" spans="1:2" ht="15" customHeight="1">
      <c r="A242" s="263"/>
      <c r="B242" s="263"/>
    </row>
    <row r="243" spans="1:2" ht="15" customHeight="1">
      <c r="A243" s="263"/>
      <c r="B243" s="263"/>
    </row>
    <row r="244" spans="1:2" ht="15" customHeight="1">
      <c r="A244" s="263" t="s">
        <v>305</v>
      </c>
      <c r="B244" s="263"/>
    </row>
    <row r="245" spans="1:2" ht="15" customHeight="1">
      <c r="A245" s="263"/>
      <c r="B245" s="263"/>
    </row>
    <row r="246" ht="24" customHeight="1">
      <c r="A246" s="68"/>
    </row>
    <row r="247" spans="1:2" ht="21" customHeight="1">
      <c r="A247" s="261" t="s">
        <v>306</v>
      </c>
      <c r="B247" s="261"/>
    </row>
    <row r="248" spans="1:2" ht="15" customHeight="1">
      <c r="A248" s="263" t="s">
        <v>307</v>
      </c>
      <c r="B248" s="263"/>
    </row>
    <row r="249" spans="1:2" ht="15" customHeight="1">
      <c r="A249" s="263"/>
      <c r="B249" s="263"/>
    </row>
    <row r="250" spans="1:2" ht="15" customHeight="1">
      <c r="A250" s="263" t="s">
        <v>67</v>
      </c>
      <c r="B250" s="263"/>
    </row>
    <row r="251" spans="1:2" ht="15" customHeight="1">
      <c r="A251" s="263"/>
      <c r="B251" s="263"/>
    </row>
    <row r="252" spans="1:2" ht="15" customHeight="1">
      <c r="A252" s="263"/>
      <c r="B252" s="263"/>
    </row>
    <row r="253" spans="1:2" ht="15" customHeight="1">
      <c r="A253" s="263"/>
      <c r="B253" s="263"/>
    </row>
    <row r="254" spans="1:2" ht="15" customHeight="1">
      <c r="A254" s="263"/>
      <c r="B254" s="263"/>
    </row>
    <row r="255" spans="1:2" ht="15" customHeight="1">
      <c r="A255" s="263"/>
      <c r="B255" s="263"/>
    </row>
    <row r="256" ht="12.75" customHeight="1">
      <c r="A256" s="68"/>
    </row>
    <row r="257" spans="1:2" ht="15" customHeight="1">
      <c r="A257" s="263" t="s">
        <v>68</v>
      </c>
      <c r="B257" s="263"/>
    </row>
    <row r="258" spans="1:2" ht="15" customHeight="1">
      <c r="A258" s="263"/>
      <c r="B258" s="263"/>
    </row>
    <row r="259" spans="1:2" ht="15" customHeight="1">
      <c r="A259" s="263"/>
      <c r="B259" s="263"/>
    </row>
    <row r="260" spans="1:2" ht="15" customHeight="1">
      <c r="A260" s="263"/>
      <c r="B260" s="263"/>
    </row>
    <row r="261" spans="1:2" ht="15" customHeight="1">
      <c r="A261" s="263"/>
      <c r="B261" s="263"/>
    </row>
    <row r="262" spans="1:2" ht="12.75" customHeight="1">
      <c r="A262" s="263" t="s">
        <v>8</v>
      </c>
      <c r="B262" s="263"/>
    </row>
    <row r="263" spans="1:2" ht="12.75">
      <c r="A263" s="263"/>
      <c r="B263" s="263"/>
    </row>
    <row r="264" spans="1:2" ht="12.75">
      <c r="A264" s="263"/>
      <c r="B264" s="263"/>
    </row>
    <row r="265" spans="1:2" ht="12.75">
      <c r="A265" s="263"/>
      <c r="B265" s="263"/>
    </row>
    <row r="266" spans="1:2" ht="12.75">
      <c r="A266" s="263"/>
      <c r="B266" s="263"/>
    </row>
    <row r="267" spans="1:2" ht="12.75">
      <c r="A267" s="263"/>
      <c r="B267" s="263"/>
    </row>
    <row r="268" spans="1:2" ht="7.5" customHeight="1">
      <c r="A268" s="263"/>
      <c r="B268" s="263"/>
    </row>
    <row r="269" ht="24" customHeight="1">
      <c r="A269" s="68"/>
    </row>
    <row r="270" ht="15">
      <c r="A270" s="63" t="s">
        <v>308</v>
      </c>
    </row>
    <row r="271" ht="14.25">
      <c r="A271" s="64"/>
    </row>
    <row r="272" ht="14.25">
      <c r="A272" s="64" t="s">
        <v>309</v>
      </c>
    </row>
    <row r="273" ht="14.25">
      <c r="A273" s="64" t="s">
        <v>310</v>
      </c>
    </row>
    <row r="274" ht="14.25">
      <c r="A274" s="64" t="s">
        <v>311</v>
      </c>
    </row>
    <row r="275" ht="14.25">
      <c r="A275" s="64" t="s">
        <v>312</v>
      </c>
    </row>
    <row r="276" ht="14.25">
      <c r="A276" s="64" t="s">
        <v>313</v>
      </c>
    </row>
    <row r="277" ht="14.25">
      <c r="A277" s="64" t="s">
        <v>314</v>
      </c>
    </row>
    <row r="278" ht="14.25">
      <c r="A278" s="64" t="s">
        <v>315</v>
      </c>
    </row>
    <row r="279" ht="14.25">
      <c r="A279" s="64" t="s">
        <v>316</v>
      </c>
    </row>
    <row r="280" ht="14.25">
      <c r="A280" s="64" t="s">
        <v>418</v>
      </c>
    </row>
    <row r="281" ht="14.25">
      <c r="A281" s="64" t="s">
        <v>417</v>
      </c>
    </row>
    <row r="282" ht="14.25">
      <c r="A282" s="64" t="s">
        <v>317</v>
      </c>
    </row>
    <row r="283" ht="14.25">
      <c r="A283" s="64"/>
    </row>
  </sheetData>
  <mergeCells count="54">
    <mergeCell ref="A3:B7"/>
    <mergeCell ref="A9:B12"/>
    <mergeCell ref="A14:B18"/>
    <mergeCell ref="A20:B31"/>
    <mergeCell ref="A154:B158"/>
    <mergeCell ref="A161:B161"/>
    <mergeCell ref="A200:B203"/>
    <mergeCell ref="A137:B137"/>
    <mergeCell ref="A138:B144"/>
    <mergeCell ref="A146:B148"/>
    <mergeCell ref="A150:B152"/>
    <mergeCell ref="A210:B212"/>
    <mergeCell ref="A215:B217"/>
    <mergeCell ref="A220:B221"/>
    <mergeCell ref="A219:B219"/>
    <mergeCell ref="A214:B214"/>
    <mergeCell ref="A224:B228"/>
    <mergeCell ref="A233:B234"/>
    <mergeCell ref="A237:B239"/>
    <mergeCell ref="A240:B243"/>
    <mergeCell ref="A205:B205"/>
    <mergeCell ref="A209:B209"/>
    <mergeCell ref="A206:B207"/>
    <mergeCell ref="A164:B164"/>
    <mergeCell ref="A174:B177"/>
    <mergeCell ref="A168:B172"/>
    <mergeCell ref="A179:B180"/>
    <mergeCell ref="A223:B223"/>
    <mergeCell ref="A236:B236"/>
    <mergeCell ref="A247:B247"/>
    <mergeCell ref="A262:B268"/>
    <mergeCell ref="A257:B261"/>
    <mergeCell ref="A230:B230"/>
    <mergeCell ref="A231:B231"/>
    <mergeCell ref="A244:B245"/>
    <mergeCell ref="A248:B249"/>
    <mergeCell ref="A250:B255"/>
    <mergeCell ref="A82:B89"/>
    <mergeCell ref="A37:B38"/>
    <mergeCell ref="A33:B35"/>
    <mergeCell ref="A81:B81"/>
    <mergeCell ref="A40:B40"/>
    <mergeCell ref="A41:B45"/>
    <mergeCell ref="A47:B52"/>
    <mergeCell ref="A61:B73"/>
    <mergeCell ref="A75:B79"/>
    <mergeCell ref="A134:B135"/>
    <mergeCell ref="A127:B129"/>
    <mergeCell ref="A126:B126"/>
    <mergeCell ref="A91:B97"/>
    <mergeCell ref="A99:B104"/>
    <mergeCell ref="A107:B111"/>
    <mergeCell ref="A113:B124"/>
    <mergeCell ref="A106:B106"/>
  </mergeCells>
  <printOptions horizontalCentered="1"/>
  <pageMargins left="0.5905511811023623" right="0.5905511811023623" top="0.984251968503937" bottom="0.95" header="0.5118110236220472" footer="0.5118110236220472"/>
  <pageSetup firstPageNumber="2" useFirstPageNumber="1" fitToHeight="6" horizontalDpi="600" verticalDpi="600" orientation="portrait" paperSize="9" r:id="rId1"/>
  <headerFooter alignWithMargins="0">
    <oddHeader>&amp;C&amp;11- &amp;P -</oddHeader>
  </headerFooter>
  <rowBreaks count="5" manualBreakCount="5">
    <brk id="45" max="1" man="1"/>
    <brk id="89" max="1" man="1"/>
    <brk id="135" max="1" man="1"/>
    <brk id="177" max="1" man="1"/>
    <brk id="221" max="1" man="1"/>
  </rowBreaks>
</worksheet>
</file>

<file path=xl/worksheets/sheet5.xml><?xml version="1.0" encoding="utf-8"?>
<worksheet xmlns="http://schemas.openxmlformats.org/spreadsheetml/2006/main" xmlns:r="http://schemas.openxmlformats.org/officeDocument/2006/relationships">
  <dimension ref="A1:N28"/>
  <sheetViews>
    <sheetView workbookViewId="0" topLeftCell="C1">
      <selection activeCell="C1" sqref="C1"/>
    </sheetView>
  </sheetViews>
  <sheetFormatPr defaultColWidth="11.421875" defaultRowHeight="12.75"/>
  <cols>
    <col min="1" max="1" width="2.7109375" style="158" customWidth="1"/>
    <col min="2" max="2" width="17.7109375" style="158" customWidth="1"/>
    <col min="3" max="3" width="4.7109375" style="158" customWidth="1"/>
    <col min="4" max="4" width="5.7109375" style="158" customWidth="1"/>
    <col min="5" max="5" width="2.28125" style="158" customWidth="1"/>
    <col min="6" max="6" width="15.140625" style="158" customWidth="1"/>
    <col min="7" max="7" width="3.7109375" style="158" customWidth="1"/>
    <col min="8" max="8" width="15.7109375" style="158" customWidth="1"/>
    <col min="9" max="9" width="2.28125" style="158" customWidth="1"/>
    <col min="10" max="10" width="5.7109375" style="158" customWidth="1"/>
    <col min="11" max="11" width="4.7109375" style="158" customWidth="1"/>
    <col min="12" max="12" width="18.140625" style="158" customWidth="1"/>
    <col min="13" max="13" width="2.7109375" style="158" customWidth="1"/>
    <col min="14" max="16384" width="11.421875" style="158" customWidth="1"/>
  </cols>
  <sheetData>
    <row r="1" spans="1:12" s="117" customFormat="1" ht="18">
      <c r="A1" s="113"/>
      <c r="B1" s="114" t="s">
        <v>369</v>
      </c>
      <c r="C1" s="115"/>
      <c r="D1" s="116"/>
      <c r="E1" s="116"/>
      <c r="F1" s="116"/>
      <c r="G1" s="116"/>
      <c r="H1" s="116"/>
      <c r="I1" s="116"/>
      <c r="J1" s="116"/>
      <c r="K1" s="116"/>
      <c r="L1" s="116"/>
    </row>
    <row r="2" spans="2:10" s="118" customFormat="1" ht="18" customHeight="1">
      <c r="B2" s="119"/>
      <c r="C2" s="119"/>
      <c r="D2" s="119"/>
      <c r="E2" s="119"/>
      <c r="F2" s="119"/>
      <c r="G2" s="119"/>
      <c r="H2" s="119"/>
      <c r="I2" s="119"/>
      <c r="J2" s="119"/>
    </row>
    <row r="3" spans="2:13" s="120" customFormat="1" ht="30">
      <c r="B3" s="121"/>
      <c r="C3" s="121"/>
      <c r="D3" s="122" t="s">
        <v>370</v>
      </c>
      <c r="E3" s="123"/>
      <c r="F3" s="123"/>
      <c r="G3" s="123"/>
      <c r="H3" s="123"/>
      <c r="I3" s="123"/>
      <c r="J3" s="123"/>
      <c r="K3" s="121"/>
      <c r="L3" s="121"/>
      <c r="M3" s="121"/>
    </row>
    <row r="4" spans="1:13" s="118" customFormat="1" ht="21" customHeight="1">
      <c r="A4" s="124"/>
      <c r="B4" s="125"/>
      <c r="C4" s="125"/>
      <c r="K4" s="125"/>
      <c r="L4" s="125"/>
      <c r="M4" s="126"/>
    </row>
    <row r="5" spans="1:13" s="128" customFormat="1" ht="33" customHeight="1">
      <c r="A5" s="127"/>
      <c r="E5" s="129" t="s">
        <v>371</v>
      </c>
      <c r="F5" s="130"/>
      <c r="G5" s="130"/>
      <c r="H5" s="130"/>
      <c r="I5" s="131"/>
      <c r="M5" s="132"/>
    </row>
    <row r="6" spans="1:13" s="118" customFormat="1" ht="18" customHeight="1">
      <c r="A6" s="133"/>
      <c r="M6" s="134"/>
    </row>
    <row r="7" spans="1:13" s="128" customFormat="1" ht="30" customHeight="1">
      <c r="A7" s="127"/>
      <c r="D7" s="129" t="s">
        <v>372</v>
      </c>
      <c r="E7" s="130"/>
      <c r="F7" s="130"/>
      <c r="G7" s="130"/>
      <c r="H7" s="130"/>
      <c r="I7" s="130"/>
      <c r="J7" s="131"/>
      <c r="M7" s="132"/>
    </row>
    <row r="8" spans="1:13" s="118" customFormat="1" ht="18" customHeight="1">
      <c r="A8" s="133"/>
      <c r="M8" s="134"/>
    </row>
    <row r="9" spans="1:13" s="118" customFormat="1" ht="40.5" customHeight="1">
      <c r="A9" s="133"/>
      <c r="B9" s="135" t="s">
        <v>373</v>
      </c>
      <c r="C9" s="136"/>
      <c r="D9" s="137"/>
      <c r="F9" s="138" t="s">
        <v>374</v>
      </c>
      <c r="G9" s="136"/>
      <c r="H9" s="137"/>
      <c r="J9" s="135" t="s">
        <v>375</v>
      </c>
      <c r="K9" s="136"/>
      <c r="L9" s="137"/>
      <c r="M9" s="134"/>
    </row>
    <row r="10" spans="1:13" s="118" customFormat="1" ht="18" customHeight="1">
      <c r="A10" s="133"/>
      <c r="M10" s="134"/>
    </row>
    <row r="11" spans="1:13" s="118" customFormat="1" ht="59.25" customHeight="1">
      <c r="A11" s="133"/>
      <c r="E11" s="139" t="s">
        <v>376</v>
      </c>
      <c r="F11" s="136"/>
      <c r="G11" s="140"/>
      <c r="H11" s="140"/>
      <c r="I11" s="137"/>
      <c r="M11" s="134"/>
    </row>
    <row r="12" spans="1:13" s="118" customFormat="1" ht="12" customHeight="1">
      <c r="A12" s="141"/>
      <c r="B12" s="142"/>
      <c r="C12" s="142"/>
      <c r="D12" s="142"/>
      <c r="E12" s="142"/>
      <c r="F12" s="142"/>
      <c r="G12" s="142"/>
      <c r="H12" s="142"/>
      <c r="I12" s="142"/>
      <c r="J12" s="142"/>
      <c r="K12" s="142"/>
      <c r="L12" s="142"/>
      <c r="M12" s="143"/>
    </row>
    <row r="13" spans="1:14" s="118" customFormat="1" ht="21" customHeight="1">
      <c r="A13" s="144"/>
      <c r="B13" s="144"/>
      <c r="C13" s="144"/>
      <c r="D13" s="144"/>
      <c r="E13" s="144"/>
      <c r="F13" s="144"/>
      <c r="G13" s="144"/>
      <c r="H13" s="144"/>
      <c r="I13" s="144"/>
      <c r="J13" s="144"/>
      <c r="K13" s="144"/>
      <c r="L13" s="144"/>
      <c r="M13" s="144"/>
      <c r="N13" s="144"/>
    </row>
    <row r="14" spans="1:14" s="149" customFormat="1" ht="42" customHeight="1">
      <c r="A14" s="145"/>
      <c r="B14" s="145"/>
      <c r="C14" s="146"/>
      <c r="D14" s="130" t="s">
        <v>377</v>
      </c>
      <c r="E14" s="147"/>
      <c r="F14" s="147"/>
      <c r="G14" s="130"/>
      <c r="H14" s="130"/>
      <c r="I14" s="130"/>
      <c r="J14" s="147"/>
      <c r="K14" s="148"/>
      <c r="L14" s="145"/>
      <c r="M14" s="145"/>
      <c r="N14" s="145"/>
    </row>
    <row r="15" spans="1:14" s="118" customFormat="1" ht="21" customHeight="1">
      <c r="A15" s="142"/>
      <c r="B15" s="142"/>
      <c r="C15" s="142"/>
      <c r="D15" s="142"/>
      <c r="E15" s="142"/>
      <c r="F15" s="142"/>
      <c r="G15" s="142"/>
      <c r="H15" s="142"/>
      <c r="I15" s="142"/>
      <c r="J15" s="142"/>
      <c r="K15" s="142"/>
      <c r="L15" s="142"/>
      <c r="M15" s="142"/>
      <c r="N15" s="144"/>
    </row>
    <row r="16" spans="1:13" s="118" customFormat="1" ht="12" customHeight="1">
      <c r="A16" s="124"/>
      <c r="B16" s="125"/>
      <c r="C16" s="125"/>
      <c r="D16" s="125"/>
      <c r="E16" s="125"/>
      <c r="F16" s="125"/>
      <c r="G16" s="125"/>
      <c r="H16" s="125"/>
      <c r="I16" s="125"/>
      <c r="J16" s="125"/>
      <c r="K16" s="125"/>
      <c r="L16" s="125"/>
      <c r="M16" s="126"/>
    </row>
    <row r="17" spans="1:13" s="154" customFormat="1" ht="39" customHeight="1">
      <c r="A17" s="150"/>
      <c r="B17" s="151" t="s">
        <v>378</v>
      </c>
      <c r="C17" s="152"/>
      <c r="D17" s="152"/>
      <c r="E17" s="152"/>
      <c r="F17" s="153"/>
      <c r="H17" s="155" t="s">
        <v>379</v>
      </c>
      <c r="I17" s="152"/>
      <c r="J17" s="152"/>
      <c r="K17" s="152"/>
      <c r="L17" s="153"/>
      <c r="M17" s="156"/>
    </row>
    <row r="18" spans="1:13" ht="27" customHeight="1">
      <c r="A18" s="157"/>
      <c r="B18" s="278" t="s">
        <v>380</v>
      </c>
      <c r="C18" s="279"/>
      <c r="D18" s="279"/>
      <c r="E18" s="279"/>
      <c r="F18" s="280"/>
      <c r="H18" s="159" t="s">
        <v>381</v>
      </c>
      <c r="I18" s="160"/>
      <c r="J18" s="160"/>
      <c r="K18" s="160"/>
      <c r="L18" s="161"/>
      <c r="M18" s="162"/>
    </row>
    <row r="19" spans="1:13" ht="51" customHeight="1">
      <c r="A19" s="157"/>
      <c r="B19" s="281" t="s">
        <v>382</v>
      </c>
      <c r="C19" s="269"/>
      <c r="D19" s="269"/>
      <c r="E19" s="269"/>
      <c r="F19" s="270"/>
      <c r="H19" s="282" t="s">
        <v>383</v>
      </c>
      <c r="I19" s="283"/>
      <c r="J19" s="283"/>
      <c r="K19" s="283"/>
      <c r="L19" s="284"/>
      <c r="M19" s="162"/>
    </row>
    <row r="20" spans="1:13" ht="21" customHeight="1">
      <c r="A20" s="157"/>
      <c r="M20" s="162"/>
    </row>
    <row r="21" spans="1:13" s="154" customFormat="1" ht="39" customHeight="1">
      <c r="A21" s="150"/>
      <c r="B21" s="163"/>
      <c r="C21" s="163"/>
      <c r="D21" s="163"/>
      <c r="E21" s="163"/>
      <c r="F21" s="163"/>
      <c r="H21" s="164" t="s">
        <v>384</v>
      </c>
      <c r="I21" s="140"/>
      <c r="J21" s="140"/>
      <c r="K21" s="140"/>
      <c r="L21" s="165"/>
      <c r="M21" s="156"/>
    </row>
    <row r="22" spans="1:13" ht="18" customHeight="1">
      <c r="A22" s="157"/>
      <c r="M22" s="162"/>
    </row>
    <row r="23" spans="1:13" s="167" customFormat="1" ht="60" customHeight="1">
      <c r="A23" s="166"/>
      <c r="B23" s="285" t="s">
        <v>385</v>
      </c>
      <c r="C23" s="286"/>
      <c r="D23" s="286"/>
      <c r="E23" s="286"/>
      <c r="F23" s="287"/>
      <c r="H23" s="285" t="s">
        <v>386</v>
      </c>
      <c r="I23" s="288"/>
      <c r="J23" s="288"/>
      <c r="K23" s="288"/>
      <c r="L23" s="289"/>
      <c r="M23" s="168"/>
    </row>
    <row r="24" spans="1:13" s="167" customFormat="1" ht="52.5" customHeight="1">
      <c r="A24" s="166"/>
      <c r="B24" s="273" t="s">
        <v>387</v>
      </c>
      <c r="C24" s="274"/>
      <c r="D24" s="274"/>
      <c r="E24" s="274"/>
      <c r="F24" s="275"/>
      <c r="H24" s="273" t="s">
        <v>388</v>
      </c>
      <c r="I24" s="276"/>
      <c r="J24" s="276"/>
      <c r="K24" s="276"/>
      <c r="L24" s="277"/>
      <c r="M24" s="168"/>
    </row>
    <row r="25" spans="1:13" s="167" customFormat="1" ht="31.5" customHeight="1">
      <c r="A25" s="166"/>
      <c r="B25" s="273" t="s">
        <v>389</v>
      </c>
      <c r="C25" s="274"/>
      <c r="D25" s="274"/>
      <c r="E25" s="274"/>
      <c r="F25" s="275"/>
      <c r="H25" s="273" t="s">
        <v>389</v>
      </c>
      <c r="I25" s="276"/>
      <c r="J25" s="276"/>
      <c r="K25" s="276"/>
      <c r="L25" s="277"/>
      <c r="M25" s="168"/>
    </row>
    <row r="26" spans="1:13" s="170" customFormat="1" ht="75" customHeight="1">
      <c r="A26" s="169"/>
      <c r="B26" s="268" t="s">
        <v>390</v>
      </c>
      <c r="C26" s="269"/>
      <c r="D26" s="269"/>
      <c r="E26" s="269"/>
      <c r="F26" s="270"/>
      <c r="H26" s="268" t="s">
        <v>391</v>
      </c>
      <c r="I26" s="271"/>
      <c r="J26" s="271"/>
      <c r="K26" s="271"/>
      <c r="L26" s="272"/>
      <c r="M26" s="171"/>
    </row>
    <row r="27" spans="1:13" s="175" customFormat="1" ht="27" customHeight="1">
      <c r="A27" s="172"/>
      <c r="B27" s="173"/>
      <c r="C27" s="173"/>
      <c r="D27" s="122" t="s">
        <v>392</v>
      </c>
      <c r="E27" s="122"/>
      <c r="F27" s="122"/>
      <c r="G27" s="122"/>
      <c r="H27" s="122"/>
      <c r="I27" s="122"/>
      <c r="J27" s="122"/>
      <c r="K27" s="173"/>
      <c r="L27" s="173"/>
      <c r="M27" s="174"/>
    </row>
    <row r="28" ht="37.5" customHeight="1">
      <c r="A28" s="176" t="s">
        <v>318</v>
      </c>
    </row>
  </sheetData>
  <mergeCells count="11">
    <mergeCell ref="B18:F18"/>
    <mergeCell ref="B19:F19"/>
    <mergeCell ref="H19:L19"/>
    <mergeCell ref="B23:F23"/>
    <mergeCell ref="H23:L23"/>
    <mergeCell ref="B26:F26"/>
    <mergeCell ref="H26:L26"/>
    <mergeCell ref="B24:F24"/>
    <mergeCell ref="H24:L24"/>
    <mergeCell ref="B25:F25"/>
    <mergeCell ref="H25:L25"/>
  </mergeCells>
  <printOptions horizontalCentered="1"/>
  <pageMargins left="0.7874015748031497" right="0.7874015748031497" top="0.984251968503937" bottom="0.984251968503937" header="0.5118110236220472" footer="0.5118110236220472"/>
  <pageSetup firstPageNumber="9" useFirstPageNumber="1" horizontalDpi="600" verticalDpi="600" orientation="portrait" paperSize="9" scale="75" r:id="rId2"/>
  <headerFooter alignWithMargins="0">
    <oddHeader>&amp;C&amp;14- &amp;P -</oddHeader>
  </headerFooter>
  <drawing r:id="rId1"/>
</worksheet>
</file>

<file path=xl/worksheets/sheet6.xml><?xml version="1.0" encoding="utf-8"?>
<worksheet xmlns="http://schemas.openxmlformats.org/spreadsheetml/2006/main" xmlns:r="http://schemas.openxmlformats.org/officeDocument/2006/relationships">
  <dimension ref="A1:DB130"/>
  <sheetViews>
    <sheetView workbookViewId="0" topLeftCell="A1">
      <pane ySplit="5" topLeftCell="BM6" activePane="bottomLeft" state="frozen"/>
      <selection pane="topLeft" activeCell="Q75" sqref="Q75"/>
      <selection pane="bottomLeft" activeCell="A1" sqref="A1:H1"/>
    </sheetView>
  </sheetViews>
  <sheetFormatPr defaultColWidth="11.421875" defaultRowHeight="12.75"/>
  <cols>
    <col min="1" max="1" width="21.28125" style="24" customWidth="1"/>
    <col min="2" max="8" width="11.28125" style="24" customWidth="1"/>
    <col min="9" max="9" width="21.28125" style="24" customWidth="1"/>
    <col min="10" max="16" width="11.140625" style="24" customWidth="1"/>
    <col min="17" max="17" width="21.28125" style="24" customWidth="1"/>
    <col min="18" max="24" width="11.140625" style="24" customWidth="1"/>
    <col min="25" max="25" width="21.28125" style="24" customWidth="1"/>
    <col min="26" max="32" width="11.140625" style="24" customWidth="1"/>
    <col min="33" max="33" width="21.28125" style="24" customWidth="1"/>
    <col min="34" max="40" width="11.140625" style="24" customWidth="1"/>
    <col min="41" max="41" width="21.28125" style="24" customWidth="1"/>
    <col min="42" max="48" width="11.140625" style="24" customWidth="1"/>
    <col min="49" max="49" width="21.28125" style="24" customWidth="1"/>
    <col min="50" max="56" width="11.140625" style="24" customWidth="1"/>
    <col min="57" max="57" width="21.28125" style="24" customWidth="1"/>
    <col min="58" max="64" width="11.140625" style="24" customWidth="1"/>
    <col min="65" max="65" width="21.28125" style="24" customWidth="1"/>
    <col min="66" max="72" width="11.140625" style="24" customWidth="1"/>
    <col min="73" max="73" width="21.28125" style="24" customWidth="1"/>
    <col min="74" max="80" width="11.140625" style="24" customWidth="1"/>
    <col min="81" max="16384" width="11.57421875" style="24" customWidth="1"/>
  </cols>
  <sheetData>
    <row r="1" spans="1:80" ht="12.75">
      <c r="A1" s="294" t="s">
        <v>236</v>
      </c>
      <c r="B1" s="294"/>
      <c r="C1" s="294"/>
      <c r="D1" s="294"/>
      <c r="E1" s="294"/>
      <c r="F1" s="294"/>
      <c r="G1" s="294"/>
      <c r="H1" s="294"/>
      <c r="I1" s="290" t="s">
        <v>237</v>
      </c>
      <c r="J1" s="290"/>
      <c r="K1" s="290"/>
      <c r="L1" s="290"/>
      <c r="M1" s="290"/>
      <c r="N1" s="290"/>
      <c r="O1" s="290"/>
      <c r="P1" s="290"/>
      <c r="Q1" s="290" t="s">
        <v>237</v>
      </c>
      <c r="R1" s="290"/>
      <c r="S1" s="290"/>
      <c r="T1" s="290"/>
      <c r="U1" s="290"/>
      <c r="V1" s="290"/>
      <c r="W1" s="290"/>
      <c r="X1" s="290"/>
      <c r="Y1" s="290" t="s">
        <v>237</v>
      </c>
      <c r="Z1" s="290"/>
      <c r="AA1" s="290"/>
      <c r="AB1" s="290"/>
      <c r="AC1" s="290"/>
      <c r="AD1" s="290"/>
      <c r="AE1" s="290"/>
      <c r="AF1" s="290"/>
      <c r="AG1" s="290" t="s">
        <v>237</v>
      </c>
      <c r="AH1" s="290"/>
      <c r="AI1" s="290"/>
      <c r="AJ1" s="290"/>
      <c r="AK1" s="290"/>
      <c r="AL1" s="290"/>
      <c r="AM1" s="290"/>
      <c r="AN1" s="290"/>
      <c r="AO1" s="290" t="s">
        <v>237</v>
      </c>
      <c r="AP1" s="290"/>
      <c r="AQ1" s="290"/>
      <c r="AR1" s="290"/>
      <c r="AS1" s="290"/>
      <c r="AT1" s="290"/>
      <c r="AU1" s="290"/>
      <c r="AV1" s="290"/>
      <c r="AW1" s="290" t="s">
        <v>243</v>
      </c>
      <c r="AX1" s="290"/>
      <c r="AY1" s="290"/>
      <c r="AZ1" s="290"/>
      <c r="BA1" s="290"/>
      <c r="BB1" s="290"/>
      <c r="BC1" s="290"/>
      <c r="BD1" s="290"/>
      <c r="BE1" s="290" t="s">
        <v>238</v>
      </c>
      <c r="BF1" s="290"/>
      <c r="BG1" s="290"/>
      <c r="BH1" s="290"/>
      <c r="BI1" s="290"/>
      <c r="BJ1" s="290"/>
      <c r="BK1" s="290"/>
      <c r="BL1" s="290"/>
      <c r="BM1" s="290" t="s">
        <v>238</v>
      </c>
      <c r="BN1" s="290"/>
      <c r="BO1" s="290"/>
      <c r="BP1" s="290"/>
      <c r="BQ1" s="290"/>
      <c r="BR1" s="290"/>
      <c r="BS1" s="290"/>
      <c r="BT1" s="290"/>
      <c r="BU1" s="290" t="s">
        <v>238</v>
      </c>
      <c r="BV1" s="290"/>
      <c r="BW1" s="290"/>
      <c r="BX1" s="290"/>
      <c r="BY1" s="290"/>
      <c r="BZ1" s="290"/>
      <c r="CA1" s="290"/>
      <c r="CB1" s="290"/>
    </row>
    <row r="2" spans="1:80" ht="14.2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row>
    <row r="3" spans="1:80" s="30" customFormat="1" ht="15" customHeight="1">
      <c r="A3" s="295" t="s">
        <v>350</v>
      </c>
      <c r="B3" s="86"/>
      <c r="C3" s="87"/>
      <c r="D3" s="87"/>
      <c r="E3" s="87"/>
      <c r="F3" s="87"/>
      <c r="G3" s="87"/>
      <c r="H3" s="92"/>
      <c r="I3" s="295" t="s">
        <v>350</v>
      </c>
      <c r="J3" s="86"/>
      <c r="K3" s="87"/>
      <c r="L3" s="87"/>
      <c r="M3" s="87"/>
      <c r="N3" s="87"/>
      <c r="O3" s="87"/>
      <c r="P3" s="92"/>
      <c r="Q3" s="295" t="s">
        <v>350</v>
      </c>
      <c r="R3" s="86"/>
      <c r="S3" s="217"/>
      <c r="T3" s="87"/>
      <c r="U3" s="87"/>
      <c r="V3" s="87"/>
      <c r="W3" s="87"/>
      <c r="X3" s="92"/>
      <c r="Y3" s="295" t="s">
        <v>350</v>
      </c>
      <c r="Z3" s="87"/>
      <c r="AA3" s="87"/>
      <c r="AB3" s="87"/>
      <c r="AC3" s="87"/>
      <c r="AD3" s="87"/>
      <c r="AE3" s="87"/>
      <c r="AF3" s="92"/>
      <c r="AG3" s="295" t="s">
        <v>350</v>
      </c>
      <c r="AH3" s="87"/>
      <c r="AI3" s="87"/>
      <c r="AJ3" s="87"/>
      <c r="AK3" s="87"/>
      <c r="AL3" s="87"/>
      <c r="AM3" s="55"/>
      <c r="AN3" s="92"/>
      <c r="AO3" s="295" t="s">
        <v>350</v>
      </c>
      <c r="AP3" s="86"/>
      <c r="AQ3" s="87"/>
      <c r="AR3" s="87"/>
      <c r="AS3" s="87"/>
      <c r="AT3" s="87"/>
      <c r="AU3" s="87"/>
      <c r="AV3" s="92"/>
      <c r="AW3" s="295" t="s">
        <v>350</v>
      </c>
      <c r="AX3" s="86"/>
      <c r="AY3" s="87"/>
      <c r="AZ3" s="87"/>
      <c r="BA3" s="87"/>
      <c r="BB3" s="87"/>
      <c r="BC3" s="87"/>
      <c r="BD3" s="92"/>
      <c r="BE3" s="295" t="s">
        <v>350</v>
      </c>
      <c r="BF3" s="86"/>
      <c r="BG3" s="217"/>
      <c r="BH3" s="87"/>
      <c r="BI3" s="87"/>
      <c r="BJ3" s="87"/>
      <c r="BK3" s="87"/>
      <c r="BL3" s="92"/>
      <c r="BM3" s="295" t="s">
        <v>350</v>
      </c>
      <c r="BN3" s="87"/>
      <c r="BO3" s="87"/>
      <c r="BP3" s="87"/>
      <c r="BQ3" s="87"/>
      <c r="BR3" s="87"/>
      <c r="BS3" s="87"/>
      <c r="BT3" s="92"/>
      <c r="BU3" s="295" t="s">
        <v>350</v>
      </c>
      <c r="BV3" s="87"/>
      <c r="BW3" s="87"/>
      <c r="BX3" s="87"/>
      <c r="BY3" s="87"/>
      <c r="BZ3" s="87"/>
      <c r="CA3" s="87"/>
      <c r="CB3" s="92"/>
    </row>
    <row r="4" spans="1:80" s="30" customFormat="1" ht="15" customHeight="1">
      <c r="A4" s="296"/>
      <c r="B4" s="88">
        <v>36341</v>
      </c>
      <c r="C4" s="89">
        <v>36433</v>
      </c>
      <c r="D4" s="89">
        <v>36525</v>
      </c>
      <c r="E4" s="89">
        <v>36616</v>
      </c>
      <c r="F4" s="89">
        <v>36707</v>
      </c>
      <c r="G4" s="89">
        <v>36799</v>
      </c>
      <c r="H4" s="93">
        <v>36891</v>
      </c>
      <c r="I4" s="296"/>
      <c r="J4" s="88">
        <v>36981</v>
      </c>
      <c r="K4" s="89">
        <v>37072</v>
      </c>
      <c r="L4" s="89">
        <v>37164</v>
      </c>
      <c r="M4" s="89">
        <v>37256</v>
      </c>
      <c r="N4" s="89">
        <v>37346</v>
      </c>
      <c r="O4" s="89">
        <v>37437</v>
      </c>
      <c r="P4" s="93">
        <v>37529</v>
      </c>
      <c r="Q4" s="296"/>
      <c r="R4" s="88">
        <v>37621</v>
      </c>
      <c r="S4" s="218">
        <v>37711</v>
      </c>
      <c r="T4" s="89">
        <v>37802</v>
      </c>
      <c r="U4" s="89">
        <v>37894</v>
      </c>
      <c r="V4" s="89">
        <v>37986</v>
      </c>
      <c r="W4" s="89">
        <v>38077</v>
      </c>
      <c r="X4" s="93">
        <v>38168</v>
      </c>
      <c r="Y4" s="296"/>
      <c r="Z4" s="89">
        <v>38260</v>
      </c>
      <c r="AA4" s="89">
        <v>38352</v>
      </c>
      <c r="AB4" s="89">
        <v>38442</v>
      </c>
      <c r="AC4" s="89">
        <v>38533</v>
      </c>
      <c r="AD4" s="89">
        <v>38625</v>
      </c>
      <c r="AE4" s="89">
        <v>38717</v>
      </c>
      <c r="AF4" s="93">
        <v>38807</v>
      </c>
      <c r="AG4" s="296"/>
      <c r="AH4" s="89">
        <v>38898</v>
      </c>
      <c r="AI4" s="89">
        <v>38990</v>
      </c>
      <c r="AJ4" s="89">
        <v>39082</v>
      </c>
      <c r="AK4" s="89">
        <v>39172</v>
      </c>
      <c r="AL4" s="89">
        <v>39263</v>
      </c>
      <c r="AM4" s="51">
        <v>39355</v>
      </c>
      <c r="AN4" s="93">
        <v>39447</v>
      </c>
      <c r="AO4" s="296"/>
      <c r="AP4" s="88">
        <v>36341</v>
      </c>
      <c r="AQ4" s="89">
        <v>36433</v>
      </c>
      <c r="AR4" s="89">
        <v>36525</v>
      </c>
      <c r="AS4" s="89">
        <v>36616</v>
      </c>
      <c r="AT4" s="89">
        <v>36707</v>
      </c>
      <c r="AU4" s="89">
        <v>36799</v>
      </c>
      <c r="AV4" s="93">
        <v>36891</v>
      </c>
      <c r="AW4" s="296"/>
      <c r="AX4" s="88">
        <v>36981</v>
      </c>
      <c r="AY4" s="89">
        <v>37072</v>
      </c>
      <c r="AZ4" s="89">
        <v>37164</v>
      </c>
      <c r="BA4" s="89">
        <v>37256</v>
      </c>
      <c r="BB4" s="89">
        <v>37346</v>
      </c>
      <c r="BC4" s="89">
        <v>37437</v>
      </c>
      <c r="BD4" s="93">
        <v>37529</v>
      </c>
      <c r="BE4" s="296"/>
      <c r="BF4" s="88">
        <v>37621</v>
      </c>
      <c r="BG4" s="218">
        <v>37711</v>
      </c>
      <c r="BH4" s="89">
        <v>37802</v>
      </c>
      <c r="BI4" s="89">
        <v>37894</v>
      </c>
      <c r="BJ4" s="89">
        <v>37986</v>
      </c>
      <c r="BK4" s="89">
        <v>38077</v>
      </c>
      <c r="BL4" s="93">
        <v>38168</v>
      </c>
      <c r="BM4" s="296"/>
      <c r="BN4" s="89">
        <v>38260</v>
      </c>
      <c r="BO4" s="89">
        <v>38352</v>
      </c>
      <c r="BP4" s="89">
        <v>38442</v>
      </c>
      <c r="BQ4" s="89">
        <v>38533</v>
      </c>
      <c r="BR4" s="89">
        <v>38625</v>
      </c>
      <c r="BS4" s="89">
        <v>38717</v>
      </c>
      <c r="BT4" s="93">
        <v>38807</v>
      </c>
      <c r="BU4" s="296"/>
      <c r="BV4" s="89">
        <v>38898</v>
      </c>
      <c r="BW4" s="89">
        <v>38990</v>
      </c>
      <c r="BX4" s="89">
        <v>39082</v>
      </c>
      <c r="BY4" s="89">
        <v>39172</v>
      </c>
      <c r="BZ4" s="89">
        <v>39263</v>
      </c>
      <c r="CA4" s="89">
        <v>39355</v>
      </c>
      <c r="CB4" s="93">
        <v>39447</v>
      </c>
    </row>
    <row r="5" spans="1:80" s="30" customFormat="1" ht="15" customHeight="1">
      <c r="A5" s="297"/>
      <c r="B5" s="90"/>
      <c r="C5" s="91"/>
      <c r="D5" s="91"/>
      <c r="E5" s="91"/>
      <c r="F5" s="91"/>
      <c r="G5" s="91"/>
      <c r="H5" s="94"/>
      <c r="I5" s="297"/>
      <c r="J5" s="90"/>
      <c r="K5" s="91"/>
      <c r="L5" s="91"/>
      <c r="M5" s="91"/>
      <c r="N5" s="91"/>
      <c r="O5" s="91"/>
      <c r="P5" s="94"/>
      <c r="Q5" s="297"/>
      <c r="R5" s="90"/>
      <c r="S5" s="219"/>
      <c r="T5" s="91"/>
      <c r="U5" s="91"/>
      <c r="V5" s="91"/>
      <c r="W5" s="91"/>
      <c r="X5" s="94"/>
      <c r="Y5" s="297"/>
      <c r="Z5" s="91"/>
      <c r="AA5" s="91"/>
      <c r="AB5" s="91"/>
      <c r="AC5" s="91"/>
      <c r="AD5" s="91"/>
      <c r="AE5" s="91"/>
      <c r="AF5" s="94"/>
      <c r="AG5" s="297"/>
      <c r="AH5" s="91"/>
      <c r="AI5" s="91"/>
      <c r="AJ5" s="91"/>
      <c r="AK5" s="91"/>
      <c r="AL5" s="91"/>
      <c r="AM5" s="32"/>
      <c r="AN5" s="94"/>
      <c r="AO5" s="297"/>
      <c r="AP5" s="90"/>
      <c r="AQ5" s="91"/>
      <c r="AR5" s="91"/>
      <c r="AS5" s="91"/>
      <c r="AT5" s="91"/>
      <c r="AU5" s="91"/>
      <c r="AV5" s="94"/>
      <c r="AW5" s="297"/>
      <c r="AX5" s="90"/>
      <c r="AY5" s="91"/>
      <c r="AZ5" s="91"/>
      <c r="BA5" s="91"/>
      <c r="BB5" s="91"/>
      <c r="BC5" s="91"/>
      <c r="BD5" s="94"/>
      <c r="BE5" s="297"/>
      <c r="BF5" s="90"/>
      <c r="BG5" s="219"/>
      <c r="BH5" s="91"/>
      <c r="BI5" s="91"/>
      <c r="BJ5" s="91"/>
      <c r="BK5" s="91"/>
      <c r="BL5" s="94"/>
      <c r="BM5" s="297"/>
      <c r="BN5" s="91"/>
      <c r="BO5" s="91"/>
      <c r="BP5" s="91"/>
      <c r="BQ5" s="91"/>
      <c r="BR5" s="91"/>
      <c r="BS5" s="91"/>
      <c r="BT5" s="94"/>
      <c r="BU5" s="297"/>
      <c r="BV5" s="91"/>
      <c r="BW5" s="91"/>
      <c r="BX5" s="91"/>
      <c r="BY5" s="91"/>
      <c r="BZ5" s="91"/>
      <c r="CA5" s="91"/>
      <c r="CB5" s="94"/>
    </row>
    <row r="6" spans="1:73" s="30" customFormat="1" ht="9.75" customHeight="1">
      <c r="A6" s="33"/>
      <c r="I6" s="33"/>
      <c r="Q6" s="33"/>
      <c r="Y6" s="33"/>
      <c r="AG6" s="33"/>
      <c r="AO6" s="33"/>
      <c r="AW6" s="33"/>
      <c r="BE6" s="33"/>
      <c r="BM6" s="33"/>
      <c r="BU6" s="33"/>
    </row>
    <row r="7" spans="1:80" s="30" customFormat="1" ht="15" customHeight="1">
      <c r="A7" s="292" t="s">
        <v>71</v>
      </c>
      <c r="B7" s="292"/>
      <c r="C7" s="292"/>
      <c r="D7" s="292"/>
      <c r="E7" s="292"/>
      <c r="F7" s="292"/>
      <c r="G7" s="292"/>
      <c r="H7" s="292"/>
      <c r="I7" s="298" t="s">
        <v>239</v>
      </c>
      <c r="J7" s="298"/>
      <c r="K7" s="298"/>
      <c r="L7" s="298"/>
      <c r="M7" s="298"/>
      <c r="N7" s="298"/>
      <c r="O7" s="298"/>
      <c r="P7" s="298"/>
      <c r="Q7" s="298" t="s">
        <v>239</v>
      </c>
      <c r="R7" s="298"/>
      <c r="S7" s="298"/>
      <c r="T7" s="298"/>
      <c r="U7" s="298"/>
      <c r="V7" s="298"/>
      <c r="W7" s="298"/>
      <c r="X7" s="298"/>
      <c r="Y7" s="298" t="s">
        <v>239</v>
      </c>
      <c r="Z7" s="298"/>
      <c r="AA7" s="298"/>
      <c r="AB7" s="298"/>
      <c r="AC7" s="298"/>
      <c r="AD7" s="298"/>
      <c r="AE7" s="298"/>
      <c r="AF7" s="298"/>
      <c r="AG7" s="298" t="s">
        <v>239</v>
      </c>
      <c r="AH7" s="298"/>
      <c r="AI7" s="298"/>
      <c r="AJ7" s="298"/>
      <c r="AK7" s="298"/>
      <c r="AL7" s="298"/>
      <c r="AM7" s="298"/>
      <c r="AN7" s="298"/>
      <c r="AO7" s="292" t="s">
        <v>72</v>
      </c>
      <c r="AP7" s="292"/>
      <c r="AQ7" s="292"/>
      <c r="AR7" s="292"/>
      <c r="AS7" s="292"/>
      <c r="AT7" s="292"/>
      <c r="AU7" s="292"/>
      <c r="AV7" s="292"/>
      <c r="AW7" s="298" t="s">
        <v>240</v>
      </c>
      <c r="AX7" s="298"/>
      <c r="AY7" s="298"/>
      <c r="AZ7" s="298"/>
      <c r="BA7" s="298"/>
      <c r="BB7" s="298"/>
      <c r="BC7" s="298"/>
      <c r="BD7" s="298"/>
      <c r="BE7" s="298" t="s">
        <v>240</v>
      </c>
      <c r="BF7" s="298"/>
      <c r="BG7" s="298"/>
      <c r="BH7" s="298"/>
      <c r="BI7" s="298"/>
      <c r="BJ7" s="298"/>
      <c r="BK7" s="298"/>
      <c r="BL7" s="298"/>
      <c r="BM7" s="298" t="s">
        <v>240</v>
      </c>
      <c r="BN7" s="298"/>
      <c r="BO7" s="298"/>
      <c r="BP7" s="298"/>
      <c r="BQ7" s="298"/>
      <c r="BR7" s="298"/>
      <c r="BS7" s="298"/>
      <c r="BT7" s="298"/>
      <c r="BU7" s="298" t="s">
        <v>240</v>
      </c>
      <c r="BV7" s="298"/>
      <c r="BW7" s="298"/>
      <c r="BX7" s="298"/>
      <c r="BY7" s="298"/>
      <c r="BZ7" s="298"/>
      <c r="CA7" s="298"/>
      <c r="CB7" s="298"/>
    </row>
    <row r="8" s="30" customFormat="1" ht="9.75" customHeight="1"/>
    <row r="9" spans="1:80" s="30" customFormat="1" ht="13.5">
      <c r="A9" s="28" t="s">
        <v>134</v>
      </c>
      <c r="B9" s="35">
        <v>106926</v>
      </c>
      <c r="C9" s="35">
        <v>108397</v>
      </c>
      <c r="D9" s="35">
        <v>107997</v>
      </c>
      <c r="E9" s="35">
        <v>105861</v>
      </c>
      <c r="F9" s="35">
        <v>106155</v>
      </c>
      <c r="G9" s="35">
        <v>107609</v>
      </c>
      <c r="H9" s="35">
        <v>106626</v>
      </c>
      <c r="I9" s="28" t="s">
        <v>134</v>
      </c>
      <c r="J9" s="35">
        <v>104220</v>
      </c>
      <c r="K9" s="35">
        <v>104087</v>
      </c>
      <c r="L9" s="35">
        <v>105016</v>
      </c>
      <c r="M9" s="35">
        <v>103668</v>
      </c>
      <c r="N9" s="35">
        <v>101300</v>
      </c>
      <c r="O9" s="35">
        <v>101942</v>
      </c>
      <c r="P9" s="35">
        <v>104136</v>
      </c>
      <c r="Q9" s="28" t="s">
        <v>134</v>
      </c>
      <c r="R9" s="35">
        <v>102104</v>
      </c>
      <c r="S9" s="35">
        <v>98767</v>
      </c>
      <c r="T9" s="35">
        <v>98638</v>
      </c>
      <c r="U9" s="35">
        <v>99669</v>
      </c>
      <c r="V9" s="35">
        <v>99295</v>
      </c>
      <c r="W9" s="35">
        <v>96956</v>
      </c>
      <c r="X9" s="35">
        <v>96958</v>
      </c>
      <c r="Y9" s="28" t="s">
        <v>134</v>
      </c>
      <c r="Z9" s="35">
        <v>98968</v>
      </c>
      <c r="AA9" s="35">
        <v>96770</v>
      </c>
      <c r="AB9" s="35">
        <v>92329</v>
      </c>
      <c r="AC9" s="35">
        <v>92759</v>
      </c>
      <c r="AD9" s="35">
        <v>94836</v>
      </c>
      <c r="AE9" s="35">
        <v>94732</v>
      </c>
      <c r="AF9" s="35">
        <v>92368</v>
      </c>
      <c r="AG9" s="28" t="s">
        <v>134</v>
      </c>
      <c r="AH9" s="35">
        <v>94380</v>
      </c>
      <c r="AI9" s="35">
        <v>96098</v>
      </c>
      <c r="AJ9" s="35">
        <v>95399</v>
      </c>
      <c r="AK9" s="35">
        <v>94962</v>
      </c>
      <c r="AL9" s="35">
        <v>96063</v>
      </c>
      <c r="AM9" s="35">
        <v>97940</v>
      </c>
      <c r="AN9" s="35">
        <v>97515</v>
      </c>
      <c r="AO9" s="28" t="s">
        <v>134</v>
      </c>
      <c r="AP9" s="35">
        <v>53815</v>
      </c>
      <c r="AQ9" s="35">
        <v>54410</v>
      </c>
      <c r="AR9" s="35">
        <v>54607</v>
      </c>
      <c r="AS9" s="35">
        <v>54143</v>
      </c>
      <c r="AT9" s="35">
        <v>54001</v>
      </c>
      <c r="AU9" s="35">
        <v>54778</v>
      </c>
      <c r="AV9" s="35">
        <v>54811</v>
      </c>
      <c r="AW9" s="28" t="s">
        <v>134</v>
      </c>
      <c r="AX9" s="35">
        <v>53891</v>
      </c>
      <c r="AY9" s="35">
        <v>53667</v>
      </c>
      <c r="AZ9" s="35">
        <v>54192</v>
      </c>
      <c r="BA9" s="35">
        <v>54135</v>
      </c>
      <c r="BB9" s="35">
        <v>53469</v>
      </c>
      <c r="BC9" s="35">
        <v>53015</v>
      </c>
      <c r="BD9" s="35">
        <v>53865</v>
      </c>
      <c r="BE9" s="28" t="s">
        <v>134</v>
      </c>
      <c r="BF9" s="35">
        <v>53591</v>
      </c>
      <c r="BG9" s="35">
        <v>52100</v>
      </c>
      <c r="BH9" s="35">
        <v>51564</v>
      </c>
      <c r="BI9" s="35">
        <v>51886</v>
      </c>
      <c r="BJ9" s="35">
        <v>52190</v>
      </c>
      <c r="BK9" s="35">
        <v>51508</v>
      </c>
      <c r="BL9" s="35">
        <v>50831</v>
      </c>
      <c r="BM9" s="28" t="s">
        <v>134</v>
      </c>
      <c r="BN9" s="35">
        <v>51577</v>
      </c>
      <c r="BO9" s="35">
        <v>50947</v>
      </c>
      <c r="BP9" s="35">
        <v>48769</v>
      </c>
      <c r="BQ9" s="35">
        <v>48492</v>
      </c>
      <c r="BR9" s="35">
        <v>49268</v>
      </c>
      <c r="BS9" s="35">
        <v>49539</v>
      </c>
      <c r="BT9" s="35">
        <v>48462</v>
      </c>
      <c r="BU9" s="28" t="s">
        <v>134</v>
      </c>
      <c r="BV9" s="35">
        <v>48516</v>
      </c>
      <c r="BW9" s="35">
        <v>49073</v>
      </c>
      <c r="BX9" s="35">
        <v>48894</v>
      </c>
      <c r="BY9" s="35">
        <v>48851</v>
      </c>
      <c r="BZ9" s="35">
        <v>48922</v>
      </c>
      <c r="CA9" s="35">
        <v>49738</v>
      </c>
      <c r="CB9" s="35">
        <v>49843</v>
      </c>
    </row>
    <row r="10" spans="1:80" s="30" customFormat="1" ht="12">
      <c r="A10" s="28" t="s">
        <v>73</v>
      </c>
      <c r="B10" s="35">
        <v>44538</v>
      </c>
      <c r="C10" s="35">
        <v>44530</v>
      </c>
      <c r="D10" s="35">
        <v>44028</v>
      </c>
      <c r="E10" s="35">
        <v>43107</v>
      </c>
      <c r="F10" s="35">
        <v>43211</v>
      </c>
      <c r="G10" s="35">
        <v>42987</v>
      </c>
      <c r="H10" s="35">
        <v>42469</v>
      </c>
      <c r="I10" s="28" t="s">
        <v>73</v>
      </c>
      <c r="J10" s="35">
        <v>40950</v>
      </c>
      <c r="K10" s="35">
        <v>40667</v>
      </c>
      <c r="L10" s="35">
        <v>41216</v>
      </c>
      <c r="M10" s="35">
        <v>40391</v>
      </c>
      <c r="N10" s="35">
        <v>39180</v>
      </c>
      <c r="O10" s="35">
        <v>39424</v>
      </c>
      <c r="P10" s="35">
        <v>39778</v>
      </c>
      <c r="Q10" s="28" t="s">
        <v>73</v>
      </c>
      <c r="R10" s="35">
        <v>38604</v>
      </c>
      <c r="S10" s="35">
        <v>37597</v>
      </c>
      <c r="T10" s="35">
        <v>37473</v>
      </c>
      <c r="U10" s="35">
        <v>37933</v>
      </c>
      <c r="V10" s="35">
        <v>37412</v>
      </c>
      <c r="W10" s="35">
        <v>36496</v>
      </c>
      <c r="X10" s="35">
        <v>36886</v>
      </c>
      <c r="Y10" s="28" t="s">
        <v>73</v>
      </c>
      <c r="Z10" s="35">
        <v>37233</v>
      </c>
      <c r="AA10" s="35">
        <v>36257</v>
      </c>
      <c r="AB10" s="35">
        <v>35395</v>
      </c>
      <c r="AC10" s="35">
        <v>35633</v>
      </c>
      <c r="AD10" s="35">
        <v>35920</v>
      </c>
      <c r="AE10" s="35">
        <v>35640</v>
      </c>
      <c r="AF10" s="35">
        <v>34828</v>
      </c>
      <c r="AG10" s="28" t="s">
        <v>73</v>
      </c>
      <c r="AH10" s="35">
        <v>36183</v>
      </c>
      <c r="AI10" s="35">
        <v>37007</v>
      </c>
      <c r="AJ10" s="35">
        <v>36554</v>
      </c>
      <c r="AK10" s="35">
        <v>35965</v>
      </c>
      <c r="AL10" s="35">
        <v>36948</v>
      </c>
      <c r="AM10" s="35">
        <v>37365</v>
      </c>
      <c r="AN10" s="35">
        <v>36535</v>
      </c>
      <c r="AO10" s="28" t="s">
        <v>73</v>
      </c>
      <c r="AP10" s="35">
        <v>23407</v>
      </c>
      <c r="AQ10" s="35">
        <v>23212</v>
      </c>
      <c r="AR10" s="35">
        <v>23258</v>
      </c>
      <c r="AS10" s="35">
        <v>23116</v>
      </c>
      <c r="AT10" s="35">
        <v>23040</v>
      </c>
      <c r="AU10" s="35">
        <v>22822</v>
      </c>
      <c r="AV10" s="35">
        <v>22768</v>
      </c>
      <c r="AW10" s="28" t="s">
        <v>73</v>
      </c>
      <c r="AX10" s="35">
        <v>22302</v>
      </c>
      <c r="AY10" s="35">
        <v>21935</v>
      </c>
      <c r="AZ10" s="35">
        <v>22277</v>
      </c>
      <c r="BA10" s="35">
        <v>22189</v>
      </c>
      <c r="BB10" s="35">
        <v>21626</v>
      </c>
      <c r="BC10" s="35">
        <v>21398</v>
      </c>
      <c r="BD10" s="35">
        <v>21403</v>
      </c>
      <c r="BE10" s="28" t="s">
        <v>73</v>
      </c>
      <c r="BF10" s="35">
        <v>21218</v>
      </c>
      <c r="BG10" s="35">
        <v>20856</v>
      </c>
      <c r="BH10" s="35">
        <v>20441</v>
      </c>
      <c r="BI10" s="35">
        <v>20467</v>
      </c>
      <c r="BJ10" s="35">
        <v>20609</v>
      </c>
      <c r="BK10" s="35">
        <v>20259</v>
      </c>
      <c r="BL10" s="35">
        <v>20078</v>
      </c>
      <c r="BM10" s="28" t="s">
        <v>73</v>
      </c>
      <c r="BN10" s="35">
        <v>20100</v>
      </c>
      <c r="BO10" s="35">
        <v>19966</v>
      </c>
      <c r="BP10" s="35">
        <v>19783</v>
      </c>
      <c r="BQ10" s="35">
        <v>19473</v>
      </c>
      <c r="BR10" s="35">
        <v>19343</v>
      </c>
      <c r="BS10" s="35">
        <v>19504</v>
      </c>
      <c r="BT10" s="35">
        <v>19329</v>
      </c>
      <c r="BU10" s="28" t="s">
        <v>73</v>
      </c>
      <c r="BV10" s="35">
        <v>19378</v>
      </c>
      <c r="BW10" s="35">
        <v>19535</v>
      </c>
      <c r="BX10" s="35">
        <v>19633</v>
      </c>
      <c r="BY10" s="35">
        <v>19518</v>
      </c>
      <c r="BZ10" s="35">
        <v>19639</v>
      </c>
      <c r="CA10" s="35">
        <v>19641</v>
      </c>
      <c r="CB10" s="35">
        <v>19465</v>
      </c>
    </row>
    <row r="11" spans="1:80" s="30" customFormat="1" ht="12">
      <c r="A11" s="28" t="s">
        <v>74</v>
      </c>
      <c r="B11" s="35">
        <v>44648</v>
      </c>
      <c r="C11" s="35">
        <v>45020</v>
      </c>
      <c r="D11" s="35">
        <v>44998</v>
      </c>
      <c r="E11" s="35">
        <v>44354</v>
      </c>
      <c r="F11" s="35">
        <v>44931</v>
      </c>
      <c r="G11" s="35">
        <v>45716</v>
      </c>
      <c r="H11" s="35">
        <v>45556</v>
      </c>
      <c r="I11" s="28" t="s">
        <v>74</v>
      </c>
      <c r="J11" s="35">
        <v>45034</v>
      </c>
      <c r="K11" s="35">
        <v>45369</v>
      </c>
      <c r="L11" s="35">
        <v>46218</v>
      </c>
      <c r="M11" s="35">
        <v>45934</v>
      </c>
      <c r="N11" s="35">
        <v>44725</v>
      </c>
      <c r="O11" s="35">
        <v>44388</v>
      </c>
      <c r="P11" s="35">
        <v>45118</v>
      </c>
      <c r="Q11" s="28" t="s">
        <v>74</v>
      </c>
      <c r="R11" s="35">
        <v>44531</v>
      </c>
      <c r="S11" s="35">
        <v>43312</v>
      </c>
      <c r="T11" s="35">
        <v>43141</v>
      </c>
      <c r="U11" s="35">
        <v>43594</v>
      </c>
      <c r="V11" s="35">
        <v>43016</v>
      </c>
      <c r="W11" s="35">
        <v>42192</v>
      </c>
      <c r="X11" s="35">
        <v>42527</v>
      </c>
      <c r="Y11" s="28" t="s">
        <v>74</v>
      </c>
      <c r="Z11" s="35">
        <v>43111</v>
      </c>
      <c r="AA11" s="35">
        <v>42733</v>
      </c>
      <c r="AB11" s="35">
        <v>41735</v>
      </c>
      <c r="AC11" s="35">
        <v>41577</v>
      </c>
      <c r="AD11" s="35">
        <v>42235</v>
      </c>
      <c r="AE11" s="35">
        <v>42129</v>
      </c>
      <c r="AF11" s="35">
        <v>41649</v>
      </c>
      <c r="AG11" s="28" t="s">
        <v>74</v>
      </c>
      <c r="AH11" s="35">
        <v>42560</v>
      </c>
      <c r="AI11" s="35">
        <v>43362</v>
      </c>
      <c r="AJ11" s="35">
        <v>43385</v>
      </c>
      <c r="AK11" s="35">
        <v>43369</v>
      </c>
      <c r="AL11" s="35">
        <v>43627</v>
      </c>
      <c r="AM11" s="35">
        <v>44631</v>
      </c>
      <c r="AN11" s="35">
        <v>44697</v>
      </c>
      <c r="AO11" s="28" t="s">
        <v>74</v>
      </c>
      <c r="AP11" s="35">
        <v>23406</v>
      </c>
      <c r="AQ11" s="35">
        <v>23433</v>
      </c>
      <c r="AR11" s="35">
        <v>23552</v>
      </c>
      <c r="AS11" s="35">
        <v>23231</v>
      </c>
      <c r="AT11" s="35">
        <v>23310</v>
      </c>
      <c r="AU11" s="35">
        <v>23593</v>
      </c>
      <c r="AV11" s="35">
        <v>23546</v>
      </c>
      <c r="AW11" s="28" t="s">
        <v>74</v>
      </c>
      <c r="AX11" s="35">
        <v>23390</v>
      </c>
      <c r="AY11" s="35">
        <v>23400</v>
      </c>
      <c r="AZ11" s="35">
        <v>23732</v>
      </c>
      <c r="BA11" s="35">
        <v>23837</v>
      </c>
      <c r="BB11" s="35">
        <v>23251</v>
      </c>
      <c r="BC11" s="35">
        <v>23290</v>
      </c>
      <c r="BD11" s="35">
        <v>23464</v>
      </c>
      <c r="BE11" s="28" t="s">
        <v>74</v>
      </c>
      <c r="BF11" s="35">
        <v>23353</v>
      </c>
      <c r="BG11" s="35">
        <v>22811</v>
      </c>
      <c r="BH11" s="35">
        <v>22596</v>
      </c>
      <c r="BI11" s="35">
        <v>22617</v>
      </c>
      <c r="BJ11" s="35">
        <v>22594</v>
      </c>
      <c r="BK11" s="35">
        <v>22484</v>
      </c>
      <c r="BL11" s="35">
        <v>22403</v>
      </c>
      <c r="BM11" s="28" t="s">
        <v>74</v>
      </c>
      <c r="BN11" s="35">
        <v>22673</v>
      </c>
      <c r="BO11" s="35">
        <v>22597</v>
      </c>
      <c r="BP11" s="35">
        <v>22266</v>
      </c>
      <c r="BQ11" s="35">
        <v>22061</v>
      </c>
      <c r="BR11" s="35">
        <v>22265</v>
      </c>
      <c r="BS11" s="35">
        <v>22384</v>
      </c>
      <c r="BT11" s="35">
        <v>22256</v>
      </c>
      <c r="BU11" s="28" t="s">
        <v>74</v>
      </c>
      <c r="BV11" s="35">
        <v>22452</v>
      </c>
      <c r="BW11" s="35">
        <v>22779</v>
      </c>
      <c r="BX11" s="35">
        <v>22867</v>
      </c>
      <c r="BY11" s="35">
        <v>22826</v>
      </c>
      <c r="BZ11" s="35">
        <v>22787</v>
      </c>
      <c r="CA11" s="35">
        <v>23187</v>
      </c>
      <c r="CB11" s="35">
        <v>23279</v>
      </c>
    </row>
    <row r="12" spans="1:80" s="30" customFormat="1" ht="12">
      <c r="A12" s="28" t="s">
        <v>75</v>
      </c>
      <c r="B12" s="35">
        <v>20856</v>
      </c>
      <c r="C12" s="35">
        <v>20725</v>
      </c>
      <c r="D12" s="35">
        <v>20384</v>
      </c>
      <c r="E12" s="35">
        <v>19880</v>
      </c>
      <c r="F12" s="35">
        <v>20372</v>
      </c>
      <c r="G12" s="35">
        <v>20471</v>
      </c>
      <c r="H12" s="35">
        <v>20188</v>
      </c>
      <c r="I12" s="28" t="s">
        <v>75</v>
      </c>
      <c r="J12" s="35">
        <v>19575</v>
      </c>
      <c r="K12" s="35">
        <v>19859</v>
      </c>
      <c r="L12" s="35">
        <v>20079</v>
      </c>
      <c r="M12" s="35">
        <v>19623</v>
      </c>
      <c r="N12" s="35">
        <v>18907</v>
      </c>
      <c r="O12" s="35">
        <v>19177</v>
      </c>
      <c r="P12" s="35">
        <v>19357</v>
      </c>
      <c r="Q12" s="28" t="s">
        <v>75</v>
      </c>
      <c r="R12" s="35">
        <v>18139</v>
      </c>
      <c r="S12" s="35">
        <v>17729</v>
      </c>
      <c r="T12" s="35">
        <v>17788</v>
      </c>
      <c r="U12" s="35">
        <v>17812</v>
      </c>
      <c r="V12" s="35">
        <v>17299</v>
      </c>
      <c r="W12" s="35">
        <v>16640</v>
      </c>
      <c r="X12" s="35">
        <v>17048</v>
      </c>
      <c r="Y12" s="28" t="s">
        <v>75</v>
      </c>
      <c r="Z12" s="35">
        <v>17247</v>
      </c>
      <c r="AA12" s="35">
        <v>16808</v>
      </c>
      <c r="AB12" s="35">
        <v>16598</v>
      </c>
      <c r="AC12" s="35">
        <v>16806</v>
      </c>
      <c r="AD12" s="35">
        <v>16764</v>
      </c>
      <c r="AE12" s="35">
        <v>16506</v>
      </c>
      <c r="AF12" s="35">
        <v>16391</v>
      </c>
      <c r="AG12" s="28" t="s">
        <v>75</v>
      </c>
      <c r="AH12" s="35">
        <v>16730</v>
      </c>
      <c r="AI12" s="35">
        <v>17100</v>
      </c>
      <c r="AJ12" s="35">
        <v>16852</v>
      </c>
      <c r="AK12" s="35">
        <v>16592</v>
      </c>
      <c r="AL12" s="35">
        <v>16819</v>
      </c>
      <c r="AM12" s="35">
        <v>16764</v>
      </c>
      <c r="AN12" s="35">
        <v>16461</v>
      </c>
      <c r="AO12" s="28" t="s">
        <v>75</v>
      </c>
      <c r="AP12" s="35">
        <v>11264</v>
      </c>
      <c r="AQ12" s="35">
        <v>11127</v>
      </c>
      <c r="AR12" s="35">
        <v>11053</v>
      </c>
      <c r="AS12" s="35">
        <v>10859</v>
      </c>
      <c r="AT12" s="35">
        <v>10974</v>
      </c>
      <c r="AU12" s="35">
        <v>11056</v>
      </c>
      <c r="AV12" s="35">
        <v>11013</v>
      </c>
      <c r="AW12" s="28" t="s">
        <v>75</v>
      </c>
      <c r="AX12" s="35">
        <v>10791</v>
      </c>
      <c r="AY12" s="35">
        <v>10713</v>
      </c>
      <c r="AZ12" s="35">
        <v>10802</v>
      </c>
      <c r="BA12" s="35">
        <v>10702</v>
      </c>
      <c r="BB12" s="35">
        <v>10446</v>
      </c>
      <c r="BC12" s="35">
        <v>10434</v>
      </c>
      <c r="BD12" s="35">
        <v>10512</v>
      </c>
      <c r="BE12" s="28" t="s">
        <v>75</v>
      </c>
      <c r="BF12" s="35">
        <v>10010</v>
      </c>
      <c r="BG12" s="35">
        <v>9855</v>
      </c>
      <c r="BH12" s="35">
        <v>9662</v>
      </c>
      <c r="BI12" s="35">
        <v>9678</v>
      </c>
      <c r="BJ12" s="35">
        <v>9578</v>
      </c>
      <c r="BK12" s="35">
        <v>9234</v>
      </c>
      <c r="BL12" s="35">
        <v>9279</v>
      </c>
      <c r="BM12" s="28" t="s">
        <v>75</v>
      </c>
      <c r="BN12" s="35">
        <v>9379</v>
      </c>
      <c r="BO12" s="35">
        <v>9321</v>
      </c>
      <c r="BP12" s="35">
        <v>9400</v>
      </c>
      <c r="BQ12" s="35">
        <v>9352</v>
      </c>
      <c r="BR12" s="35">
        <v>9258</v>
      </c>
      <c r="BS12" s="35">
        <v>9180</v>
      </c>
      <c r="BT12" s="35">
        <v>9143</v>
      </c>
      <c r="BU12" s="28" t="s">
        <v>75</v>
      </c>
      <c r="BV12" s="35">
        <v>9173</v>
      </c>
      <c r="BW12" s="35">
        <v>9375</v>
      </c>
      <c r="BX12" s="35">
        <v>9330</v>
      </c>
      <c r="BY12" s="35">
        <v>9207</v>
      </c>
      <c r="BZ12" s="35">
        <v>9275</v>
      </c>
      <c r="CA12" s="35">
        <v>9241</v>
      </c>
      <c r="CB12" s="35">
        <v>9185</v>
      </c>
    </row>
    <row r="13" spans="1:80" s="30" customFormat="1" ht="12">
      <c r="A13" s="28" t="s">
        <v>135</v>
      </c>
      <c r="B13" s="35">
        <v>24347</v>
      </c>
      <c r="C13" s="35">
        <v>24640</v>
      </c>
      <c r="D13" s="35">
        <v>24471</v>
      </c>
      <c r="E13" s="35">
        <v>23722</v>
      </c>
      <c r="F13" s="35">
        <v>24020</v>
      </c>
      <c r="G13" s="35">
        <v>24148</v>
      </c>
      <c r="H13" s="35">
        <v>23932</v>
      </c>
      <c r="I13" s="28" t="s">
        <v>135</v>
      </c>
      <c r="J13" s="35">
        <v>23231</v>
      </c>
      <c r="K13" s="35">
        <v>23434</v>
      </c>
      <c r="L13" s="35">
        <v>23915</v>
      </c>
      <c r="M13" s="35">
        <v>23353</v>
      </c>
      <c r="N13" s="35">
        <v>22718</v>
      </c>
      <c r="O13" s="35">
        <v>22757</v>
      </c>
      <c r="P13" s="35">
        <v>23080</v>
      </c>
      <c r="Q13" s="28" t="s">
        <v>135</v>
      </c>
      <c r="R13" s="35">
        <v>22605</v>
      </c>
      <c r="S13" s="35">
        <v>21849</v>
      </c>
      <c r="T13" s="35">
        <v>21722</v>
      </c>
      <c r="U13" s="35">
        <v>22112</v>
      </c>
      <c r="V13" s="35">
        <v>21778</v>
      </c>
      <c r="W13" s="35">
        <v>21328</v>
      </c>
      <c r="X13" s="35">
        <v>21484</v>
      </c>
      <c r="Y13" s="28" t="s">
        <v>135</v>
      </c>
      <c r="Z13" s="35">
        <v>21846</v>
      </c>
      <c r="AA13" s="35">
        <v>21352</v>
      </c>
      <c r="AB13" s="35">
        <v>20822</v>
      </c>
      <c r="AC13" s="35">
        <v>20918</v>
      </c>
      <c r="AD13" s="35">
        <v>21348</v>
      </c>
      <c r="AE13" s="35">
        <v>21056</v>
      </c>
      <c r="AF13" s="35">
        <v>20582</v>
      </c>
      <c r="AG13" s="28" t="s">
        <v>135</v>
      </c>
      <c r="AH13" s="35">
        <v>21127</v>
      </c>
      <c r="AI13" s="35">
        <v>21535</v>
      </c>
      <c r="AJ13" s="35">
        <v>21336</v>
      </c>
      <c r="AK13" s="35">
        <v>21064</v>
      </c>
      <c r="AL13" s="35">
        <v>21238</v>
      </c>
      <c r="AM13" s="35">
        <v>21765</v>
      </c>
      <c r="AN13" s="35">
        <v>21438</v>
      </c>
      <c r="AO13" s="28" t="s">
        <v>135</v>
      </c>
      <c r="AP13" s="35">
        <v>13004</v>
      </c>
      <c r="AQ13" s="35">
        <v>13116</v>
      </c>
      <c r="AR13" s="35">
        <v>13171</v>
      </c>
      <c r="AS13" s="35">
        <v>12850</v>
      </c>
      <c r="AT13" s="35">
        <v>12911</v>
      </c>
      <c r="AU13" s="35">
        <v>12974</v>
      </c>
      <c r="AV13" s="35">
        <v>12903</v>
      </c>
      <c r="AW13" s="28" t="s">
        <v>135</v>
      </c>
      <c r="AX13" s="35">
        <v>12562</v>
      </c>
      <c r="AY13" s="35">
        <v>12601</v>
      </c>
      <c r="AZ13" s="35">
        <v>12835</v>
      </c>
      <c r="BA13" s="35">
        <v>12721</v>
      </c>
      <c r="BB13" s="35">
        <v>12474</v>
      </c>
      <c r="BC13" s="35">
        <v>12342</v>
      </c>
      <c r="BD13" s="35">
        <v>12392</v>
      </c>
      <c r="BE13" s="28" t="s">
        <v>135</v>
      </c>
      <c r="BF13" s="35">
        <v>12331</v>
      </c>
      <c r="BG13" s="35">
        <v>12051</v>
      </c>
      <c r="BH13" s="35">
        <v>11887</v>
      </c>
      <c r="BI13" s="35">
        <v>12014</v>
      </c>
      <c r="BJ13" s="35">
        <v>11979</v>
      </c>
      <c r="BK13" s="35">
        <v>11759</v>
      </c>
      <c r="BL13" s="35">
        <v>11764</v>
      </c>
      <c r="BM13" s="28" t="s">
        <v>135</v>
      </c>
      <c r="BN13" s="35">
        <v>11919</v>
      </c>
      <c r="BO13" s="35">
        <v>11813</v>
      </c>
      <c r="BP13" s="35">
        <v>11654</v>
      </c>
      <c r="BQ13" s="35">
        <v>11554</v>
      </c>
      <c r="BR13" s="35">
        <v>11702</v>
      </c>
      <c r="BS13" s="35">
        <v>11645</v>
      </c>
      <c r="BT13" s="35">
        <v>11561</v>
      </c>
      <c r="BU13" s="28" t="s">
        <v>135</v>
      </c>
      <c r="BV13" s="35">
        <v>11568</v>
      </c>
      <c r="BW13" s="35">
        <v>11844</v>
      </c>
      <c r="BX13" s="35">
        <v>11860</v>
      </c>
      <c r="BY13" s="35">
        <v>11718</v>
      </c>
      <c r="BZ13" s="35">
        <v>11686</v>
      </c>
      <c r="CA13" s="35">
        <v>11963</v>
      </c>
      <c r="CB13" s="35">
        <v>11839</v>
      </c>
    </row>
    <row r="14" spans="1:80" s="30" customFormat="1" ht="12">
      <c r="A14" s="28" t="s">
        <v>136</v>
      </c>
      <c r="B14" s="35">
        <v>23074</v>
      </c>
      <c r="C14" s="35">
        <v>23021</v>
      </c>
      <c r="D14" s="35">
        <v>22831</v>
      </c>
      <c r="E14" s="35">
        <v>22186</v>
      </c>
      <c r="F14" s="35">
        <v>22413</v>
      </c>
      <c r="G14" s="35">
        <v>22754</v>
      </c>
      <c r="H14" s="35">
        <v>22465</v>
      </c>
      <c r="I14" s="28" t="s">
        <v>136</v>
      </c>
      <c r="J14" s="35">
        <v>21747</v>
      </c>
      <c r="K14" s="35">
        <v>21907</v>
      </c>
      <c r="L14" s="35">
        <v>22342</v>
      </c>
      <c r="M14" s="35">
        <v>22072</v>
      </c>
      <c r="N14" s="35">
        <v>21569</v>
      </c>
      <c r="O14" s="35">
        <v>21781</v>
      </c>
      <c r="P14" s="35">
        <v>22111</v>
      </c>
      <c r="Q14" s="28" t="s">
        <v>136</v>
      </c>
      <c r="R14" s="35">
        <v>21709</v>
      </c>
      <c r="S14" s="35">
        <v>21267</v>
      </c>
      <c r="T14" s="35">
        <v>21423</v>
      </c>
      <c r="U14" s="35">
        <v>21734</v>
      </c>
      <c r="V14" s="35">
        <v>21634</v>
      </c>
      <c r="W14" s="35">
        <v>21466</v>
      </c>
      <c r="X14" s="35">
        <v>21641</v>
      </c>
      <c r="Y14" s="28" t="s">
        <v>136</v>
      </c>
      <c r="Z14" s="35">
        <v>22235</v>
      </c>
      <c r="AA14" s="35">
        <v>21627</v>
      </c>
      <c r="AB14" s="35">
        <v>21021</v>
      </c>
      <c r="AC14" s="35">
        <v>20985</v>
      </c>
      <c r="AD14" s="35">
        <v>21064</v>
      </c>
      <c r="AE14" s="35">
        <v>20695</v>
      </c>
      <c r="AF14" s="35">
        <v>20213</v>
      </c>
      <c r="AG14" s="28" t="s">
        <v>136</v>
      </c>
      <c r="AH14" s="35">
        <v>20945</v>
      </c>
      <c r="AI14" s="35">
        <v>21385</v>
      </c>
      <c r="AJ14" s="35">
        <v>21367</v>
      </c>
      <c r="AK14" s="35">
        <v>21295</v>
      </c>
      <c r="AL14" s="35">
        <v>21607</v>
      </c>
      <c r="AM14" s="35">
        <v>22067</v>
      </c>
      <c r="AN14" s="35">
        <v>21809</v>
      </c>
      <c r="AO14" s="28" t="s">
        <v>136</v>
      </c>
      <c r="AP14" s="35">
        <v>10789</v>
      </c>
      <c r="AQ14" s="35">
        <v>10746</v>
      </c>
      <c r="AR14" s="35">
        <v>10748</v>
      </c>
      <c r="AS14" s="35">
        <v>10523</v>
      </c>
      <c r="AT14" s="35">
        <v>10587</v>
      </c>
      <c r="AU14" s="35">
        <v>10717</v>
      </c>
      <c r="AV14" s="35">
        <v>10674</v>
      </c>
      <c r="AW14" s="28" t="s">
        <v>136</v>
      </c>
      <c r="AX14" s="35">
        <v>10377</v>
      </c>
      <c r="AY14" s="35">
        <v>10346</v>
      </c>
      <c r="AZ14" s="35">
        <v>10539</v>
      </c>
      <c r="BA14" s="35">
        <v>10544</v>
      </c>
      <c r="BB14" s="35">
        <v>10343</v>
      </c>
      <c r="BC14" s="35">
        <v>10313</v>
      </c>
      <c r="BD14" s="35">
        <v>10470</v>
      </c>
      <c r="BE14" s="28" t="s">
        <v>136</v>
      </c>
      <c r="BF14" s="35">
        <v>10342</v>
      </c>
      <c r="BG14" s="35">
        <v>10154</v>
      </c>
      <c r="BH14" s="35">
        <v>10038</v>
      </c>
      <c r="BI14" s="35">
        <v>10205</v>
      </c>
      <c r="BJ14" s="35">
        <v>10198</v>
      </c>
      <c r="BK14" s="35">
        <v>10259</v>
      </c>
      <c r="BL14" s="35">
        <v>10277</v>
      </c>
      <c r="BM14" s="28" t="s">
        <v>136</v>
      </c>
      <c r="BN14" s="35">
        <v>10520</v>
      </c>
      <c r="BO14" s="35">
        <v>10330</v>
      </c>
      <c r="BP14" s="35">
        <v>10128</v>
      </c>
      <c r="BQ14" s="35">
        <v>9990</v>
      </c>
      <c r="BR14" s="35">
        <v>10003</v>
      </c>
      <c r="BS14" s="35">
        <v>9910</v>
      </c>
      <c r="BT14" s="35">
        <v>9767</v>
      </c>
      <c r="BU14" s="28" t="s">
        <v>136</v>
      </c>
      <c r="BV14" s="35">
        <v>9997</v>
      </c>
      <c r="BW14" s="35">
        <v>10170</v>
      </c>
      <c r="BX14" s="35">
        <v>10180</v>
      </c>
      <c r="BY14" s="35">
        <v>10139</v>
      </c>
      <c r="BZ14" s="35">
        <v>10204</v>
      </c>
      <c r="CA14" s="35">
        <v>10397</v>
      </c>
      <c r="CB14" s="35">
        <v>10350</v>
      </c>
    </row>
    <row r="15" spans="1:80" s="30" customFormat="1" ht="12">
      <c r="A15" s="28"/>
      <c r="B15" s="35"/>
      <c r="C15" s="35"/>
      <c r="D15" s="35"/>
      <c r="E15" s="35"/>
      <c r="F15" s="35"/>
      <c r="G15" s="35"/>
      <c r="H15" s="35"/>
      <c r="I15" s="28"/>
      <c r="J15" s="35"/>
      <c r="K15" s="35"/>
      <c r="L15" s="35"/>
      <c r="M15" s="35"/>
      <c r="N15" s="35"/>
      <c r="O15" s="35"/>
      <c r="P15" s="35"/>
      <c r="Q15" s="28"/>
      <c r="R15" s="35"/>
      <c r="S15" s="35"/>
      <c r="T15" s="35"/>
      <c r="U15" s="35"/>
      <c r="V15" s="35"/>
      <c r="W15" s="35"/>
      <c r="X15" s="35"/>
      <c r="Y15" s="28"/>
      <c r="Z15" s="35"/>
      <c r="AA15" s="35"/>
      <c r="AB15" s="35"/>
      <c r="AC15" s="35"/>
      <c r="AD15" s="35"/>
      <c r="AE15" s="35"/>
      <c r="AF15" s="35"/>
      <c r="AG15" s="28"/>
      <c r="AH15" s="35"/>
      <c r="AI15" s="35"/>
      <c r="AJ15" s="35"/>
      <c r="AK15" s="35"/>
      <c r="AL15" s="35"/>
      <c r="AM15" s="35"/>
      <c r="AN15" s="35"/>
      <c r="AO15" s="28"/>
      <c r="AP15" s="35"/>
      <c r="AQ15" s="35"/>
      <c r="AR15" s="35"/>
      <c r="AS15" s="35"/>
      <c r="AT15" s="35"/>
      <c r="AU15" s="35"/>
      <c r="AV15" s="35"/>
      <c r="AW15" s="28"/>
      <c r="AX15" s="35"/>
      <c r="AY15" s="35"/>
      <c r="AZ15" s="35"/>
      <c r="BA15" s="35"/>
      <c r="BB15" s="35"/>
      <c r="BC15" s="35"/>
      <c r="BD15" s="35"/>
      <c r="BE15" s="28"/>
      <c r="BF15" s="35"/>
      <c r="BG15" s="35"/>
      <c r="BH15" s="35"/>
      <c r="BI15" s="35"/>
      <c r="BJ15" s="35"/>
      <c r="BK15" s="35"/>
      <c r="BL15" s="35"/>
      <c r="BM15" s="28"/>
      <c r="BN15" s="35"/>
      <c r="BO15" s="35"/>
      <c r="BP15" s="35"/>
      <c r="BQ15" s="35"/>
      <c r="BR15" s="35"/>
      <c r="BS15" s="35"/>
      <c r="BT15" s="35"/>
      <c r="BU15" s="28"/>
      <c r="BV15" s="35"/>
      <c r="BW15" s="35"/>
      <c r="BX15" s="35"/>
      <c r="BY15" s="35"/>
      <c r="BZ15" s="35"/>
      <c r="CA15" s="35"/>
      <c r="CB15" s="35"/>
    </row>
    <row r="16" spans="1:80" s="30" customFormat="1" ht="12">
      <c r="A16" s="28" t="s">
        <v>76</v>
      </c>
      <c r="B16" s="35">
        <v>33928</v>
      </c>
      <c r="C16" s="35">
        <v>34410</v>
      </c>
      <c r="D16" s="35">
        <v>33556</v>
      </c>
      <c r="E16" s="35">
        <v>32667</v>
      </c>
      <c r="F16" s="35">
        <v>33408</v>
      </c>
      <c r="G16" s="35">
        <v>33702</v>
      </c>
      <c r="H16" s="35">
        <v>32327</v>
      </c>
      <c r="I16" s="28" t="s">
        <v>76</v>
      </c>
      <c r="J16" s="35">
        <v>31492</v>
      </c>
      <c r="K16" s="35">
        <v>32243</v>
      </c>
      <c r="L16" s="35">
        <v>32777</v>
      </c>
      <c r="M16" s="35">
        <v>31549</v>
      </c>
      <c r="N16" s="35">
        <v>30852</v>
      </c>
      <c r="O16" s="35">
        <v>31411</v>
      </c>
      <c r="P16" s="35">
        <v>31859</v>
      </c>
      <c r="Q16" s="28" t="s">
        <v>76</v>
      </c>
      <c r="R16" s="35">
        <v>30528</v>
      </c>
      <c r="S16" s="35">
        <v>29750</v>
      </c>
      <c r="T16" s="35">
        <v>30317</v>
      </c>
      <c r="U16" s="35">
        <v>31361</v>
      </c>
      <c r="V16" s="35">
        <v>30081</v>
      </c>
      <c r="W16" s="35">
        <v>29504</v>
      </c>
      <c r="X16" s="35">
        <v>30231</v>
      </c>
      <c r="Y16" s="28" t="s">
        <v>76</v>
      </c>
      <c r="Z16" s="35">
        <v>30931</v>
      </c>
      <c r="AA16" s="35">
        <v>29276</v>
      </c>
      <c r="AB16" s="35">
        <v>28556</v>
      </c>
      <c r="AC16" s="35">
        <v>29759</v>
      </c>
      <c r="AD16" s="35">
        <v>30359</v>
      </c>
      <c r="AE16" s="35">
        <v>29041</v>
      </c>
      <c r="AF16" s="35">
        <v>28390</v>
      </c>
      <c r="AG16" s="28" t="s">
        <v>76</v>
      </c>
      <c r="AH16" s="35">
        <v>29966</v>
      </c>
      <c r="AI16" s="35">
        <v>30991</v>
      </c>
      <c r="AJ16" s="35">
        <v>29987</v>
      </c>
      <c r="AK16" s="35">
        <v>29907</v>
      </c>
      <c r="AL16" s="35">
        <v>30581</v>
      </c>
      <c r="AM16" s="35">
        <v>31115</v>
      </c>
      <c r="AN16" s="35">
        <v>30115</v>
      </c>
      <c r="AO16" s="28" t="s">
        <v>76</v>
      </c>
      <c r="AP16" s="35">
        <v>15510</v>
      </c>
      <c r="AQ16" s="35">
        <v>15380</v>
      </c>
      <c r="AR16" s="35">
        <v>15457</v>
      </c>
      <c r="AS16" s="35">
        <v>15268</v>
      </c>
      <c r="AT16" s="35">
        <v>15164</v>
      </c>
      <c r="AU16" s="35">
        <v>15139</v>
      </c>
      <c r="AV16" s="35">
        <v>14970</v>
      </c>
      <c r="AW16" s="28" t="s">
        <v>76</v>
      </c>
      <c r="AX16" s="35">
        <v>14801</v>
      </c>
      <c r="AY16" s="35">
        <v>14755</v>
      </c>
      <c r="AZ16" s="35">
        <v>14814</v>
      </c>
      <c r="BA16" s="35">
        <v>14613</v>
      </c>
      <c r="BB16" s="35">
        <v>14493</v>
      </c>
      <c r="BC16" s="35">
        <v>14394</v>
      </c>
      <c r="BD16" s="35">
        <v>14438</v>
      </c>
      <c r="BE16" s="28" t="s">
        <v>76</v>
      </c>
      <c r="BF16" s="35">
        <v>14074</v>
      </c>
      <c r="BG16" s="35">
        <v>13871</v>
      </c>
      <c r="BH16" s="35">
        <v>13713</v>
      </c>
      <c r="BI16" s="35">
        <v>14017</v>
      </c>
      <c r="BJ16" s="35">
        <v>13887</v>
      </c>
      <c r="BK16" s="35">
        <v>13668</v>
      </c>
      <c r="BL16" s="35">
        <v>13530</v>
      </c>
      <c r="BM16" s="28" t="s">
        <v>76</v>
      </c>
      <c r="BN16" s="35">
        <v>13814</v>
      </c>
      <c r="BO16" s="35">
        <v>13496</v>
      </c>
      <c r="BP16" s="35">
        <v>13457</v>
      </c>
      <c r="BQ16" s="35">
        <v>13437</v>
      </c>
      <c r="BR16" s="35">
        <v>13524</v>
      </c>
      <c r="BS16" s="35">
        <v>13330</v>
      </c>
      <c r="BT16" s="35">
        <v>13261</v>
      </c>
      <c r="BU16" s="28" t="s">
        <v>76</v>
      </c>
      <c r="BV16" s="35">
        <v>13249</v>
      </c>
      <c r="BW16" s="35">
        <v>13514</v>
      </c>
      <c r="BX16" s="35">
        <v>13387</v>
      </c>
      <c r="BY16" s="35">
        <v>13424</v>
      </c>
      <c r="BZ16" s="35">
        <v>13405</v>
      </c>
      <c r="CA16" s="35">
        <v>13512</v>
      </c>
      <c r="CB16" s="35">
        <v>13444</v>
      </c>
    </row>
    <row r="17" spans="1:80" s="30" customFormat="1" ht="12">
      <c r="A17" s="28" t="s">
        <v>77</v>
      </c>
      <c r="B17" s="35">
        <v>33784</v>
      </c>
      <c r="C17" s="35">
        <v>34155</v>
      </c>
      <c r="D17" s="35">
        <v>33762</v>
      </c>
      <c r="E17" s="35">
        <v>32702</v>
      </c>
      <c r="F17" s="35">
        <v>32872</v>
      </c>
      <c r="G17" s="35">
        <v>32683</v>
      </c>
      <c r="H17" s="35">
        <v>31584</v>
      </c>
      <c r="I17" s="28" t="s">
        <v>77</v>
      </c>
      <c r="J17" s="35">
        <v>30185</v>
      </c>
      <c r="K17" s="35">
        <v>30319</v>
      </c>
      <c r="L17" s="35">
        <v>30532</v>
      </c>
      <c r="M17" s="35">
        <v>29532</v>
      </c>
      <c r="N17" s="35">
        <v>28838</v>
      </c>
      <c r="O17" s="35">
        <v>29186</v>
      </c>
      <c r="P17" s="35">
        <v>29361</v>
      </c>
      <c r="Q17" s="28" t="s">
        <v>77</v>
      </c>
      <c r="R17" s="35">
        <v>28177</v>
      </c>
      <c r="S17" s="35">
        <v>27663</v>
      </c>
      <c r="T17" s="35">
        <v>27513</v>
      </c>
      <c r="U17" s="35">
        <v>27816</v>
      </c>
      <c r="V17" s="35">
        <v>27186</v>
      </c>
      <c r="W17" s="35">
        <v>26797</v>
      </c>
      <c r="X17" s="35">
        <v>26988</v>
      </c>
      <c r="Y17" s="28" t="s">
        <v>77</v>
      </c>
      <c r="Z17" s="35">
        <v>27887</v>
      </c>
      <c r="AA17" s="35">
        <v>26857</v>
      </c>
      <c r="AB17" s="35">
        <v>26351</v>
      </c>
      <c r="AC17" s="35">
        <v>26825</v>
      </c>
      <c r="AD17" s="35">
        <v>27374</v>
      </c>
      <c r="AE17" s="35">
        <v>26386</v>
      </c>
      <c r="AF17" s="35">
        <v>25889</v>
      </c>
      <c r="AG17" s="28" t="s">
        <v>77</v>
      </c>
      <c r="AH17" s="35">
        <v>26997</v>
      </c>
      <c r="AI17" s="35">
        <v>27420</v>
      </c>
      <c r="AJ17" s="35">
        <v>26900</v>
      </c>
      <c r="AK17" s="35">
        <v>26754</v>
      </c>
      <c r="AL17" s="35">
        <v>27155</v>
      </c>
      <c r="AM17" s="35">
        <v>27701</v>
      </c>
      <c r="AN17" s="35">
        <v>26792</v>
      </c>
      <c r="AO17" s="28" t="s">
        <v>77</v>
      </c>
      <c r="AP17" s="35">
        <v>15781</v>
      </c>
      <c r="AQ17" s="35">
        <v>15825</v>
      </c>
      <c r="AR17" s="35">
        <v>15898</v>
      </c>
      <c r="AS17" s="35">
        <v>15519</v>
      </c>
      <c r="AT17" s="35">
        <v>15273</v>
      </c>
      <c r="AU17" s="35">
        <v>15073</v>
      </c>
      <c r="AV17" s="35">
        <v>14804</v>
      </c>
      <c r="AW17" s="28" t="s">
        <v>77</v>
      </c>
      <c r="AX17" s="35">
        <v>14518</v>
      </c>
      <c r="AY17" s="35">
        <v>14375</v>
      </c>
      <c r="AZ17" s="35">
        <v>14423</v>
      </c>
      <c r="BA17" s="35">
        <v>14140</v>
      </c>
      <c r="BB17" s="35">
        <v>13992</v>
      </c>
      <c r="BC17" s="35">
        <v>14021</v>
      </c>
      <c r="BD17" s="35">
        <v>14046</v>
      </c>
      <c r="BE17" s="28" t="s">
        <v>77</v>
      </c>
      <c r="BF17" s="35">
        <v>13727</v>
      </c>
      <c r="BG17" s="35">
        <v>13629</v>
      </c>
      <c r="BH17" s="35">
        <v>13307</v>
      </c>
      <c r="BI17" s="35">
        <v>13166</v>
      </c>
      <c r="BJ17" s="35">
        <v>13188</v>
      </c>
      <c r="BK17" s="35">
        <v>13053</v>
      </c>
      <c r="BL17" s="35">
        <v>12889</v>
      </c>
      <c r="BM17" s="28" t="s">
        <v>77</v>
      </c>
      <c r="BN17" s="35">
        <v>13250</v>
      </c>
      <c r="BO17" s="35">
        <v>13038</v>
      </c>
      <c r="BP17" s="35">
        <v>12906</v>
      </c>
      <c r="BQ17" s="35">
        <v>12873</v>
      </c>
      <c r="BR17" s="35">
        <v>13038</v>
      </c>
      <c r="BS17" s="35">
        <v>12885</v>
      </c>
      <c r="BT17" s="35">
        <v>12762</v>
      </c>
      <c r="BU17" s="28" t="s">
        <v>77</v>
      </c>
      <c r="BV17" s="35">
        <v>12833</v>
      </c>
      <c r="BW17" s="35">
        <v>12849</v>
      </c>
      <c r="BX17" s="35">
        <v>12828</v>
      </c>
      <c r="BY17" s="35">
        <v>12677</v>
      </c>
      <c r="BZ17" s="35">
        <v>12648</v>
      </c>
      <c r="CA17" s="35">
        <v>12803</v>
      </c>
      <c r="CB17" s="35">
        <v>12689</v>
      </c>
    </row>
    <row r="18" spans="1:80" s="30" customFormat="1" ht="12">
      <c r="A18" s="28" t="s">
        <v>137</v>
      </c>
      <c r="B18" s="35">
        <v>41342</v>
      </c>
      <c r="C18" s="35">
        <v>42745</v>
      </c>
      <c r="D18" s="35">
        <v>41987</v>
      </c>
      <c r="E18" s="35">
        <v>40959</v>
      </c>
      <c r="F18" s="35">
        <v>41809</v>
      </c>
      <c r="G18" s="35">
        <v>42440</v>
      </c>
      <c r="H18" s="35">
        <v>41711</v>
      </c>
      <c r="I18" s="28" t="s">
        <v>137</v>
      </c>
      <c r="J18" s="35">
        <v>40874</v>
      </c>
      <c r="K18" s="35">
        <v>41267</v>
      </c>
      <c r="L18" s="35">
        <v>42057</v>
      </c>
      <c r="M18" s="35">
        <v>41052</v>
      </c>
      <c r="N18" s="35">
        <v>39641</v>
      </c>
      <c r="O18" s="35">
        <v>39896</v>
      </c>
      <c r="P18" s="35">
        <v>40624</v>
      </c>
      <c r="Q18" s="28" t="s">
        <v>137</v>
      </c>
      <c r="R18" s="35">
        <v>38870</v>
      </c>
      <c r="S18" s="35">
        <v>38200</v>
      </c>
      <c r="T18" s="35">
        <v>38883</v>
      </c>
      <c r="U18" s="35">
        <v>39319</v>
      </c>
      <c r="V18" s="35">
        <v>38191</v>
      </c>
      <c r="W18" s="35">
        <v>37412</v>
      </c>
      <c r="X18" s="35">
        <v>38125</v>
      </c>
      <c r="Y18" s="28" t="s">
        <v>137</v>
      </c>
      <c r="Z18" s="35">
        <v>38933</v>
      </c>
      <c r="AA18" s="35">
        <v>37712</v>
      </c>
      <c r="AB18" s="35">
        <v>37176</v>
      </c>
      <c r="AC18" s="35">
        <v>38259</v>
      </c>
      <c r="AD18" s="35">
        <v>38648</v>
      </c>
      <c r="AE18" s="35">
        <v>37636</v>
      </c>
      <c r="AF18" s="35">
        <v>36674</v>
      </c>
      <c r="AG18" s="28" t="s">
        <v>137</v>
      </c>
      <c r="AH18" s="35">
        <v>38021</v>
      </c>
      <c r="AI18" s="35">
        <v>38505</v>
      </c>
      <c r="AJ18" s="35">
        <v>38026</v>
      </c>
      <c r="AK18" s="35">
        <v>37820</v>
      </c>
      <c r="AL18" s="35">
        <v>38354</v>
      </c>
      <c r="AM18" s="35">
        <v>38850</v>
      </c>
      <c r="AN18" s="35">
        <v>38298</v>
      </c>
      <c r="AO18" s="28" t="s">
        <v>137</v>
      </c>
      <c r="AP18" s="35">
        <v>18418</v>
      </c>
      <c r="AQ18" s="35">
        <v>18677</v>
      </c>
      <c r="AR18" s="35">
        <v>18559</v>
      </c>
      <c r="AS18" s="35">
        <v>18427</v>
      </c>
      <c r="AT18" s="35">
        <v>18547</v>
      </c>
      <c r="AU18" s="35">
        <v>18671</v>
      </c>
      <c r="AV18" s="35">
        <v>18504</v>
      </c>
      <c r="AW18" s="28" t="s">
        <v>137</v>
      </c>
      <c r="AX18" s="35">
        <v>18350</v>
      </c>
      <c r="AY18" s="35">
        <v>18292</v>
      </c>
      <c r="AZ18" s="35">
        <v>18661</v>
      </c>
      <c r="BA18" s="35">
        <v>18610</v>
      </c>
      <c r="BB18" s="35">
        <v>18298</v>
      </c>
      <c r="BC18" s="35">
        <v>18157</v>
      </c>
      <c r="BD18" s="35">
        <v>18372</v>
      </c>
      <c r="BE18" s="28" t="s">
        <v>137</v>
      </c>
      <c r="BF18" s="35">
        <v>17660</v>
      </c>
      <c r="BG18" s="35">
        <v>17457</v>
      </c>
      <c r="BH18" s="35">
        <v>17496</v>
      </c>
      <c r="BI18" s="35">
        <v>17396</v>
      </c>
      <c r="BJ18" s="35">
        <v>17182</v>
      </c>
      <c r="BK18" s="35">
        <v>16782</v>
      </c>
      <c r="BL18" s="35">
        <v>16768</v>
      </c>
      <c r="BM18" s="28" t="s">
        <v>137</v>
      </c>
      <c r="BN18" s="35">
        <v>16995</v>
      </c>
      <c r="BO18" s="35">
        <v>16728</v>
      </c>
      <c r="BP18" s="35">
        <v>16807</v>
      </c>
      <c r="BQ18" s="35">
        <v>16868</v>
      </c>
      <c r="BR18" s="35">
        <v>16934</v>
      </c>
      <c r="BS18" s="35">
        <v>16721</v>
      </c>
      <c r="BT18" s="35">
        <v>16492</v>
      </c>
      <c r="BU18" s="28" t="s">
        <v>137</v>
      </c>
      <c r="BV18" s="35">
        <v>16653</v>
      </c>
      <c r="BW18" s="35">
        <v>16720</v>
      </c>
      <c r="BX18" s="35">
        <v>16684</v>
      </c>
      <c r="BY18" s="35">
        <v>16552</v>
      </c>
      <c r="BZ18" s="35">
        <v>16582</v>
      </c>
      <c r="CA18" s="35">
        <v>16750</v>
      </c>
      <c r="CB18" s="35">
        <v>16622</v>
      </c>
    </row>
    <row r="19" spans="1:80" s="30" customFormat="1" ht="12">
      <c r="A19" s="28" t="s">
        <v>78</v>
      </c>
      <c r="B19" s="35">
        <v>38480</v>
      </c>
      <c r="C19" s="35">
        <v>39027</v>
      </c>
      <c r="D19" s="35">
        <v>37243</v>
      </c>
      <c r="E19" s="35">
        <v>36268</v>
      </c>
      <c r="F19" s="35">
        <v>36817</v>
      </c>
      <c r="G19" s="35">
        <v>37890</v>
      </c>
      <c r="H19" s="35">
        <v>36121</v>
      </c>
      <c r="I19" s="28" t="s">
        <v>78</v>
      </c>
      <c r="J19" s="35">
        <v>34662</v>
      </c>
      <c r="K19" s="35">
        <v>35164</v>
      </c>
      <c r="L19" s="35">
        <v>36144</v>
      </c>
      <c r="M19" s="35">
        <v>34589</v>
      </c>
      <c r="N19" s="35">
        <v>33536</v>
      </c>
      <c r="O19" s="35">
        <v>33569</v>
      </c>
      <c r="P19" s="35">
        <v>34560</v>
      </c>
      <c r="Q19" s="28" t="s">
        <v>78</v>
      </c>
      <c r="R19" s="35">
        <v>32777</v>
      </c>
      <c r="S19" s="35">
        <v>31864</v>
      </c>
      <c r="T19" s="35">
        <v>32305</v>
      </c>
      <c r="U19" s="35">
        <v>33462</v>
      </c>
      <c r="V19" s="35">
        <v>31856</v>
      </c>
      <c r="W19" s="35">
        <v>30724</v>
      </c>
      <c r="X19" s="35">
        <v>31454</v>
      </c>
      <c r="Y19" s="28" t="s">
        <v>78</v>
      </c>
      <c r="Z19" s="35">
        <v>33080</v>
      </c>
      <c r="AA19" s="35">
        <v>31351</v>
      </c>
      <c r="AB19" s="35">
        <v>29989</v>
      </c>
      <c r="AC19" s="35">
        <v>30461</v>
      </c>
      <c r="AD19" s="35">
        <v>31364</v>
      </c>
      <c r="AE19" s="35">
        <v>29769</v>
      </c>
      <c r="AF19" s="35">
        <v>29221</v>
      </c>
      <c r="AG19" s="28" t="s">
        <v>78</v>
      </c>
      <c r="AH19" s="35">
        <v>30460</v>
      </c>
      <c r="AI19" s="35">
        <v>31448</v>
      </c>
      <c r="AJ19" s="35">
        <v>30091</v>
      </c>
      <c r="AK19" s="35">
        <v>29871</v>
      </c>
      <c r="AL19" s="35">
        <v>30693</v>
      </c>
      <c r="AM19" s="35">
        <v>31981</v>
      </c>
      <c r="AN19" s="35">
        <v>31109</v>
      </c>
      <c r="AO19" s="28" t="s">
        <v>78</v>
      </c>
      <c r="AP19" s="35">
        <v>18978</v>
      </c>
      <c r="AQ19" s="35">
        <v>19177</v>
      </c>
      <c r="AR19" s="35">
        <v>18628</v>
      </c>
      <c r="AS19" s="35">
        <v>18275</v>
      </c>
      <c r="AT19" s="35">
        <v>18178</v>
      </c>
      <c r="AU19" s="35">
        <v>18788</v>
      </c>
      <c r="AV19" s="35">
        <v>18354</v>
      </c>
      <c r="AW19" s="28" t="s">
        <v>78</v>
      </c>
      <c r="AX19" s="35">
        <v>17903</v>
      </c>
      <c r="AY19" s="35">
        <v>17764</v>
      </c>
      <c r="AZ19" s="35">
        <v>18164</v>
      </c>
      <c r="BA19" s="35">
        <v>17857</v>
      </c>
      <c r="BB19" s="35">
        <v>17261</v>
      </c>
      <c r="BC19" s="35">
        <v>17128</v>
      </c>
      <c r="BD19" s="35">
        <v>17604</v>
      </c>
      <c r="BE19" s="28" t="s">
        <v>78</v>
      </c>
      <c r="BF19" s="35">
        <v>16990</v>
      </c>
      <c r="BG19" s="35">
        <v>16573</v>
      </c>
      <c r="BH19" s="35">
        <v>16437</v>
      </c>
      <c r="BI19" s="35">
        <v>17101</v>
      </c>
      <c r="BJ19" s="35">
        <v>16612</v>
      </c>
      <c r="BK19" s="35">
        <v>15993</v>
      </c>
      <c r="BL19" s="35">
        <v>16034</v>
      </c>
      <c r="BM19" s="28" t="s">
        <v>78</v>
      </c>
      <c r="BN19" s="35">
        <v>16816</v>
      </c>
      <c r="BO19" s="35">
        <v>16130</v>
      </c>
      <c r="BP19" s="35">
        <v>15600</v>
      </c>
      <c r="BQ19" s="35">
        <v>15523</v>
      </c>
      <c r="BR19" s="35">
        <v>15999</v>
      </c>
      <c r="BS19" s="35">
        <v>15412</v>
      </c>
      <c r="BT19" s="35">
        <v>15221</v>
      </c>
      <c r="BU19" s="28" t="s">
        <v>78</v>
      </c>
      <c r="BV19" s="35">
        <v>15346</v>
      </c>
      <c r="BW19" s="35">
        <v>15978</v>
      </c>
      <c r="BX19" s="35">
        <v>15519</v>
      </c>
      <c r="BY19" s="35">
        <v>15273</v>
      </c>
      <c r="BZ19" s="35">
        <v>15399</v>
      </c>
      <c r="CA19" s="35">
        <v>16217</v>
      </c>
      <c r="CB19" s="35">
        <v>16061</v>
      </c>
    </row>
    <row r="20" spans="1:80" s="30" customFormat="1" ht="12">
      <c r="A20" s="28" t="s">
        <v>79</v>
      </c>
      <c r="B20" s="35">
        <v>27647</v>
      </c>
      <c r="C20" s="35">
        <v>27389</v>
      </c>
      <c r="D20" s="35">
        <v>26796</v>
      </c>
      <c r="E20" s="35">
        <v>25737</v>
      </c>
      <c r="F20" s="35">
        <v>25426</v>
      </c>
      <c r="G20" s="35">
        <v>25523</v>
      </c>
      <c r="H20" s="35">
        <v>24513</v>
      </c>
      <c r="I20" s="28" t="s">
        <v>79</v>
      </c>
      <c r="J20" s="35">
        <v>23566</v>
      </c>
      <c r="K20" s="35">
        <v>23761</v>
      </c>
      <c r="L20" s="35">
        <v>24148</v>
      </c>
      <c r="M20" s="35">
        <v>23113</v>
      </c>
      <c r="N20" s="35">
        <v>22296</v>
      </c>
      <c r="O20" s="35">
        <v>22467</v>
      </c>
      <c r="P20" s="35">
        <v>22904</v>
      </c>
      <c r="Q20" s="28" t="s">
        <v>79</v>
      </c>
      <c r="R20" s="35">
        <v>21887</v>
      </c>
      <c r="S20" s="35">
        <v>21267</v>
      </c>
      <c r="T20" s="35">
        <v>21437</v>
      </c>
      <c r="U20" s="35">
        <v>21917</v>
      </c>
      <c r="V20" s="35">
        <v>21079</v>
      </c>
      <c r="W20" s="35">
        <v>20517</v>
      </c>
      <c r="X20" s="35">
        <v>20685</v>
      </c>
      <c r="Y20" s="28" t="s">
        <v>79</v>
      </c>
      <c r="Z20" s="35">
        <v>21195</v>
      </c>
      <c r="AA20" s="35">
        <v>19835</v>
      </c>
      <c r="AB20" s="35">
        <v>19053</v>
      </c>
      <c r="AC20" s="35">
        <v>19670</v>
      </c>
      <c r="AD20" s="35">
        <v>20082</v>
      </c>
      <c r="AE20" s="35">
        <v>19091</v>
      </c>
      <c r="AF20" s="35">
        <v>18530</v>
      </c>
      <c r="AG20" s="28" t="s">
        <v>79</v>
      </c>
      <c r="AH20" s="35">
        <v>19479</v>
      </c>
      <c r="AI20" s="35">
        <v>19948</v>
      </c>
      <c r="AJ20" s="35">
        <v>19415</v>
      </c>
      <c r="AK20" s="35">
        <v>19102</v>
      </c>
      <c r="AL20" s="35">
        <v>19767</v>
      </c>
      <c r="AM20" s="35">
        <v>20232</v>
      </c>
      <c r="AN20" s="35">
        <v>19274</v>
      </c>
      <c r="AO20" s="28" t="s">
        <v>79</v>
      </c>
      <c r="AP20" s="35">
        <v>12884</v>
      </c>
      <c r="AQ20" s="35">
        <v>12638</v>
      </c>
      <c r="AR20" s="35">
        <v>12579</v>
      </c>
      <c r="AS20" s="35">
        <v>12311</v>
      </c>
      <c r="AT20" s="35">
        <v>12020</v>
      </c>
      <c r="AU20" s="35">
        <v>11994</v>
      </c>
      <c r="AV20" s="35">
        <v>11647</v>
      </c>
      <c r="AW20" s="28" t="s">
        <v>79</v>
      </c>
      <c r="AX20" s="35">
        <v>11372</v>
      </c>
      <c r="AY20" s="35">
        <v>11388</v>
      </c>
      <c r="AZ20" s="35">
        <v>11401</v>
      </c>
      <c r="BA20" s="35">
        <v>11161</v>
      </c>
      <c r="BB20" s="35">
        <v>10963</v>
      </c>
      <c r="BC20" s="35">
        <v>10937</v>
      </c>
      <c r="BD20" s="35">
        <v>11085</v>
      </c>
      <c r="BE20" s="28" t="s">
        <v>79</v>
      </c>
      <c r="BF20" s="35">
        <v>10886</v>
      </c>
      <c r="BG20" s="35">
        <v>10710</v>
      </c>
      <c r="BH20" s="35">
        <v>10593</v>
      </c>
      <c r="BI20" s="35">
        <v>10700</v>
      </c>
      <c r="BJ20" s="35">
        <v>10611</v>
      </c>
      <c r="BK20" s="35">
        <v>10401</v>
      </c>
      <c r="BL20" s="35">
        <v>10296</v>
      </c>
      <c r="BM20" s="28" t="s">
        <v>79</v>
      </c>
      <c r="BN20" s="35">
        <v>10367</v>
      </c>
      <c r="BO20" s="35">
        <v>10028</v>
      </c>
      <c r="BP20" s="35">
        <v>9811</v>
      </c>
      <c r="BQ20" s="35">
        <v>9876</v>
      </c>
      <c r="BR20" s="35">
        <v>9985</v>
      </c>
      <c r="BS20" s="35">
        <v>9803</v>
      </c>
      <c r="BT20" s="35">
        <v>9551</v>
      </c>
      <c r="BU20" s="28" t="s">
        <v>79</v>
      </c>
      <c r="BV20" s="35">
        <v>9695</v>
      </c>
      <c r="BW20" s="35">
        <v>9808</v>
      </c>
      <c r="BX20" s="35">
        <v>9775</v>
      </c>
      <c r="BY20" s="35">
        <v>9680</v>
      </c>
      <c r="BZ20" s="35">
        <v>9783</v>
      </c>
      <c r="CA20" s="35">
        <v>9965</v>
      </c>
      <c r="CB20" s="35">
        <v>9790</v>
      </c>
    </row>
    <row r="21" spans="1:80" s="30" customFormat="1" ht="12">
      <c r="A21" s="28" t="s">
        <v>80</v>
      </c>
      <c r="B21" s="35">
        <v>49450</v>
      </c>
      <c r="C21" s="35">
        <v>49343</v>
      </c>
      <c r="D21" s="35">
        <v>48324</v>
      </c>
      <c r="E21" s="35">
        <v>46584</v>
      </c>
      <c r="F21" s="35">
        <v>47861</v>
      </c>
      <c r="G21" s="35">
        <v>48190</v>
      </c>
      <c r="H21" s="35">
        <v>46796</v>
      </c>
      <c r="I21" s="28" t="s">
        <v>80</v>
      </c>
      <c r="J21" s="35">
        <v>45328</v>
      </c>
      <c r="K21" s="35">
        <v>46427</v>
      </c>
      <c r="L21" s="35">
        <v>47035</v>
      </c>
      <c r="M21" s="35">
        <v>45332</v>
      </c>
      <c r="N21" s="35">
        <v>44046</v>
      </c>
      <c r="O21" s="35">
        <v>44837</v>
      </c>
      <c r="P21" s="35">
        <v>45595</v>
      </c>
      <c r="Q21" s="28" t="s">
        <v>80</v>
      </c>
      <c r="R21" s="35">
        <v>44110</v>
      </c>
      <c r="S21" s="35">
        <v>42642</v>
      </c>
      <c r="T21" s="35">
        <v>43023</v>
      </c>
      <c r="U21" s="35">
        <v>43204</v>
      </c>
      <c r="V21" s="35">
        <v>42138</v>
      </c>
      <c r="W21" s="35">
        <v>41159</v>
      </c>
      <c r="X21" s="35">
        <v>41718</v>
      </c>
      <c r="Y21" s="28" t="s">
        <v>80</v>
      </c>
      <c r="Z21" s="35">
        <v>42275</v>
      </c>
      <c r="AA21" s="35">
        <v>40826</v>
      </c>
      <c r="AB21" s="35">
        <v>39933</v>
      </c>
      <c r="AC21" s="35">
        <v>41021</v>
      </c>
      <c r="AD21" s="35">
        <v>41566</v>
      </c>
      <c r="AE21" s="35">
        <v>40789</v>
      </c>
      <c r="AF21" s="35">
        <v>39597</v>
      </c>
      <c r="AG21" s="28" t="s">
        <v>80</v>
      </c>
      <c r="AH21" s="35">
        <v>40812</v>
      </c>
      <c r="AI21" s="35">
        <v>41652</v>
      </c>
      <c r="AJ21" s="35">
        <v>41167</v>
      </c>
      <c r="AK21" s="35">
        <v>40690</v>
      </c>
      <c r="AL21" s="35">
        <v>41247</v>
      </c>
      <c r="AM21" s="35">
        <v>41844</v>
      </c>
      <c r="AN21" s="35">
        <v>41432</v>
      </c>
      <c r="AO21" s="28" t="s">
        <v>80</v>
      </c>
      <c r="AP21" s="35">
        <v>23183</v>
      </c>
      <c r="AQ21" s="35">
        <v>22787</v>
      </c>
      <c r="AR21" s="35">
        <v>22690</v>
      </c>
      <c r="AS21" s="35">
        <v>22245</v>
      </c>
      <c r="AT21" s="35">
        <v>22542</v>
      </c>
      <c r="AU21" s="35">
        <v>22545</v>
      </c>
      <c r="AV21" s="35">
        <v>22084</v>
      </c>
      <c r="AW21" s="28" t="s">
        <v>80</v>
      </c>
      <c r="AX21" s="35">
        <v>21729</v>
      </c>
      <c r="AY21" s="35">
        <v>21900</v>
      </c>
      <c r="AZ21" s="35">
        <v>21912</v>
      </c>
      <c r="BA21" s="35">
        <v>21414</v>
      </c>
      <c r="BB21" s="35">
        <v>21106</v>
      </c>
      <c r="BC21" s="35">
        <v>21161</v>
      </c>
      <c r="BD21" s="35">
        <v>21466</v>
      </c>
      <c r="BE21" s="28" t="s">
        <v>80</v>
      </c>
      <c r="BF21" s="35">
        <v>21154</v>
      </c>
      <c r="BG21" s="35">
        <v>20629</v>
      </c>
      <c r="BH21" s="35">
        <v>20477</v>
      </c>
      <c r="BI21" s="35">
        <v>20518</v>
      </c>
      <c r="BJ21" s="35">
        <v>20357</v>
      </c>
      <c r="BK21" s="35">
        <v>20062</v>
      </c>
      <c r="BL21" s="35">
        <v>19935</v>
      </c>
      <c r="BM21" s="28" t="s">
        <v>80</v>
      </c>
      <c r="BN21" s="35">
        <v>19974</v>
      </c>
      <c r="BO21" s="35">
        <v>19624</v>
      </c>
      <c r="BP21" s="35">
        <v>19485</v>
      </c>
      <c r="BQ21" s="35">
        <v>19546</v>
      </c>
      <c r="BR21" s="35">
        <v>19552</v>
      </c>
      <c r="BS21" s="35">
        <v>19373</v>
      </c>
      <c r="BT21" s="35">
        <v>19073</v>
      </c>
      <c r="BU21" s="28" t="s">
        <v>80</v>
      </c>
      <c r="BV21" s="35">
        <v>19197</v>
      </c>
      <c r="BW21" s="35">
        <v>19433</v>
      </c>
      <c r="BX21" s="35">
        <v>19307</v>
      </c>
      <c r="BY21" s="35">
        <v>19221</v>
      </c>
      <c r="BZ21" s="35">
        <v>19384</v>
      </c>
      <c r="CA21" s="35">
        <v>19570</v>
      </c>
      <c r="CB21" s="35">
        <v>19618</v>
      </c>
    </row>
    <row r="22" spans="1:80" s="30" customFormat="1" ht="12">
      <c r="A22" s="28" t="s">
        <v>81</v>
      </c>
      <c r="B22" s="35">
        <v>50036</v>
      </c>
      <c r="C22" s="35">
        <v>50888</v>
      </c>
      <c r="D22" s="35">
        <v>49799</v>
      </c>
      <c r="E22" s="35">
        <v>49155</v>
      </c>
      <c r="F22" s="35">
        <v>49477</v>
      </c>
      <c r="G22" s="35">
        <v>49873</v>
      </c>
      <c r="H22" s="35">
        <v>48937</v>
      </c>
      <c r="I22" s="28" t="s">
        <v>81</v>
      </c>
      <c r="J22" s="35">
        <v>47419</v>
      </c>
      <c r="K22" s="35">
        <v>47914</v>
      </c>
      <c r="L22" s="35">
        <v>49304</v>
      </c>
      <c r="M22" s="35">
        <v>48252</v>
      </c>
      <c r="N22" s="35">
        <v>46742</v>
      </c>
      <c r="O22" s="35">
        <v>46756</v>
      </c>
      <c r="P22" s="35">
        <v>47747</v>
      </c>
      <c r="Q22" s="28" t="s">
        <v>81</v>
      </c>
      <c r="R22" s="35">
        <v>46521</v>
      </c>
      <c r="S22" s="35">
        <v>45326</v>
      </c>
      <c r="T22" s="35">
        <v>45589</v>
      </c>
      <c r="U22" s="35">
        <v>46221</v>
      </c>
      <c r="V22" s="35">
        <v>45531</v>
      </c>
      <c r="W22" s="35">
        <v>44758</v>
      </c>
      <c r="X22" s="35">
        <v>45176</v>
      </c>
      <c r="Y22" s="28" t="s">
        <v>81</v>
      </c>
      <c r="Z22" s="35">
        <v>46145</v>
      </c>
      <c r="AA22" s="35">
        <v>44795</v>
      </c>
      <c r="AB22" s="35">
        <v>43611</v>
      </c>
      <c r="AC22" s="35">
        <v>44331</v>
      </c>
      <c r="AD22" s="35">
        <v>44592</v>
      </c>
      <c r="AE22" s="35">
        <v>43778</v>
      </c>
      <c r="AF22" s="35">
        <v>42762</v>
      </c>
      <c r="AG22" s="28" t="s">
        <v>81</v>
      </c>
      <c r="AH22" s="35">
        <v>44154</v>
      </c>
      <c r="AI22" s="35">
        <v>45418</v>
      </c>
      <c r="AJ22" s="35">
        <v>44839</v>
      </c>
      <c r="AK22" s="35">
        <v>44445</v>
      </c>
      <c r="AL22" s="35">
        <v>45225</v>
      </c>
      <c r="AM22" s="35">
        <v>46567</v>
      </c>
      <c r="AN22" s="35">
        <v>46063</v>
      </c>
      <c r="AO22" s="28" t="s">
        <v>81</v>
      </c>
      <c r="AP22" s="35">
        <v>22887</v>
      </c>
      <c r="AQ22" s="35">
        <v>23087</v>
      </c>
      <c r="AR22" s="35">
        <v>22858</v>
      </c>
      <c r="AS22" s="35">
        <v>22603</v>
      </c>
      <c r="AT22" s="35">
        <v>22693</v>
      </c>
      <c r="AU22" s="35">
        <v>22932</v>
      </c>
      <c r="AV22" s="35">
        <v>22598</v>
      </c>
      <c r="AW22" s="28" t="s">
        <v>81</v>
      </c>
      <c r="AX22" s="35">
        <v>22109</v>
      </c>
      <c r="AY22" s="35">
        <v>22174</v>
      </c>
      <c r="AZ22" s="35">
        <v>22521</v>
      </c>
      <c r="BA22" s="35">
        <v>22326</v>
      </c>
      <c r="BB22" s="35">
        <v>21836</v>
      </c>
      <c r="BC22" s="35">
        <v>21720</v>
      </c>
      <c r="BD22" s="35">
        <v>21976</v>
      </c>
      <c r="BE22" s="28" t="s">
        <v>81</v>
      </c>
      <c r="BF22" s="35">
        <v>21586</v>
      </c>
      <c r="BG22" s="35">
        <v>21188</v>
      </c>
      <c r="BH22" s="35">
        <v>21055</v>
      </c>
      <c r="BI22" s="35">
        <v>21278</v>
      </c>
      <c r="BJ22" s="35">
        <v>21286</v>
      </c>
      <c r="BK22" s="35">
        <v>20930</v>
      </c>
      <c r="BL22" s="35">
        <v>20791</v>
      </c>
      <c r="BM22" s="28" t="s">
        <v>81</v>
      </c>
      <c r="BN22" s="35">
        <v>21044</v>
      </c>
      <c r="BO22" s="35">
        <v>20586</v>
      </c>
      <c r="BP22" s="35">
        <v>20343</v>
      </c>
      <c r="BQ22" s="35">
        <v>20315</v>
      </c>
      <c r="BR22" s="35">
        <v>20298</v>
      </c>
      <c r="BS22" s="35">
        <v>20110</v>
      </c>
      <c r="BT22" s="35">
        <v>19862</v>
      </c>
      <c r="BU22" s="28" t="s">
        <v>81</v>
      </c>
      <c r="BV22" s="35">
        <v>20105</v>
      </c>
      <c r="BW22" s="35">
        <v>20503</v>
      </c>
      <c r="BX22" s="35">
        <v>20303</v>
      </c>
      <c r="BY22" s="35">
        <v>20170</v>
      </c>
      <c r="BZ22" s="35">
        <v>20361</v>
      </c>
      <c r="CA22" s="35">
        <v>21017</v>
      </c>
      <c r="CB22" s="35">
        <v>20882</v>
      </c>
    </row>
    <row r="23" spans="1:80" s="30" customFormat="1" ht="12">
      <c r="A23" s="28" t="s">
        <v>82</v>
      </c>
      <c r="B23" s="35">
        <v>22317</v>
      </c>
      <c r="C23" s="35">
        <v>22811</v>
      </c>
      <c r="D23" s="35">
        <v>21773</v>
      </c>
      <c r="E23" s="35">
        <v>21638</v>
      </c>
      <c r="F23" s="35">
        <v>21939</v>
      </c>
      <c r="G23" s="35">
        <v>22265</v>
      </c>
      <c r="H23" s="35">
        <v>21512</v>
      </c>
      <c r="I23" s="28" t="s">
        <v>82</v>
      </c>
      <c r="J23" s="35">
        <v>20791</v>
      </c>
      <c r="K23" s="35">
        <v>21174</v>
      </c>
      <c r="L23" s="35">
        <v>21672</v>
      </c>
      <c r="M23" s="35">
        <v>20960</v>
      </c>
      <c r="N23" s="35">
        <v>20478</v>
      </c>
      <c r="O23" s="35">
        <v>20463</v>
      </c>
      <c r="P23" s="35">
        <v>21417</v>
      </c>
      <c r="Q23" s="28" t="s">
        <v>82</v>
      </c>
      <c r="R23" s="35">
        <v>20110</v>
      </c>
      <c r="S23" s="35">
        <v>19780</v>
      </c>
      <c r="T23" s="35">
        <v>19724</v>
      </c>
      <c r="U23" s="35">
        <v>20532</v>
      </c>
      <c r="V23" s="35">
        <v>19293</v>
      </c>
      <c r="W23" s="35">
        <v>19675</v>
      </c>
      <c r="X23" s="35">
        <v>20052</v>
      </c>
      <c r="Y23" s="28" t="s">
        <v>82</v>
      </c>
      <c r="Z23" s="35">
        <v>20509</v>
      </c>
      <c r="AA23" s="35">
        <v>19434</v>
      </c>
      <c r="AB23" s="35">
        <v>19245</v>
      </c>
      <c r="AC23" s="35">
        <v>19221</v>
      </c>
      <c r="AD23" s="35">
        <v>19543</v>
      </c>
      <c r="AE23" s="35">
        <v>18700</v>
      </c>
      <c r="AF23" s="35">
        <v>18193</v>
      </c>
      <c r="AG23" s="28" t="s">
        <v>82</v>
      </c>
      <c r="AH23" s="35">
        <v>18930</v>
      </c>
      <c r="AI23" s="35">
        <v>19484</v>
      </c>
      <c r="AJ23" s="35">
        <v>19134</v>
      </c>
      <c r="AK23" s="35">
        <v>19190</v>
      </c>
      <c r="AL23" s="35">
        <v>19268</v>
      </c>
      <c r="AM23" s="35">
        <v>19735</v>
      </c>
      <c r="AN23" s="35">
        <v>19025</v>
      </c>
      <c r="AO23" s="28" t="s">
        <v>82</v>
      </c>
      <c r="AP23" s="35">
        <v>9616</v>
      </c>
      <c r="AQ23" s="35">
        <v>9743</v>
      </c>
      <c r="AR23" s="35">
        <v>9384</v>
      </c>
      <c r="AS23" s="35">
        <v>9625</v>
      </c>
      <c r="AT23" s="35">
        <v>9650</v>
      </c>
      <c r="AU23" s="35">
        <v>9755</v>
      </c>
      <c r="AV23" s="35">
        <v>9565</v>
      </c>
      <c r="AW23" s="28" t="s">
        <v>82</v>
      </c>
      <c r="AX23" s="35">
        <v>9370</v>
      </c>
      <c r="AY23" s="35">
        <v>9357</v>
      </c>
      <c r="AZ23" s="35">
        <v>9556</v>
      </c>
      <c r="BA23" s="35">
        <v>9305</v>
      </c>
      <c r="BB23" s="35">
        <v>9064</v>
      </c>
      <c r="BC23" s="35">
        <v>8852</v>
      </c>
      <c r="BD23" s="35">
        <v>9348</v>
      </c>
      <c r="BE23" s="28" t="s">
        <v>82</v>
      </c>
      <c r="BF23" s="35">
        <v>8985</v>
      </c>
      <c r="BG23" s="35">
        <v>8877</v>
      </c>
      <c r="BH23" s="35">
        <v>8568</v>
      </c>
      <c r="BI23" s="35">
        <v>8906</v>
      </c>
      <c r="BJ23" s="35">
        <v>8516</v>
      </c>
      <c r="BK23" s="35">
        <v>8656</v>
      </c>
      <c r="BL23" s="35">
        <v>8613</v>
      </c>
      <c r="BM23" s="28" t="s">
        <v>82</v>
      </c>
      <c r="BN23" s="35">
        <v>8700</v>
      </c>
      <c r="BO23" s="35">
        <v>8379</v>
      </c>
      <c r="BP23" s="35">
        <v>8382</v>
      </c>
      <c r="BQ23" s="35">
        <v>8193</v>
      </c>
      <c r="BR23" s="35">
        <v>8310</v>
      </c>
      <c r="BS23" s="35">
        <v>8069</v>
      </c>
      <c r="BT23" s="35">
        <v>8021</v>
      </c>
      <c r="BU23" s="28" t="s">
        <v>82</v>
      </c>
      <c r="BV23" s="35">
        <v>8079</v>
      </c>
      <c r="BW23" s="35">
        <v>8261</v>
      </c>
      <c r="BX23" s="35">
        <v>8373</v>
      </c>
      <c r="BY23" s="35">
        <v>8373</v>
      </c>
      <c r="BZ23" s="35">
        <v>8243</v>
      </c>
      <c r="CA23" s="35">
        <v>8376</v>
      </c>
      <c r="CB23" s="35">
        <v>8165</v>
      </c>
    </row>
    <row r="24" spans="1:80" s="30" customFormat="1" ht="12">
      <c r="A24" s="28" t="s">
        <v>83</v>
      </c>
      <c r="B24" s="35">
        <v>21417</v>
      </c>
      <c r="C24" s="35">
        <v>21396</v>
      </c>
      <c r="D24" s="35">
        <v>20623</v>
      </c>
      <c r="E24" s="35">
        <v>20218</v>
      </c>
      <c r="F24" s="35">
        <v>20800</v>
      </c>
      <c r="G24" s="35">
        <v>20931</v>
      </c>
      <c r="H24" s="35">
        <v>20377</v>
      </c>
      <c r="I24" s="28" t="s">
        <v>83</v>
      </c>
      <c r="J24" s="35">
        <v>19832</v>
      </c>
      <c r="K24" s="35">
        <v>20457</v>
      </c>
      <c r="L24" s="35">
        <v>20672</v>
      </c>
      <c r="M24" s="35">
        <v>20018</v>
      </c>
      <c r="N24" s="35">
        <v>19353</v>
      </c>
      <c r="O24" s="35">
        <v>19697</v>
      </c>
      <c r="P24" s="35">
        <v>19688</v>
      </c>
      <c r="Q24" s="28" t="s">
        <v>83</v>
      </c>
      <c r="R24" s="35">
        <v>18792</v>
      </c>
      <c r="S24" s="35">
        <v>18260</v>
      </c>
      <c r="T24" s="35">
        <v>18726</v>
      </c>
      <c r="U24" s="35">
        <v>18840</v>
      </c>
      <c r="V24" s="35">
        <v>18243</v>
      </c>
      <c r="W24" s="35">
        <v>17740</v>
      </c>
      <c r="X24" s="35">
        <v>18227</v>
      </c>
      <c r="Y24" s="28" t="s">
        <v>83</v>
      </c>
      <c r="Z24" s="35">
        <v>18718</v>
      </c>
      <c r="AA24" s="35">
        <v>17947</v>
      </c>
      <c r="AB24" s="35">
        <v>17530</v>
      </c>
      <c r="AC24" s="35">
        <v>18115</v>
      </c>
      <c r="AD24" s="35">
        <v>18325</v>
      </c>
      <c r="AE24" s="35">
        <v>17737</v>
      </c>
      <c r="AF24" s="35">
        <v>17422</v>
      </c>
      <c r="AG24" s="28" t="s">
        <v>83</v>
      </c>
      <c r="AH24" s="35">
        <v>18359</v>
      </c>
      <c r="AI24" s="35">
        <v>18752</v>
      </c>
      <c r="AJ24" s="35">
        <v>18467</v>
      </c>
      <c r="AK24" s="35">
        <v>18545</v>
      </c>
      <c r="AL24" s="35">
        <v>19027</v>
      </c>
      <c r="AM24" s="35">
        <v>19379</v>
      </c>
      <c r="AN24" s="35">
        <v>19138</v>
      </c>
      <c r="AO24" s="28" t="s">
        <v>83</v>
      </c>
      <c r="AP24" s="35">
        <v>10215</v>
      </c>
      <c r="AQ24" s="35">
        <v>10114</v>
      </c>
      <c r="AR24" s="35">
        <v>9916</v>
      </c>
      <c r="AS24" s="35">
        <v>9792</v>
      </c>
      <c r="AT24" s="35">
        <v>9963</v>
      </c>
      <c r="AU24" s="35">
        <v>10032</v>
      </c>
      <c r="AV24" s="35">
        <v>9958</v>
      </c>
      <c r="AW24" s="28" t="s">
        <v>83</v>
      </c>
      <c r="AX24" s="35">
        <v>9853</v>
      </c>
      <c r="AY24" s="35">
        <v>9958</v>
      </c>
      <c r="AZ24" s="35">
        <v>9898</v>
      </c>
      <c r="BA24" s="35">
        <v>9850</v>
      </c>
      <c r="BB24" s="35">
        <v>9684</v>
      </c>
      <c r="BC24" s="35">
        <v>9594</v>
      </c>
      <c r="BD24" s="35">
        <v>9540</v>
      </c>
      <c r="BE24" s="28" t="s">
        <v>83</v>
      </c>
      <c r="BF24" s="35">
        <v>9287</v>
      </c>
      <c r="BG24" s="35">
        <v>9108</v>
      </c>
      <c r="BH24" s="35">
        <v>9004</v>
      </c>
      <c r="BI24" s="35">
        <v>8938</v>
      </c>
      <c r="BJ24" s="35">
        <v>8859</v>
      </c>
      <c r="BK24" s="35">
        <v>8725</v>
      </c>
      <c r="BL24" s="35">
        <v>8706</v>
      </c>
      <c r="BM24" s="28" t="s">
        <v>83</v>
      </c>
      <c r="BN24" s="35">
        <v>8874</v>
      </c>
      <c r="BO24" s="35">
        <v>8719</v>
      </c>
      <c r="BP24" s="35">
        <v>8728</v>
      </c>
      <c r="BQ24" s="35">
        <v>8727</v>
      </c>
      <c r="BR24" s="35">
        <v>8716</v>
      </c>
      <c r="BS24" s="35">
        <v>8646</v>
      </c>
      <c r="BT24" s="35">
        <v>8599</v>
      </c>
      <c r="BU24" s="28" t="s">
        <v>83</v>
      </c>
      <c r="BV24" s="35">
        <v>8722</v>
      </c>
      <c r="BW24" s="35">
        <v>8814</v>
      </c>
      <c r="BX24" s="35">
        <v>8804</v>
      </c>
      <c r="BY24" s="35">
        <v>8808</v>
      </c>
      <c r="BZ24" s="35">
        <v>8916</v>
      </c>
      <c r="CA24" s="35">
        <v>9018</v>
      </c>
      <c r="CB24" s="35">
        <v>9036</v>
      </c>
    </row>
    <row r="25" spans="1:80" s="30" customFormat="1" ht="12">
      <c r="A25" s="28" t="s">
        <v>84</v>
      </c>
      <c r="B25" s="35">
        <v>36434</v>
      </c>
      <c r="C25" s="35">
        <v>36445</v>
      </c>
      <c r="D25" s="35">
        <v>35977</v>
      </c>
      <c r="E25" s="35">
        <v>34878</v>
      </c>
      <c r="F25" s="35">
        <v>35444</v>
      </c>
      <c r="G25" s="35">
        <v>35849</v>
      </c>
      <c r="H25" s="35">
        <v>35101</v>
      </c>
      <c r="I25" s="28" t="s">
        <v>84</v>
      </c>
      <c r="J25" s="35">
        <v>34078</v>
      </c>
      <c r="K25" s="35">
        <v>34164</v>
      </c>
      <c r="L25" s="35">
        <v>34612</v>
      </c>
      <c r="M25" s="35">
        <v>33615</v>
      </c>
      <c r="N25" s="35">
        <v>32212</v>
      </c>
      <c r="O25" s="35">
        <v>32850</v>
      </c>
      <c r="P25" s="35">
        <v>33116</v>
      </c>
      <c r="Q25" s="28" t="s">
        <v>84</v>
      </c>
      <c r="R25" s="35">
        <v>32272</v>
      </c>
      <c r="S25" s="35">
        <v>31107</v>
      </c>
      <c r="T25" s="35">
        <v>31438</v>
      </c>
      <c r="U25" s="35">
        <v>32217</v>
      </c>
      <c r="V25" s="35">
        <v>31462</v>
      </c>
      <c r="W25" s="35">
        <v>30688</v>
      </c>
      <c r="X25" s="35">
        <v>31266</v>
      </c>
      <c r="Y25" s="28" t="s">
        <v>84</v>
      </c>
      <c r="Z25" s="35">
        <v>31729</v>
      </c>
      <c r="AA25" s="35">
        <v>30698</v>
      </c>
      <c r="AB25" s="35">
        <v>29798</v>
      </c>
      <c r="AC25" s="35">
        <v>30346</v>
      </c>
      <c r="AD25" s="35">
        <v>30953</v>
      </c>
      <c r="AE25" s="35">
        <v>30605</v>
      </c>
      <c r="AF25" s="35">
        <v>30114</v>
      </c>
      <c r="AG25" s="28" t="s">
        <v>84</v>
      </c>
      <c r="AH25" s="35">
        <v>31271</v>
      </c>
      <c r="AI25" s="35">
        <v>32504</v>
      </c>
      <c r="AJ25" s="35">
        <v>31994</v>
      </c>
      <c r="AK25" s="35">
        <v>31855</v>
      </c>
      <c r="AL25" s="35">
        <v>32541</v>
      </c>
      <c r="AM25" s="35">
        <v>33844</v>
      </c>
      <c r="AN25" s="35">
        <v>33447</v>
      </c>
      <c r="AO25" s="28" t="s">
        <v>84</v>
      </c>
      <c r="AP25" s="35">
        <v>16997</v>
      </c>
      <c r="AQ25" s="35">
        <v>16761</v>
      </c>
      <c r="AR25" s="35">
        <v>16745</v>
      </c>
      <c r="AS25" s="35">
        <v>16350</v>
      </c>
      <c r="AT25" s="35">
        <v>16413</v>
      </c>
      <c r="AU25" s="35">
        <v>16494</v>
      </c>
      <c r="AV25" s="35">
        <v>16297</v>
      </c>
      <c r="AW25" s="28" t="s">
        <v>84</v>
      </c>
      <c r="AX25" s="35">
        <v>15975</v>
      </c>
      <c r="AY25" s="35">
        <v>15604</v>
      </c>
      <c r="AZ25" s="35">
        <v>15722</v>
      </c>
      <c r="BA25" s="35">
        <v>15602</v>
      </c>
      <c r="BB25" s="35">
        <v>15155</v>
      </c>
      <c r="BC25" s="35">
        <v>15242</v>
      </c>
      <c r="BD25" s="35">
        <v>15218</v>
      </c>
      <c r="BE25" s="28" t="s">
        <v>84</v>
      </c>
      <c r="BF25" s="35">
        <v>14885</v>
      </c>
      <c r="BG25" s="35">
        <v>14452</v>
      </c>
      <c r="BH25" s="35">
        <v>14239</v>
      </c>
      <c r="BI25" s="35">
        <v>14465</v>
      </c>
      <c r="BJ25" s="35">
        <v>14393</v>
      </c>
      <c r="BK25" s="35">
        <v>14116</v>
      </c>
      <c r="BL25" s="35">
        <v>14110</v>
      </c>
      <c r="BM25" s="28" t="s">
        <v>84</v>
      </c>
      <c r="BN25" s="35">
        <v>14168</v>
      </c>
      <c r="BO25" s="35">
        <v>13889</v>
      </c>
      <c r="BP25" s="35">
        <v>13750</v>
      </c>
      <c r="BQ25" s="35">
        <v>13751</v>
      </c>
      <c r="BR25" s="35">
        <v>13918</v>
      </c>
      <c r="BS25" s="35">
        <v>13865</v>
      </c>
      <c r="BT25" s="35">
        <v>13780</v>
      </c>
      <c r="BU25" s="28" t="s">
        <v>84</v>
      </c>
      <c r="BV25" s="35">
        <v>13944</v>
      </c>
      <c r="BW25" s="35">
        <v>14198</v>
      </c>
      <c r="BX25" s="35">
        <v>14172</v>
      </c>
      <c r="BY25" s="35">
        <v>14132</v>
      </c>
      <c r="BZ25" s="35">
        <v>14215</v>
      </c>
      <c r="CA25" s="35">
        <v>14629</v>
      </c>
      <c r="CB25" s="35">
        <v>14577</v>
      </c>
    </row>
    <row r="26" spans="1:80" s="30" customFormat="1" ht="12">
      <c r="A26" s="28" t="s">
        <v>85</v>
      </c>
      <c r="B26" s="35">
        <v>27043</v>
      </c>
      <c r="C26" s="35">
        <v>26952</v>
      </c>
      <c r="D26" s="35">
        <v>26073</v>
      </c>
      <c r="E26" s="35">
        <v>25474</v>
      </c>
      <c r="F26" s="35">
        <v>25897</v>
      </c>
      <c r="G26" s="35">
        <v>26426</v>
      </c>
      <c r="H26" s="35">
        <v>25443</v>
      </c>
      <c r="I26" s="28" t="s">
        <v>85</v>
      </c>
      <c r="J26" s="35">
        <v>24824</v>
      </c>
      <c r="K26" s="35">
        <v>25339</v>
      </c>
      <c r="L26" s="35">
        <v>25644</v>
      </c>
      <c r="M26" s="35">
        <v>24899</v>
      </c>
      <c r="N26" s="35">
        <v>24216</v>
      </c>
      <c r="O26" s="35">
        <v>24345</v>
      </c>
      <c r="P26" s="35">
        <v>24561</v>
      </c>
      <c r="Q26" s="28" t="s">
        <v>85</v>
      </c>
      <c r="R26" s="35">
        <v>23682</v>
      </c>
      <c r="S26" s="35">
        <v>22853</v>
      </c>
      <c r="T26" s="35">
        <v>23110</v>
      </c>
      <c r="U26" s="35">
        <v>23500</v>
      </c>
      <c r="V26" s="35">
        <v>22721</v>
      </c>
      <c r="W26" s="35">
        <v>22111</v>
      </c>
      <c r="X26" s="35">
        <v>22497</v>
      </c>
      <c r="Y26" s="28" t="s">
        <v>85</v>
      </c>
      <c r="Z26" s="35">
        <v>22859</v>
      </c>
      <c r="AA26" s="35">
        <v>21963</v>
      </c>
      <c r="AB26" s="35">
        <v>21184</v>
      </c>
      <c r="AC26" s="35">
        <v>21690</v>
      </c>
      <c r="AD26" s="35">
        <v>22209</v>
      </c>
      <c r="AE26" s="35">
        <v>21463</v>
      </c>
      <c r="AF26" s="35">
        <v>21059</v>
      </c>
      <c r="AG26" s="28" t="s">
        <v>85</v>
      </c>
      <c r="AH26" s="35">
        <v>22105</v>
      </c>
      <c r="AI26" s="35">
        <v>22655</v>
      </c>
      <c r="AJ26" s="35">
        <v>22032</v>
      </c>
      <c r="AK26" s="35">
        <v>22061</v>
      </c>
      <c r="AL26" s="35">
        <v>22441</v>
      </c>
      <c r="AM26" s="35">
        <v>22997</v>
      </c>
      <c r="AN26" s="35">
        <v>22656</v>
      </c>
      <c r="AO26" s="28" t="s">
        <v>85</v>
      </c>
      <c r="AP26" s="35">
        <v>11706</v>
      </c>
      <c r="AQ26" s="35">
        <v>11643</v>
      </c>
      <c r="AR26" s="35">
        <v>11514</v>
      </c>
      <c r="AS26" s="35">
        <v>11426</v>
      </c>
      <c r="AT26" s="35">
        <v>11398</v>
      </c>
      <c r="AU26" s="35">
        <v>11621</v>
      </c>
      <c r="AV26" s="35">
        <v>11506</v>
      </c>
      <c r="AW26" s="28" t="s">
        <v>85</v>
      </c>
      <c r="AX26" s="35">
        <v>11434</v>
      </c>
      <c r="AY26" s="35">
        <v>11518</v>
      </c>
      <c r="AZ26" s="35">
        <v>11595</v>
      </c>
      <c r="BA26" s="35">
        <v>11515</v>
      </c>
      <c r="BB26" s="35">
        <v>11380</v>
      </c>
      <c r="BC26" s="35">
        <v>11222</v>
      </c>
      <c r="BD26" s="35">
        <v>11234</v>
      </c>
      <c r="BE26" s="28" t="s">
        <v>85</v>
      </c>
      <c r="BF26" s="35">
        <v>11034</v>
      </c>
      <c r="BG26" s="35">
        <v>10766</v>
      </c>
      <c r="BH26" s="35">
        <v>10591</v>
      </c>
      <c r="BI26" s="35">
        <v>10522</v>
      </c>
      <c r="BJ26" s="35">
        <v>10478</v>
      </c>
      <c r="BK26" s="35">
        <v>10265</v>
      </c>
      <c r="BL26" s="35">
        <v>10279</v>
      </c>
      <c r="BM26" s="28" t="s">
        <v>85</v>
      </c>
      <c r="BN26" s="35">
        <v>10407</v>
      </c>
      <c r="BO26" s="35">
        <v>10228</v>
      </c>
      <c r="BP26" s="35">
        <v>10066</v>
      </c>
      <c r="BQ26" s="35">
        <v>10071</v>
      </c>
      <c r="BR26" s="35">
        <v>10188</v>
      </c>
      <c r="BS26" s="35">
        <v>10150</v>
      </c>
      <c r="BT26" s="35">
        <v>10077</v>
      </c>
      <c r="BU26" s="28" t="s">
        <v>85</v>
      </c>
      <c r="BV26" s="35">
        <v>10186</v>
      </c>
      <c r="BW26" s="35">
        <v>10260</v>
      </c>
      <c r="BX26" s="35">
        <v>10203</v>
      </c>
      <c r="BY26" s="35">
        <v>10283</v>
      </c>
      <c r="BZ26" s="35">
        <v>10354</v>
      </c>
      <c r="CA26" s="35">
        <v>10509</v>
      </c>
      <c r="CB26" s="35">
        <v>10586</v>
      </c>
    </row>
    <row r="27" spans="1:80" s="30" customFormat="1" ht="12">
      <c r="A27" s="28" t="s">
        <v>86</v>
      </c>
      <c r="B27" s="35">
        <v>20545</v>
      </c>
      <c r="C27" s="35">
        <v>20791</v>
      </c>
      <c r="D27" s="35">
        <v>20371</v>
      </c>
      <c r="E27" s="35">
        <v>19901</v>
      </c>
      <c r="F27" s="35">
        <v>20362</v>
      </c>
      <c r="G27" s="35">
        <v>20612</v>
      </c>
      <c r="H27" s="35">
        <v>19904</v>
      </c>
      <c r="I27" s="28" t="s">
        <v>86</v>
      </c>
      <c r="J27" s="35">
        <v>19435</v>
      </c>
      <c r="K27" s="35">
        <v>19899</v>
      </c>
      <c r="L27" s="35">
        <v>20090</v>
      </c>
      <c r="M27" s="35">
        <v>19613</v>
      </c>
      <c r="N27" s="35">
        <v>19125</v>
      </c>
      <c r="O27" s="35">
        <v>19498</v>
      </c>
      <c r="P27" s="35">
        <v>19745</v>
      </c>
      <c r="Q27" s="28" t="s">
        <v>86</v>
      </c>
      <c r="R27" s="35">
        <v>18938</v>
      </c>
      <c r="S27" s="35">
        <v>18437</v>
      </c>
      <c r="T27" s="35">
        <v>18815</v>
      </c>
      <c r="U27" s="35">
        <v>19157</v>
      </c>
      <c r="V27" s="35">
        <v>18515</v>
      </c>
      <c r="W27" s="35">
        <v>18032</v>
      </c>
      <c r="X27" s="35">
        <v>18591</v>
      </c>
      <c r="Y27" s="28" t="s">
        <v>86</v>
      </c>
      <c r="Z27" s="35">
        <v>18943</v>
      </c>
      <c r="AA27" s="35">
        <v>18163</v>
      </c>
      <c r="AB27" s="35">
        <v>17655</v>
      </c>
      <c r="AC27" s="35">
        <v>18116</v>
      </c>
      <c r="AD27" s="35">
        <v>18274</v>
      </c>
      <c r="AE27" s="35">
        <v>17614</v>
      </c>
      <c r="AF27" s="35">
        <v>17109</v>
      </c>
      <c r="AG27" s="28" t="s">
        <v>86</v>
      </c>
      <c r="AH27" s="35">
        <v>18007</v>
      </c>
      <c r="AI27" s="35">
        <v>18592</v>
      </c>
      <c r="AJ27" s="35">
        <v>18435</v>
      </c>
      <c r="AK27" s="35">
        <v>18290</v>
      </c>
      <c r="AL27" s="35">
        <v>19016</v>
      </c>
      <c r="AM27" s="35">
        <v>19319</v>
      </c>
      <c r="AN27" s="35">
        <v>19105</v>
      </c>
      <c r="AO27" s="28" t="s">
        <v>86</v>
      </c>
      <c r="AP27" s="35">
        <v>10125</v>
      </c>
      <c r="AQ27" s="35">
        <v>10135</v>
      </c>
      <c r="AR27" s="35">
        <v>10135</v>
      </c>
      <c r="AS27" s="35">
        <v>9987</v>
      </c>
      <c r="AT27" s="35">
        <v>10132</v>
      </c>
      <c r="AU27" s="35">
        <v>10212</v>
      </c>
      <c r="AV27" s="35">
        <v>9972</v>
      </c>
      <c r="AW27" s="28" t="s">
        <v>86</v>
      </c>
      <c r="AX27" s="35">
        <v>9822</v>
      </c>
      <c r="AY27" s="35">
        <v>9857</v>
      </c>
      <c r="AZ27" s="35">
        <v>9893</v>
      </c>
      <c r="BA27" s="35">
        <v>9834</v>
      </c>
      <c r="BB27" s="35">
        <v>9652</v>
      </c>
      <c r="BC27" s="35">
        <v>9689</v>
      </c>
      <c r="BD27" s="35">
        <v>9702</v>
      </c>
      <c r="BE27" s="28" t="s">
        <v>86</v>
      </c>
      <c r="BF27" s="35">
        <v>9396</v>
      </c>
      <c r="BG27" s="35">
        <v>9202</v>
      </c>
      <c r="BH27" s="35">
        <v>9274</v>
      </c>
      <c r="BI27" s="35">
        <v>9356</v>
      </c>
      <c r="BJ27" s="35">
        <v>9138</v>
      </c>
      <c r="BK27" s="35">
        <v>8998</v>
      </c>
      <c r="BL27" s="35">
        <v>9072</v>
      </c>
      <c r="BM27" s="28" t="s">
        <v>86</v>
      </c>
      <c r="BN27" s="35">
        <v>9157</v>
      </c>
      <c r="BO27" s="35">
        <v>8818</v>
      </c>
      <c r="BP27" s="35">
        <v>8705</v>
      </c>
      <c r="BQ27" s="35">
        <v>8768</v>
      </c>
      <c r="BR27" s="35">
        <v>8765</v>
      </c>
      <c r="BS27" s="35">
        <v>8601</v>
      </c>
      <c r="BT27" s="35">
        <v>8380</v>
      </c>
      <c r="BU27" s="28" t="s">
        <v>86</v>
      </c>
      <c r="BV27" s="35">
        <v>8593</v>
      </c>
      <c r="BW27" s="35">
        <v>8839</v>
      </c>
      <c r="BX27" s="35">
        <v>8806</v>
      </c>
      <c r="BY27" s="35">
        <v>8705</v>
      </c>
      <c r="BZ27" s="35">
        <v>8926</v>
      </c>
      <c r="CA27" s="35">
        <v>9089</v>
      </c>
      <c r="CB27" s="35">
        <v>9063</v>
      </c>
    </row>
    <row r="28" spans="1:80" s="30" customFormat="1" ht="12">
      <c r="A28" s="28" t="s">
        <v>87</v>
      </c>
      <c r="B28" s="35">
        <v>41418</v>
      </c>
      <c r="C28" s="35">
        <v>41639</v>
      </c>
      <c r="D28" s="35">
        <v>41040</v>
      </c>
      <c r="E28" s="35">
        <v>39185</v>
      </c>
      <c r="F28" s="35">
        <v>39509</v>
      </c>
      <c r="G28" s="35">
        <v>39751</v>
      </c>
      <c r="H28" s="35">
        <v>38561</v>
      </c>
      <c r="I28" s="28" t="s">
        <v>87</v>
      </c>
      <c r="J28" s="35">
        <v>37331</v>
      </c>
      <c r="K28" s="35">
        <v>37909</v>
      </c>
      <c r="L28" s="35">
        <v>38476</v>
      </c>
      <c r="M28" s="35">
        <v>37906</v>
      </c>
      <c r="N28" s="35">
        <v>37030</v>
      </c>
      <c r="O28" s="35">
        <v>37407</v>
      </c>
      <c r="P28" s="35">
        <v>37832</v>
      </c>
      <c r="Q28" s="28" t="s">
        <v>87</v>
      </c>
      <c r="R28" s="35">
        <v>36426</v>
      </c>
      <c r="S28" s="35">
        <v>34998</v>
      </c>
      <c r="T28" s="35">
        <v>35357</v>
      </c>
      <c r="U28" s="35">
        <v>36027</v>
      </c>
      <c r="V28" s="35">
        <v>35365</v>
      </c>
      <c r="W28" s="35">
        <v>34615</v>
      </c>
      <c r="X28" s="35">
        <v>34922</v>
      </c>
      <c r="Y28" s="28" t="s">
        <v>87</v>
      </c>
      <c r="Z28" s="35">
        <v>35737</v>
      </c>
      <c r="AA28" s="35">
        <v>34557</v>
      </c>
      <c r="AB28" s="35">
        <v>33231</v>
      </c>
      <c r="AC28" s="35">
        <v>33701</v>
      </c>
      <c r="AD28" s="35">
        <v>34452</v>
      </c>
      <c r="AE28" s="35">
        <v>33576</v>
      </c>
      <c r="AF28" s="35">
        <v>32853</v>
      </c>
      <c r="AG28" s="28" t="s">
        <v>87</v>
      </c>
      <c r="AH28" s="35">
        <v>34087</v>
      </c>
      <c r="AI28" s="35">
        <v>35001</v>
      </c>
      <c r="AJ28" s="35">
        <v>34313</v>
      </c>
      <c r="AK28" s="35">
        <v>34094</v>
      </c>
      <c r="AL28" s="35">
        <v>34647</v>
      </c>
      <c r="AM28" s="35">
        <v>35404</v>
      </c>
      <c r="AN28" s="35">
        <v>34626</v>
      </c>
      <c r="AO28" s="28" t="s">
        <v>87</v>
      </c>
      <c r="AP28" s="35">
        <v>19661</v>
      </c>
      <c r="AQ28" s="35">
        <v>19520</v>
      </c>
      <c r="AR28" s="35">
        <v>19394</v>
      </c>
      <c r="AS28" s="35">
        <v>18806</v>
      </c>
      <c r="AT28" s="35">
        <v>18677</v>
      </c>
      <c r="AU28" s="35">
        <v>18773</v>
      </c>
      <c r="AV28" s="35">
        <v>18324</v>
      </c>
      <c r="AW28" s="28" t="s">
        <v>87</v>
      </c>
      <c r="AX28" s="35">
        <v>17960</v>
      </c>
      <c r="AY28" s="35">
        <v>18093</v>
      </c>
      <c r="AZ28" s="35">
        <v>18243</v>
      </c>
      <c r="BA28" s="35">
        <v>18269</v>
      </c>
      <c r="BB28" s="35">
        <v>18207</v>
      </c>
      <c r="BC28" s="35">
        <v>18158</v>
      </c>
      <c r="BD28" s="35">
        <v>18348</v>
      </c>
      <c r="BE28" s="28" t="s">
        <v>87</v>
      </c>
      <c r="BF28" s="35">
        <v>17878</v>
      </c>
      <c r="BG28" s="35">
        <v>17406</v>
      </c>
      <c r="BH28" s="35">
        <v>17302</v>
      </c>
      <c r="BI28" s="35">
        <v>17451</v>
      </c>
      <c r="BJ28" s="35">
        <v>17379</v>
      </c>
      <c r="BK28" s="35">
        <v>17087</v>
      </c>
      <c r="BL28" s="35">
        <v>16899</v>
      </c>
      <c r="BM28" s="28" t="s">
        <v>87</v>
      </c>
      <c r="BN28" s="35">
        <v>17242</v>
      </c>
      <c r="BO28" s="35">
        <v>16846</v>
      </c>
      <c r="BP28" s="35">
        <v>16516</v>
      </c>
      <c r="BQ28" s="35">
        <v>16454</v>
      </c>
      <c r="BR28" s="35">
        <v>16713</v>
      </c>
      <c r="BS28" s="35">
        <v>16466</v>
      </c>
      <c r="BT28" s="35">
        <v>16370</v>
      </c>
      <c r="BU28" s="28" t="s">
        <v>87</v>
      </c>
      <c r="BV28" s="35">
        <v>16554</v>
      </c>
      <c r="BW28" s="35">
        <v>16955</v>
      </c>
      <c r="BX28" s="35">
        <v>16750</v>
      </c>
      <c r="BY28" s="35">
        <v>16740</v>
      </c>
      <c r="BZ28" s="35">
        <v>16872</v>
      </c>
      <c r="CA28" s="35">
        <v>17158</v>
      </c>
      <c r="CB28" s="35">
        <v>16956</v>
      </c>
    </row>
    <row r="29" spans="1:80" s="30" customFormat="1" ht="12">
      <c r="A29" s="28" t="s">
        <v>88</v>
      </c>
      <c r="B29" s="35">
        <v>29055</v>
      </c>
      <c r="C29" s="35">
        <v>29509</v>
      </c>
      <c r="D29" s="35">
        <v>28769</v>
      </c>
      <c r="E29" s="35">
        <v>27855</v>
      </c>
      <c r="F29" s="35">
        <v>28428</v>
      </c>
      <c r="G29" s="35">
        <v>28670</v>
      </c>
      <c r="H29" s="35">
        <v>27517</v>
      </c>
      <c r="I29" s="28" t="s">
        <v>88</v>
      </c>
      <c r="J29" s="35">
        <v>26538</v>
      </c>
      <c r="K29" s="35">
        <v>27262</v>
      </c>
      <c r="L29" s="35">
        <v>27881</v>
      </c>
      <c r="M29" s="35">
        <v>27033</v>
      </c>
      <c r="N29" s="35">
        <v>26597</v>
      </c>
      <c r="O29" s="35">
        <v>27211</v>
      </c>
      <c r="P29" s="35">
        <v>27539</v>
      </c>
      <c r="Q29" s="28" t="s">
        <v>88</v>
      </c>
      <c r="R29" s="35">
        <v>26737</v>
      </c>
      <c r="S29" s="35">
        <v>26126</v>
      </c>
      <c r="T29" s="35">
        <v>26535</v>
      </c>
      <c r="U29" s="35">
        <v>26712</v>
      </c>
      <c r="V29" s="35">
        <v>25728</v>
      </c>
      <c r="W29" s="35">
        <v>25171</v>
      </c>
      <c r="X29" s="35">
        <v>25814</v>
      </c>
      <c r="Y29" s="28" t="s">
        <v>88</v>
      </c>
      <c r="Z29" s="35">
        <v>26155</v>
      </c>
      <c r="AA29" s="35">
        <v>24782</v>
      </c>
      <c r="AB29" s="35">
        <v>24320</v>
      </c>
      <c r="AC29" s="35">
        <v>25133</v>
      </c>
      <c r="AD29" s="35">
        <v>25550</v>
      </c>
      <c r="AE29" s="35">
        <v>24651</v>
      </c>
      <c r="AF29" s="35">
        <v>24287</v>
      </c>
      <c r="AG29" s="28" t="s">
        <v>88</v>
      </c>
      <c r="AH29" s="35">
        <v>25401</v>
      </c>
      <c r="AI29" s="35">
        <v>25890</v>
      </c>
      <c r="AJ29" s="35">
        <v>25381</v>
      </c>
      <c r="AK29" s="35">
        <v>25295</v>
      </c>
      <c r="AL29" s="35">
        <v>26020</v>
      </c>
      <c r="AM29" s="35">
        <v>26243</v>
      </c>
      <c r="AN29" s="35">
        <v>25568</v>
      </c>
      <c r="AO29" s="28" t="s">
        <v>88</v>
      </c>
      <c r="AP29" s="35">
        <v>12604</v>
      </c>
      <c r="AQ29" s="35">
        <v>12705</v>
      </c>
      <c r="AR29" s="35">
        <v>12654</v>
      </c>
      <c r="AS29" s="35">
        <v>12415</v>
      </c>
      <c r="AT29" s="35">
        <v>12509</v>
      </c>
      <c r="AU29" s="35">
        <v>12597</v>
      </c>
      <c r="AV29" s="35">
        <v>12299</v>
      </c>
      <c r="AW29" s="28" t="s">
        <v>88</v>
      </c>
      <c r="AX29" s="35">
        <v>12123</v>
      </c>
      <c r="AY29" s="35">
        <v>12144</v>
      </c>
      <c r="AZ29" s="35">
        <v>12296</v>
      </c>
      <c r="BA29" s="35">
        <v>12306</v>
      </c>
      <c r="BB29" s="35">
        <v>12430</v>
      </c>
      <c r="BC29" s="35">
        <v>12440</v>
      </c>
      <c r="BD29" s="35">
        <v>12449</v>
      </c>
      <c r="BE29" s="28" t="s">
        <v>88</v>
      </c>
      <c r="BF29" s="35">
        <v>12339</v>
      </c>
      <c r="BG29" s="35">
        <v>12162</v>
      </c>
      <c r="BH29" s="35">
        <v>12073</v>
      </c>
      <c r="BI29" s="35">
        <v>12084</v>
      </c>
      <c r="BJ29" s="35">
        <v>12006</v>
      </c>
      <c r="BK29" s="35">
        <v>11710</v>
      </c>
      <c r="BL29" s="35">
        <v>11768</v>
      </c>
      <c r="BM29" s="28" t="s">
        <v>88</v>
      </c>
      <c r="BN29" s="35">
        <v>11865</v>
      </c>
      <c r="BO29" s="35">
        <v>11602</v>
      </c>
      <c r="BP29" s="35">
        <v>11535</v>
      </c>
      <c r="BQ29" s="35">
        <v>11566</v>
      </c>
      <c r="BR29" s="35">
        <v>11606</v>
      </c>
      <c r="BS29" s="35">
        <v>11484</v>
      </c>
      <c r="BT29" s="35">
        <v>11385</v>
      </c>
      <c r="BU29" s="28" t="s">
        <v>88</v>
      </c>
      <c r="BV29" s="35">
        <v>11513</v>
      </c>
      <c r="BW29" s="35">
        <v>11583</v>
      </c>
      <c r="BX29" s="35">
        <v>11517</v>
      </c>
      <c r="BY29" s="35">
        <v>11559</v>
      </c>
      <c r="BZ29" s="35">
        <v>11669</v>
      </c>
      <c r="CA29" s="35">
        <v>11701</v>
      </c>
      <c r="CB29" s="35">
        <v>11671</v>
      </c>
    </row>
    <row r="30" spans="1:80" s="30" customFormat="1" ht="12">
      <c r="A30" s="28" t="s">
        <v>89</v>
      </c>
      <c r="B30" s="35">
        <v>34468</v>
      </c>
      <c r="C30" s="35">
        <v>34702</v>
      </c>
      <c r="D30" s="35">
        <v>33506</v>
      </c>
      <c r="E30" s="35">
        <v>32569</v>
      </c>
      <c r="F30" s="35">
        <v>33669</v>
      </c>
      <c r="G30" s="35">
        <v>33947</v>
      </c>
      <c r="H30" s="35">
        <v>32447</v>
      </c>
      <c r="I30" s="28" t="s">
        <v>89</v>
      </c>
      <c r="J30" s="35">
        <v>31065</v>
      </c>
      <c r="K30" s="35">
        <v>31995</v>
      </c>
      <c r="L30" s="35">
        <v>32673</v>
      </c>
      <c r="M30" s="35">
        <v>31268</v>
      </c>
      <c r="N30" s="35">
        <v>29929</v>
      </c>
      <c r="O30" s="35">
        <v>30765</v>
      </c>
      <c r="P30" s="35">
        <v>31038</v>
      </c>
      <c r="Q30" s="28" t="s">
        <v>89</v>
      </c>
      <c r="R30" s="35">
        <v>29906</v>
      </c>
      <c r="S30" s="35">
        <v>29046</v>
      </c>
      <c r="T30" s="35">
        <v>29836</v>
      </c>
      <c r="U30" s="35">
        <v>30683</v>
      </c>
      <c r="V30" s="35">
        <v>29551</v>
      </c>
      <c r="W30" s="35">
        <v>28968</v>
      </c>
      <c r="X30" s="35">
        <v>30026</v>
      </c>
      <c r="Y30" s="28" t="s">
        <v>89</v>
      </c>
      <c r="Z30" s="35">
        <v>30428</v>
      </c>
      <c r="AA30" s="35">
        <v>28616</v>
      </c>
      <c r="AB30" s="35">
        <v>27868</v>
      </c>
      <c r="AC30" s="35">
        <v>28766</v>
      </c>
      <c r="AD30" s="35">
        <v>28947</v>
      </c>
      <c r="AE30" s="35">
        <v>28127</v>
      </c>
      <c r="AF30" s="35">
        <v>27401</v>
      </c>
      <c r="AG30" s="28" t="s">
        <v>89</v>
      </c>
      <c r="AH30" s="35">
        <v>28870</v>
      </c>
      <c r="AI30" s="35">
        <v>29524</v>
      </c>
      <c r="AJ30" s="35">
        <v>29007</v>
      </c>
      <c r="AK30" s="35">
        <v>28597</v>
      </c>
      <c r="AL30" s="35">
        <v>29231</v>
      </c>
      <c r="AM30" s="35">
        <v>29806</v>
      </c>
      <c r="AN30" s="35">
        <v>28891</v>
      </c>
      <c r="AO30" s="28" t="s">
        <v>89</v>
      </c>
      <c r="AP30" s="35">
        <v>15977</v>
      </c>
      <c r="AQ30" s="35">
        <v>15914</v>
      </c>
      <c r="AR30" s="35">
        <v>15701</v>
      </c>
      <c r="AS30" s="35">
        <v>15399</v>
      </c>
      <c r="AT30" s="35">
        <v>15450</v>
      </c>
      <c r="AU30" s="35">
        <v>15461</v>
      </c>
      <c r="AV30" s="35">
        <v>15163</v>
      </c>
      <c r="AW30" s="28" t="s">
        <v>89</v>
      </c>
      <c r="AX30" s="35">
        <v>14768</v>
      </c>
      <c r="AY30" s="35">
        <v>14785</v>
      </c>
      <c r="AZ30" s="35">
        <v>14911</v>
      </c>
      <c r="BA30" s="35">
        <v>14720</v>
      </c>
      <c r="BB30" s="35">
        <v>14157</v>
      </c>
      <c r="BC30" s="35">
        <v>14178</v>
      </c>
      <c r="BD30" s="35">
        <v>14172</v>
      </c>
      <c r="BE30" s="28" t="s">
        <v>89</v>
      </c>
      <c r="BF30" s="35">
        <v>14005</v>
      </c>
      <c r="BG30" s="35">
        <v>13691</v>
      </c>
      <c r="BH30" s="35">
        <v>13709</v>
      </c>
      <c r="BI30" s="35">
        <v>13808</v>
      </c>
      <c r="BJ30" s="35">
        <v>13750</v>
      </c>
      <c r="BK30" s="35">
        <v>13559</v>
      </c>
      <c r="BL30" s="35">
        <v>13669</v>
      </c>
      <c r="BM30" s="28" t="s">
        <v>89</v>
      </c>
      <c r="BN30" s="35">
        <v>13672</v>
      </c>
      <c r="BO30" s="35">
        <v>13133</v>
      </c>
      <c r="BP30" s="35">
        <v>13079</v>
      </c>
      <c r="BQ30" s="35">
        <v>13152</v>
      </c>
      <c r="BR30" s="35">
        <v>13100</v>
      </c>
      <c r="BS30" s="35">
        <v>12960</v>
      </c>
      <c r="BT30" s="35">
        <v>12825</v>
      </c>
      <c r="BU30" s="28" t="s">
        <v>89</v>
      </c>
      <c r="BV30" s="35">
        <v>13031</v>
      </c>
      <c r="BW30" s="35">
        <v>13214</v>
      </c>
      <c r="BX30" s="35">
        <v>13165</v>
      </c>
      <c r="BY30" s="35">
        <v>12990</v>
      </c>
      <c r="BZ30" s="35">
        <v>13173</v>
      </c>
      <c r="CA30" s="35">
        <v>13414</v>
      </c>
      <c r="CB30" s="35">
        <v>13153</v>
      </c>
    </row>
    <row r="31" spans="1:80" s="30" customFormat="1" ht="12">
      <c r="A31" s="28" t="s">
        <v>90</v>
      </c>
      <c r="B31" s="35">
        <v>39065</v>
      </c>
      <c r="C31" s="35">
        <v>38349</v>
      </c>
      <c r="D31" s="35">
        <v>36927</v>
      </c>
      <c r="E31" s="35">
        <v>35162</v>
      </c>
      <c r="F31" s="35">
        <v>36036</v>
      </c>
      <c r="G31" s="35">
        <v>36260</v>
      </c>
      <c r="H31" s="35">
        <v>34969</v>
      </c>
      <c r="I31" s="28" t="s">
        <v>90</v>
      </c>
      <c r="J31" s="35">
        <v>33387</v>
      </c>
      <c r="K31" s="35">
        <v>34191</v>
      </c>
      <c r="L31" s="35">
        <v>34453</v>
      </c>
      <c r="M31" s="35">
        <v>32701</v>
      </c>
      <c r="N31" s="35">
        <v>31551</v>
      </c>
      <c r="O31" s="35">
        <v>32527</v>
      </c>
      <c r="P31" s="35">
        <v>32651</v>
      </c>
      <c r="Q31" s="28" t="s">
        <v>90</v>
      </c>
      <c r="R31" s="35">
        <v>30928</v>
      </c>
      <c r="S31" s="35">
        <v>30159</v>
      </c>
      <c r="T31" s="35">
        <v>30820</v>
      </c>
      <c r="U31" s="35">
        <v>31404</v>
      </c>
      <c r="V31" s="35">
        <v>29827</v>
      </c>
      <c r="W31" s="35">
        <v>28849</v>
      </c>
      <c r="X31" s="35">
        <v>29768</v>
      </c>
      <c r="Y31" s="28" t="s">
        <v>90</v>
      </c>
      <c r="Z31" s="35">
        <v>30131</v>
      </c>
      <c r="AA31" s="35">
        <v>28355</v>
      </c>
      <c r="AB31" s="35">
        <v>27501</v>
      </c>
      <c r="AC31" s="35">
        <v>28234</v>
      </c>
      <c r="AD31" s="35">
        <v>28545</v>
      </c>
      <c r="AE31" s="35">
        <v>27592</v>
      </c>
      <c r="AF31" s="35">
        <v>26970</v>
      </c>
      <c r="AG31" s="28" t="s">
        <v>90</v>
      </c>
      <c r="AH31" s="35">
        <v>28185</v>
      </c>
      <c r="AI31" s="35">
        <v>28616</v>
      </c>
      <c r="AJ31" s="35">
        <v>27912</v>
      </c>
      <c r="AK31" s="35">
        <v>27539</v>
      </c>
      <c r="AL31" s="35">
        <v>28281</v>
      </c>
      <c r="AM31" s="35">
        <v>28807</v>
      </c>
      <c r="AN31" s="35">
        <v>27841</v>
      </c>
      <c r="AO31" s="28" t="s">
        <v>90</v>
      </c>
      <c r="AP31" s="35">
        <v>17275</v>
      </c>
      <c r="AQ31" s="35">
        <v>16774</v>
      </c>
      <c r="AR31" s="35">
        <v>16476</v>
      </c>
      <c r="AS31" s="35">
        <v>16051</v>
      </c>
      <c r="AT31" s="35">
        <v>16106</v>
      </c>
      <c r="AU31" s="35">
        <v>16206</v>
      </c>
      <c r="AV31" s="35">
        <v>16038</v>
      </c>
      <c r="AW31" s="28" t="s">
        <v>90</v>
      </c>
      <c r="AX31" s="35">
        <v>15575</v>
      </c>
      <c r="AY31" s="35">
        <v>15541</v>
      </c>
      <c r="AZ31" s="35">
        <v>15486</v>
      </c>
      <c r="BA31" s="35">
        <v>15166</v>
      </c>
      <c r="BB31" s="35">
        <v>14921</v>
      </c>
      <c r="BC31" s="35">
        <v>14921</v>
      </c>
      <c r="BD31" s="35">
        <v>14773</v>
      </c>
      <c r="BE31" s="28" t="s">
        <v>90</v>
      </c>
      <c r="BF31" s="35">
        <v>14345</v>
      </c>
      <c r="BG31" s="35">
        <v>14065</v>
      </c>
      <c r="BH31" s="35">
        <v>13874</v>
      </c>
      <c r="BI31" s="35">
        <v>13958</v>
      </c>
      <c r="BJ31" s="35">
        <v>13724</v>
      </c>
      <c r="BK31" s="35">
        <v>13428</v>
      </c>
      <c r="BL31" s="35">
        <v>13563</v>
      </c>
      <c r="BM31" s="28" t="s">
        <v>90</v>
      </c>
      <c r="BN31" s="35">
        <v>13603</v>
      </c>
      <c r="BO31" s="35">
        <v>13245</v>
      </c>
      <c r="BP31" s="35">
        <v>13150</v>
      </c>
      <c r="BQ31" s="35">
        <v>13012</v>
      </c>
      <c r="BR31" s="35">
        <v>12909</v>
      </c>
      <c r="BS31" s="35">
        <v>12835</v>
      </c>
      <c r="BT31" s="35">
        <v>12640</v>
      </c>
      <c r="BU31" s="28" t="s">
        <v>90</v>
      </c>
      <c r="BV31" s="35">
        <v>12710</v>
      </c>
      <c r="BW31" s="35">
        <v>12748</v>
      </c>
      <c r="BX31" s="35">
        <v>12731</v>
      </c>
      <c r="BY31" s="35">
        <v>12610</v>
      </c>
      <c r="BZ31" s="35">
        <v>12719</v>
      </c>
      <c r="CA31" s="35">
        <v>12916</v>
      </c>
      <c r="CB31" s="35">
        <v>12759</v>
      </c>
    </row>
    <row r="32" spans="1:80" s="30" customFormat="1" ht="12">
      <c r="A32" s="28" t="s">
        <v>91</v>
      </c>
      <c r="B32" s="35">
        <v>33219</v>
      </c>
      <c r="C32" s="35">
        <v>33632</v>
      </c>
      <c r="D32" s="35">
        <v>32585</v>
      </c>
      <c r="E32" s="35">
        <v>31431</v>
      </c>
      <c r="F32" s="35">
        <v>32048</v>
      </c>
      <c r="G32" s="35">
        <v>31954</v>
      </c>
      <c r="H32" s="35">
        <v>30894</v>
      </c>
      <c r="I32" s="28" t="s">
        <v>91</v>
      </c>
      <c r="J32" s="35">
        <v>29521</v>
      </c>
      <c r="K32" s="35">
        <v>29910</v>
      </c>
      <c r="L32" s="35">
        <v>30536</v>
      </c>
      <c r="M32" s="35">
        <v>29444</v>
      </c>
      <c r="N32" s="35">
        <v>27994</v>
      </c>
      <c r="O32" s="35">
        <v>28454</v>
      </c>
      <c r="P32" s="35">
        <v>29003</v>
      </c>
      <c r="Q32" s="28" t="s">
        <v>91</v>
      </c>
      <c r="R32" s="35">
        <v>27970</v>
      </c>
      <c r="S32" s="35">
        <v>27144</v>
      </c>
      <c r="T32" s="35">
        <v>27730</v>
      </c>
      <c r="U32" s="35">
        <v>28181</v>
      </c>
      <c r="V32" s="35">
        <v>26964</v>
      </c>
      <c r="W32" s="35">
        <v>26383</v>
      </c>
      <c r="X32" s="35">
        <v>26838</v>
      </c>
      <c r="Y32" s="28" t="s">
        <v>91</v>
      </c>
      <c r="Z32" s="35">
        <v>27153</v>
      </c>
      <c r="AA32" s="35">
        <v>25908</v>
      </c>
      <c r="AB32" s="35">
        <v>25269</v>
      </c>
      <c r="AC32" s="35">
        <v>25938</v>
      </c>
      <c r="AD32" s="35">
        <v>26425</v>
      </c>
      <c r="AE32" s="35">
        <v>25804</v>
      </c>
      <c r="AF32" s="35">
        <v>25171</v>
      </c>
      <c r="AG32" s="28" t="s">
        <v>91</v>
      </c>
      <c r="AH32" s="35">
        <v>26238</v>
      </c>
      <c r="AI32" s="35">
        <v>26729</v>
      </c>
      <c r="AJ32" s="35">
        <v>26125</v>
      </c>
      <c r="AK32" s="35">
        <v>25673</v>
      </c>
      <c r="AL32" s="35">
        <v>26252</v>
      </c>
      <c r="AM32" s="35">
        <v>26884</v>
      </c>
      <c r="AN32" s="35">
        <v>26272</v>
      </c>
      <c r="AO32" s="28" t="s">
        <v>91</v>
      </c>
      <c r="AP32" s="35">
        <v>15714</v>
      </c>
      <c r="AQ32" s="35">
        <v>15887</v>
      </c>
      <c r="AR32" s="35">
        <v>15641</v>
      </c>
      <c r="AS32" s="35">
        <v>15406</v>
      </c>
      <c r="AT32" s="35">
        <v>15436</v>
      </c>
      <c r="AU32" s="35">
        <v>15300</v>
      </c>
      <c r="AV32" s="35">
        <v>15068</v>
      </c>
      <c r="AW32" s="28" t="s">
        <v>91</v>
      </c>
      <c r="AX32" s="35">
        <v>14570</v>
      </c>
      <c r="AY32" s="35">
        <v>14461</v>
      </c>
      <c r="AZ32" s="35">
        <v>14566</v>
      </c>
      <c r="BA32" s="35">
        <v>14402</v>
      </c>
      <c r="BB32" s="35">
        <v>13861</v>
      </c>
      <c r="BC32" s="35">
        <v>13875</v>
      </c>
      <c r="BD32" s="35">
        <v>13830</v>
      </c>
      <c r="BE32" s="28" t="s">
        <v>91</v>
      </c>
      <c r="BF32" s="35">
        <v>13623</v>
      </c>
      <c r="BG32" s="35">
        <v>13343</v>
      </c>
      <c r="BH32" s="35">
        <v>13328</v>
      </c>
      <c r="BI32" s="35">
        <v>13408</v>
      </c>
      <c r="BJ32" s="35">
        <v>13241</v>
      </c>
      <c r="BK32" s="35">
        <v>13046</v>
      </c>
      <c r="BL32" s="35">
        <v>12953</v>
      </c>
      <c r="BM32" s="28" t="s">
        <v>91</v>
      </c>
      <c r="BN32" s="35">
        <v>13057</v>
      </c>
      <c r="BO32" s="35">
        <v>12754</v>
      </c>
      <c r="BP32" s="35">
        <v>12661</v>
      </c>
      <c r="BQ32" s="35">
        <v>12560</v>
      </c>
      <c r="BR32" s="35">
        <v>12675</v>
      </c>
      <c r="BS32" s="35">
        <v>12665</v>
      </c>
      <c r="BT32" s="35">
        <v>12467</v>
      </c>
      <c r="BU32" s="28" t="s">
        <v>91</v>
      </c>
      <c r="BV32" s="35">
        <v>12476</v>
      </c>
      <c r="BW32" s="35">
        <v>12578</v>
      </c>
      <c r="BX32" s="35">
        <v>12510</v>
      </c>
      <c r="BY32" s="35">
        <v>12299</v>
      </c>
      <c r="BZ32" s="35">
        <v>12353</v>
      </c>
      <c r="CA32" s="35">
        <v>12610</v>
      </c>
      <c r="CB32" s="35">
        <v>12573</v>
      </c>
    </row>
    <row r="33" spans="1:80" s="30" customFormat="1" ht="12">
      <c r="A33" s="36"/>
      <c r="B33" s="35"/>
      <c r="C33" s="35"/>
      <c r="D33" s="35"/>
      <c r="E33" s="35"/>
      <c r="F33" s="35"/>
      <c r="G33" s="35"/>
      <c r="H33" s="35"/>
      <c r="I33" s="36"/>
      <c r="J33" s="35"/>
      <c r="K33" s="35"/>
      <c r="L33" s="35"/>
      <c r="M33" s="35"/>
      <c r="N33" s="35"/>
      <c r="O33" s="35"/>
      <c r="P33" s="35"/>
      <c r="Q33" s="36"/>
      <c r="R33" s="35"/>
      <c r="S33" s="35"/>
      <c r="T33" s="35"/>
      <c r="U33" s="35"/>
      <c r="V33" s="35"/>
      <c r="W33" s="35"/>
      <c r="X33" s="35"/>
      <c r="Y33" s="36"/>
      <c r="Z33" s="35"/>
      <c r="AA33" s="35"/>
      <c r="AB33" s="35"/>
      <c r="AC33" s="35"/>
      <c r="AD33" s="35"/>
      <c r="AE33" s="35"/>
      <c r="AF33" s="35"/>
      <c r="AG33" s="36"/>
      <c r="AH33" s="35"/>
      <c r="AI33" s="35"/>
      <c r="AJ33" s="35"/>
      <c r="AK33" s="35"/>
      <c r="AL33" s="35"/>
      <c r="AM33" s="35"/>
      <c r="AN33" s="35"/>
      <c r="AO33" s="36"/>
      <c r="AP33" s="35"/>
      <c r="AQ33" s="35"/>
      <c r="AR33" s="35"/>
      <c r="AS33" s="35"/>
      <c r="AT33" s="35"/>
      <c r="AU33" s="35"/>
      <c r="AV33" s="35"/>
      <c r="AW33" s="36"/>
      <c r="AX33" s="35"/>
      <c r="AY33" s="35"/>
      <c r="AZ33" s="35"/>
      <c r="BA33" s="35"/>
      <c r="BB33" s="35"/>
      <c r="BC33" s="35"/>
      <c r="BD33" s="35"/>
      <c r="BE33" s="36"/>
      <c r="BF33" s="35"/>
      <c r="BG33" s="35"/>
      <c r="BH33" s="35"/>
      <c r="BI33" s="35"/>
      <c r="BJ33" s="35"/>
      <c r="BK33" s="35"/>
      <c r="BL33" s="35"/>
      <c r="BM33" s="36"/>
      <c r="BN33" s="35"/>
      <c r="BO33" s="35"/>
      <c r="BP33" s="35"/>
      <c r="BQ33" s="35"/>
      <c r="BR33" s="35"/>
      <c r="BS33" s="35"/>
      <c r="BT33" s="35"/>
      <c r="BU33" s="36"/>
      <c r="BV33" s="35"/>
      <c r="BW33" s="35"/>
      <c r="BX33" s="35"/>
      <c r="BY33" s="35"/>
      <c r="BZ33" s="35"/>
      <c r="CA33" s="35"/>
      <c r="CB33" s="35"/>
    </row>
    <row r="34" spans="1:80" s="42" customFormat="1" ht="12">
      <c r="A34" s="36" t="s">
        <v>92</v>
      </c>
      <c r="B34" s="37">
        <v>844037</v>
      </c>
      <c r="C34" s="37">
        <v>850516</v>
      </c>
      <c r="D34" s="37">
        <v>833820</v>
      </c>
      <c r="E34" s="37">
        <v>811493</v>
      </c>
      <c r="F34" s="37">
        <v>822904</v>
      </c>
      <c r="G34" s="37">
        <v>830651</v>
      </c>
      <c r="H34" s="37">
        <v>809950</v>
      </c>
      <c r="I34" s="36" t="s">
        <v>92</v>
      </c>
      <c r="J34" s="37">
        <v>785085</v>
      </c>
      <c r="K34" s="37">
        <v>794718</v>
      </c>
      <c r="L34" s="37">
        <v>807492</v>
      </c>
      <c r="M34" s="37">
        <v>785917</v>
      </c>
      <c r="N34" s="37">
        <v>762835</v>
      </c>
      <c r="O34" s="37">
        <v>770808</v>
      </c>
      <c r="P34" s="37">
        <v>782820</v>
      </c>
      <c r="Q34" s="36" t="s">
        <v>92</v>
      </c>
      <c r="R34" s="37">
        <v>756323</v>
      </c>
      <c r="S34" s="37">
        <v>735143</v>
      </c>
      <c r="T34" s="37">
        <v>741343</v>
      </c>
      <c r="U34" s="37">
        <v>753407</v>
      </c>
      <c r="V34" s="37">
        <v>734165</v>
      </c>
      <c r="W34" s="37">
        <v>718181</v>
      </c>
      <c r="X34" s="37">
        <v>728922</v>
      </c>
      <c r="Y34" s="36" t="s">
        <v>92</v>
      </c>
      <c r="Z34" s="37">
        <v>743448</v>
      </c>
      <c r="AA34" s="37">
        <v>716622</v>
      </c>
      <c r="AB34" s="37">
        <v>696170</v>
      </c>
      <c r="AC34" s="37">
        <v>708264</v>
      </c>
      <c r="AD34" s="37">
        <v>719375</v>
      </c>
      <c r="AE34" s="37">
        <v>703117</v>
      </c>
      <c r="AF34" s="37">
        <v>687673</v>
      </c>
      <c r="AG34" s="36" t="s">
        <v>92</v>
      </c>
      <c r="AH34" s="37">
        <v>713267</v>
      </c>
      <c r="AI34" s="37">
        <v>729616</v>
      </c>
      <c r="AJ34" s="37">
        <v>718118</v>
      </c>
      <c r="AK34" s="37">
        <v>712975</v>
      </c>
      <c r="AL34" s="37">
        <v>726048</v>
      </c>
      <c r="AM34" s="37">
        <v>741240</v>
      </c>
      <c r="AN34" s="37">
        <v>728107</v>
      </c>
      <c r="AO34" s="36" t="s">
        <v>92</v>
      </c>
      <c r="AP34" s="37">
        <v>403216</v>
      </c>
      <c r="AQ34" s="37">
        <v>402811</v>
      </c>
      <c r="AR34" s="37">
        <v>400618</v>
      </c>
      <c r="AS34" s="37">
        <v>394627</v>
      </c>
      <c r="AT34" s="37">
        <v>394974</v>
      </c>
      <c r="AU34" s="37">
        <v>397533</v>
      </c>
      <c r="AV34" s="37">
        <v>392866</v>
      </c>
      <c r="AW34" s="36" t="s">
        <v>92</v>
      </c>
      <c r="AX34" s="37">
        <v>385545</v>
      </c>
      <c r="AY34" s="37">
        <v>384628</v>
      </c>
      <c r="AZ34" s="37">
        <v>388439</v>
      </c>
      <c r="BA34" s="37">
        <v>385218</v>
      </c>
      <c r="BB34" s="37">
        <v>378069</v>
      </c>
      <c r="BC34" s="37">
        <v>376481</v>
      </c>
      <c r="BD34" s="37">
        <v>379707</v>
      </c>
      <c r="BE34" s="36" t="s">
        <v>92</v>
      </c>
      <c r="BF34" s="37">
        <v>372699</v>
      </c>
      <c r="BG34" s="37">
        <v>364956</v>
      </c>
      <c r="BH34" s="37">
        <v>361228</v>
      </c>
      <c r="BI34" s="37">
        <v>363939</v>
      </c>
      <c r="BJ34" s="37">
        <v>361755</v>
      </c>
      <c r="BK34" s="37">
        <v>355982</v>
      </c>
      <c r="BL34" s="37">
        <v>354507</v>
      </c>
      <c r="BM34" s="36" t="s">
        <v>92</v>
      </c>
      <c r="BN34" s="37">
        <v>359173</v>
      </c>
      <c r="BO34" s="37">
        <v>352217</v>
      </c>
      <c r="BP34" s="37">
        <v>346981</v>
      </c>
      <c r="BQ34" s="37">
        <v>345614</v>
      </c>
      <c r="BR34" s="37">
        <v>348069</v>
      </c>
      <c r="BS34" s="37">
        <v>345537</v>
      </c>
      <c r="BT34" s="37">
        <v>341284</v>
      </c>
      <c r="BU34" s="36" t="s">
        <v>92</v>
      </c>
      <c r="BV34" s="37">
        <v>343970</v>
      </c>
      <c r="BW34" s="37">
        <v>349031</v>
      </c>
      <c r="BX34" s="37">
        <v>347598</v>
      </c>
      <c r="BY34" s="37">
        <v>345755</v>
      </c>
      <c r="BZ34" s="37">
        <v>347515</v>
      </c>
      <c r="CA34" s="37">
        <v>353421</v>
      </c>
      <c r="CB34" s="37">
        <v>351606</v>
      </c>
    </row>
    <row r="35" s="30" customFormat="1" ht="9.75" customHeight="1"/>
    <row r="36" spans="1:80" s="30" customFormat="1" ht="15" customHeight="1">
      <c r="A36" s="292" t="s">
        <v>111</v>
      </c>
      <c r="B36" s="292"/>
      <c r="C36" s="292"/>
      <c r="D36" s="292"/>
      <c r="E36" s="292"/>
      <c r="F36" s="292"/>
      <c r="G36" s="292"/>
      <c r="H36" s="292"/>
      <c r="I36" s="298" t="s">
        <v>253</v>
      </c>
      <c r="J36" s="298"/>
      <c r="K36" s="298"/>
      <c r="L36" s="298"/>
      <c r="M36" s="298"/>
      <c r="N36" s="298"/>
      <c r="O36" s="298"/>
      <c r="P36" s="298"/>
      <c r="Q36" s="298" t="s">
        <v>253</v>
      </c>
      <c r="R36" s="298"/>
      <c r="S36" s="298"/>
      <c r="T36" s="298"/>
      <c r="U36" s="298"/>
      <c r="V36" s="298"/>
      <c r="W36" s="298"/>
      <c r="X36" s="298"/>
      <c r="Y36" s="298" t="s">
        <v>253</v>
      </c>
      <c r="Z36" s="298"/>
      <c r="AA36" s="298"/>
      <c r="AB36" s="298"/>
      <c r="AC36" s="298"/>
      <c r="AD36" s="298"/>
      <c r="AE36" s="298"/>
      <c r="AF36" s="298"/>
      <c r="AG36" s="298" t="s">
        <v>253</v>
      </c>
      <c r="AH36" s="298"/>
      <c r="AI36" s="298"/>
      <c r="AJ36" s="298"/>
      <c r="AK36" s="298"/>
      <c r="AL36" s="298"/>
      <c r="AM36" s="298"/>
      <c r="AN36" s="298"/>
      <c r="AO36" s="292" t="s">
        <v>111</v>
      </c>
      <c r="AP36" s="292"/>
      <c r="AQ36" s="292"/>
      <c r="AR36" s="292"/>
      <c r="AS36" s="292"/>
      <c r="AT36" s="292"/>
      <c r="AU36" s="292"/>
      <c r="AV36" s="292"/>
      <c r="AW36" s="298" t="s">
        <v>253</v>
      </c>
      <c r="AX36" s="298"/>
      <c r="AY36" s="298"/>
      <c r="AZ36" s="298"/>
      <c r="BA36" s="298"/>
      <c r="BB36" s="298"/>
      <c r="BC36" s="298"/>
      <c r="BD36" s="298"/>
      <c r="BE36" s="298" t="s">
        <v>253</v>
      </c>
      <c r="BF36" s="298"/>
      <c r="BG36" s="298"/>
      <c r="BH36" s="298"/>
      <c r="BI36" s="298"/>
      <c r="BJ36" s="298"/>
      <c r="BK36" s="298"/>
      <c r="BL36" s="298"/>
      <c r="BM36" s="298" t="s">
        <v>253</v>
      </c>
      <c r="BN36" s="298"/>
      <c r="BO36" s="298"/>
      <c r="BP36" s="298"/>
      <c r="BQ36" s="298"/>
      <c r="BR36" s="298"/>
      <c r="BS36" s="298"/>
      <c r="BT36" s="298"/>
      <c r="BU36" s="298" t="s">
        <v>253</v>
      </c>
      <c r="BV36" s="298"/>
      <c r="BW36" s="298"/>
      <c r="BX36" s="298"/>
      <c r="BY36" s="298"/>
      <c r="BZ36" s="298"/>
      <c r="CA36" s="298"/>
      <c r="CB36" s="298"/>
    </row>
    <row r="37" s="30" customFormat="1" ht="9.75" customHeight="1"/>
    <row r="38" spans="1:80" s="30" customFormat="1" ht="13.5">
      <c r="A38" s="28" t="s">
        <v>134</v>
      </c>
      <c r="B38" s="52" t="s">
        <v>231</v>
      </c>
      <c r="C38" s="52" t="s">
        <v>231</v>
      </c>
      <c r="D38" s="52" t="s">
        <v>231</v>
      </c>
      <c r="E38" s="52" t="s">
        <v>231</v>
      </c>
      <c r="F38" s="53">
        <f aca="true" t="shared" si="0" ref="F38:H43">F9/B9*100-100</f>
        <v>-0.7210594242747277</v>
      </c>
      <c r="G38" s="53">
        <f t="shared" si="0"/>
        <v>-0.726957388119601</v>
      </c>
      <c r="H38" s="53">
        <f t="shared" si="0"/>
        <v>-1.269479707769662</v>
      </c>
      <c r="I38" s="28" t="s">
        <v>134</v>
      </c>
      <c r="J38" s="53">
        <f>J9/E9*100-100</f>
        <v>-1.5501459460991356</v>
      </c>
      <c r="K38" s="53">
        <f>K9/F9*100-100</f>
        <v>-1.9480947670858626</v>
      </c>
      <c r="L38" s="53">
        <f>L9/G9*100-100</f>
        <v>-2.4096497504855563</v>
      </c>
      <c r="M38" s="53">
        <f>M9/H9*100-100</f>
        <v>-2.7741826571380415</v>
      </c>
      <c r="N38" s="53">
        <f>N9/J9*100-100</f>
        <v>-2.801765496066011</v>
      </c>
      <c r="O38" s="53">
        <f>O9/K9*100-100</f>
        <v>-2.0607760815471607</v>
      </c>
      <c r="P38" s="53">
        <f>P9/L9*100-100</f>
        <v>-0.8379675478022364</v>
      </c>
      <c r="Q38" s="28" t="s">
        <v>134</v>
      </c>
      <c r="R38" s="53">
        <f aca="true" t="shared" si="1" ref="R38:U43">R9/M9*100-100</f>
        <v>-1.5086622680094166</v>
      </c>
      <c r="S38" s="53">
        <f t="shared" si="1"/>
        <v>-2.50049358341559</v>
      </c>
      <c r="T38" s="53">
        <f t="shared" si="1"/>
        <v>-3.2410586411881184</v>
      </c>
      <c r="U38" s="53">
        <f t="shared" si="1"/>
        <v>-4.289582853191973</v>
      </c>
      <c r="V38" s="53">
        <f>V9/R9*100-100</f>
        <v>-2.75111650865783</v>
      </c>
      <c r="W38" s="53">
        <f>W9/S9*100-100</f>
        <v>-1.8336083914667967</v>
      </c>
      <c r="X38" s="53">
        <f>X9/T9*100-100</f>
        <v>-1.7031975506397146</v>
      </c>
      <c r="Y38" s="28" t="s">
        <v>134</v>
      </c>
      <c r="Z38" s="53">
        <f aca="true" t="shared" si="2" ref="Z38:AC43">Z9/U9*100-100</f>
        <v>-0.7033280157320689</v>
      </c>
      <c r="AA38" s="53">
        <f t="shared" si="2"/>
        <v>-2.54292763986102</v>
      </c>
      <c r="AB38" s="53">
        <f t="shared" si="2"/>
        <v>-4.772267832831389</v>
      </c>
      <c r="AC38" s="53">
        <f t="shared" si="2"/>
        <v>-4.330741145650691</v>
      </c>
      <c r="AD38" s="53">
        <f aca="true" t="shared" si="3" ref="AD38:AE43">AD9/Z9*100-100</f>
        <v>-4.175086896774715</v>
      </c>
      <c r="AE38" s="53">
        <f t="shared" si="3"/>
        <v>-2.106024594399088</v>
      </c>
      <c r="AF38" s="53">
        <f aca="true" t="shared" si="4" ref="AF38:AF43">AF9/AB9*100-100</f>
        <v>0.04224024954240235</v>
      </c>
      <c r="AG38" s="28" t="s">
        <v>134</v>
      </c>
      <c r="AH38" s="53">
        <f aca="true" t="shared" si="5" ref="AH38:AK43">AH9/AC9*100-100</f>
        <v>1.7475393223299136</v>
      </c>
      <c r="AI38" s="53">
        <f t="shared" si="5"/>
        <v>1.330718292631488</v>
      </c>
      <c r="AJ38" s="53">
        <f t="shared" si="5"/>
        <v>0.7040915424566094</v>
      </c>
      <c r="AK38" s="53">
        <f t="shared" si="5"/>
        <v>2.808331889831976</v>
      </c>
      <c r="AL38" s="53">
        <f>AL9/AH9*100-100</f>
        <v>1.7832167832167727</v>
      </c>
      <c r="AM38" s="53">
        <f>AM9/AI9*100-100</f>
        <v>1.9167932735332727</v>
      </c>
      <c r="AN38" s="53">
        <f>AN9/AJ9*100-100</f>
        <v>2.218052600132083</v>
      </c>
      <c r="AO38" s="28" t="s">
        <v>134</v>
      </c>
      <c r="AP38" s="53" t="s">
        <v>231</v>
      </c>
      <c r="AQ38" s="53" t="s">
        <v>231</v>
      </c>
      <c r="AR38" s="53" t="s">
        <v>231</v>
      </c>
      <c r="AS38" s="53" t="s">
        <v>231</v>
      </c>
      <c r="AT38" s="53">
        <f>AT9/AP9*100-100</f>
        <v>0.345628542227999</v>
      </c>
      <c r="AU38" s="53">
        <f aca="true" t="shared" si="6" ref="AU38:BD38">AU9/AQ9*100-100</f>
        <v>0.6763462598786845</v>
      </c>
      <c r="AV38" s="53">
        <f t="shared" si="6"/>
        <v>0.3735784789495824</v>
      </c>
      <c r="AW38" s="28" t="s">
        <v>134</v>
      </c>
      <c r="AX38" s="53">
        <f>AX9/AS9*100-100</f>
        <v>-0.46543412814213525</v>
      </c>
      <c r="AY38" s="53">
        <f>AY9/AT9*100-100</f>
        <v>-0.6185070646839819</v>
      </c>
      <c r="AZ38" s="53">
        <f>AZ9/AU9*100-100</f>
        <v>-1.069772536419734</v>
      </c>
      <c r="BA38" s="53">
        <f>BA9/AV9*100-100</f>
        <v>-1.233329076280313</v>
      </c>
      <c r="BB38" s="53">
        <f t="shared" si="6"/>
        <v>-0.783062106845307</v>
      </c>
      <c r="BC38" s="53">
        <f t="shared" si="6"/>
        <v>-1.2148992863398291</v>
      </c>
      <c r="BD38" s="53">
        <f t="shared" si="6"/>
        <v>-0.6034100974313503</v>
      </c>
      <c r="BE38" s="28" t="s">
        <v>134</v>
      </c>
      <c r="BF38" s="53">
        <f aca="true" t="shared" si="7" ref="BF38:BI43">BF9/BA9*100-100</f>
        <v>-1.004895169483703</v>
      </c>
      <c r="BG38" s="53">
        <f t="shared" si="7"/>
        <v>-2.5603620789616457</v>
      </c>
      <c r="BH38" s="53">
        <f t="shared" si="7"/>
        <v>-2.7369612373856427</v>
      </c>
      <c r="BI38" s="53">
        <f t="shared" si="7"/>
        <v>-3.673999814350694</v>
      </c>
      <c r="BJ38" s="53">
        <f aca="true" t="shared" si="8" ref="BJ38:BJ43">BJ9/BF9*100-100</f>
        <v>-2.6142449291858725</v>
      </c>
      <c r="BK38" s="53">
        <f aca="true" t="shared" si="9" ref="BK38:BK43">BK9/BG9*100-100</f>
        <v>-1.136276391554702</v>
      </c>
      <c r="BL38" s="53">
        <f aca="true" t="shared" si="10" ref="BL38:BL43">BL9/BH9*100-100</f>
        <v>-1.4215344038476445</v>
      </c>
      <c r="BM38" s="28" t="s">
        <v>134</v>
      </c>
      <c r="BN38" s="53">
        <f aca="true" t="shared" si="11" ref="BN38:BQ43">BN9/BI9*100-100</f>
        <v>-0.5955363681918016</v>
      </c>
      <c r="BO38" s="53">
        <f t="shared" si="11"/>
        <v>-2.381682314619667</v>
      </c>
      <c r="BP38" s="53">
        <f t="shared" si="11"/>
        <v>-5.317620563795913</v>
      </c>
      <c r="BQ38" s="53">
        <f t="shared" si="11"/>
        <v>-4.601522692844924</v>
      </c>
      <c r="BR38" s="53">
        <f aca="true" t="shared" si="12" ref="BR38:BS43">BR9/BN9*100-100</f>
        <v>-4.476801675165291</v>
      </c>
      <c r="BS38" s="53">
        <f t="shared" si="12"/>
        <v>-2.76365634875458</v>
      </c>
      <c r="BT38" s="53">
        <f aca="true" t="shared" si="13" ref="BT38:BT43">BT9/BP9*100-100</f>
        <v>-0.6294982468371302</v>
      </c>
      <c r="BU38" s="28" t="s">
        <v>134</v>
      </c>
      <c r="BV38" s="53">
        <f aca="true" t="shared" si="14" ref="BV38:BX43">BV9/BQ9*100-100</f>
        <v>0.049492699826771513</v>
      </c>
      <c r="BW38" s="53">
        <f t="shared" si="14"/>
        <v>-0.3957944304619616</v>
      </c>
      <c r="BX38" s="53">
        <f t="shared" si="14"/>
        <v>-1.302004481317752</v>
      </c>
      <c r="BY38" s="53">
        <f>BY9/BT9*100-100</f>
        <v>0.8026907680244335</v>
      </c>
      <c r="BZ38" s="53">
        <f>BZ9/BV9*100-100</f>
        <v>0.8368373320141842</v>
      </c>
      <c r="CA38" s="53">
        <f>CA9/BW9*100-100</f>
        <v>1.355123998940357</v>
      </c>
      <c r="CB38" s="53">
        <f>CB9/BX9*100-100</f>
        <v>1.9409334478668114</v>
      </c>
    </row>
    <row r="39" spans="1:80" s="30" customFormat="1" ht="12">
      <c r="A39" s="28" t="s">
        <v>73</v>
      </c>
      <c r="B39" s="52" t="s">
        <v>231</v>
      </c>
      <c r="C39" s="52" t="s">
        <v>231</v>
      </c>
      <c r="D39" s="52" t="s">
        <v>231</v>
      </c>
      <c r="E39" s="52" t="s">
        <v>231</v>
      </c>
      <c r="F39" s="53">
        <f t="shared" si="0"/>
        <v>-2.9794781983923855</v>
      </c>
      <c r="G39" s="53">
        <f t="shared" si="0"/>
        <v>-3.4650797215360427</v>
      </c>
      <c r="H39" s="53">
        <f t="shared" si="0"/>
        <v>-3.5409285000454247</v>
      </c>
      <c r="I39" s="28" t="s">
        <v>73</v>
      </c>
      <c r="J39" s="53">
        <f aca="true" t="shared" si="15" ref="J39:J63">J10/E10*100-100</f>
        <v>-5.0038276845987895</v>
      </c>
      <c r="K39" s="53">
        <f aca="true" t="shared" si="16" ref="K39:K63">K10/F10*100-100</f>
        <v>-5.887389785008452</v>
      </c>
      <c r="L39" s="53">
        <f aca="true" t="shared" si="17" ref="L39:L63">L10/G10*100-100</f>
        <v>-4.119850187265911</v>
      </c>
      <c r="M39" s="53">
        <f aca="true" t="shared" si="18" ref="M39:M63">M10/H10*100-100</f>
        <v>-4.892980762438484</v>
      </c>
      <c r="N39" s="53">
        <f aca="true" t="shared" si="19" ref="N39:N63">N10/J10*100-100</f>
        <v>-4.322344322344321</v>
      </c>
      <c r="O39" s="53">
        <f aca="true" t="shared" si="20" ref="O39:O63">O10/K10*100-100</f>
        <v>-3.05653232350555</v>
      </c>
      <c r="P39" s="53">
        <f aca="true" t="shared" si="21" ref="P39:P63">P10/L10*100-100</f>
        <v>-3.4889363354037215</v>
      </c>
      <c r="Q39" s="28" t="s">
        <v>73</v>
      </c>
      <c r="R39" s="53">
        <f t="shared" si="1"/>
        <v>-4.424252927632395</v>
      </c>
      <c r="S39" s="53">
        <f t="shared" si="1"/>
        <v>-4.040326697294532</v>
      </c>
      <c r="T39" s="53">
        <f t="shared" si="1"/>
        <v>-4.948762175324674</v>
      </c>
      <c r="U39" s="53">
        <f t="shared" si="1"/>
        <v>-4.638242244456734</v>
      </c>
      <c r="V39" s="53">
        <f>V10/R10*100-100</f>
        <v>-3.0877629261216413</v>
      </c>
      <c r="W39" s="53">
        <f aca="true" t="shared" si="22" ref="W39:W63">W10/S10*100-100</f>
        <v>-2.9284251403037445</v>
      </c>
      <c r="X39" s="53">
        <f aca="true" t="shared" si="23" ref="X39:X63">X10/T10*100-100</f>
        <v>-1.5664611853868138</v>
      </c>
      <c r="Y39" s="28" t="s">
        <v>73</v>
      </c>
      <c r="Z39" s="53">
        <f t="shared" si="2"/>
        <v>-1.845358922310396</v>
      </c>
      <c r="AA39" s="53">
        <f t="shared" si="2"/>
        <v>-3.0872447343098486</v>
      </c>
      <c r="AB39" s="53">
        <f t="shared" si="2"/>
        <v>-3.0167689609820343</v>
      </c>
      <c r="AC39" s="53">
        <f t="shared" si="2"/>
        <v>-3.3969527734099643</v>
      </c>
      <c r="AD39" s="53">
        <f t="shared" si="3"/>
        <v>-3.526441597507585</v>
      </c>
      <c r="AE39" s="53">
        <f t="shared" si="3"/>
        <v>-1.7017403535868851</v>
      </c>
      <c r="AF39" s="53">
        <f t="shared" si="4"/>
        <v>-1.6019211753072398</v>
      </c>
      <c r="AG39" s="28" t="s">
        <v>73</v>
      </c>
      <c r="AH39" s="53">
        <f t="shared" si="5"/>
        <v>1.5435130356691786</v>
      </c>
      <c r="AI39" s="53">
        <f t="shared" si="5"/>
        <v>3.0261692650334027</v>
      </c>
      <c r="AJ39" s="53">
        <f t="shared" si="5"/>
        <v>2.564534231200895</v>
      </c>
      <c r="AK39" s="53">
        <f t="shared" si="5"/>
        <v>3.264614677845401</v>
      </c>
      <c r="AL39" s="53">
        <f aca="true" t="shared" si="24" ref="AL39:AL63">AL10/AH10*100-100</f>
        <v>2.1142525495398274</v>
      </c>
      <c r="AM39" s="53">
        <f aca="true" t="shared" si="25" ref="AM39:AM63">AM10/AI10*100-100</f>
        <v>0.9673845488691342</v>
      </c>
      <c r="AN39" s="53">
        <f aca="true" t="shared" si="26" ref="AN39:AN63">AN10/AJ10*100-100</f>
        <v>-0.05197789571592182</v>
      </c>
      <c r="AO39" s="28" t="s">
        <v>73</v>
      </c>
      <c r="AP39" s="53" t="s">
        <v>231</v>
      </c>
      <c r="AQ39" s="53" t="s">
        <v>231</v>
      </c>
      <c r="AR39" s="53" t="s">
        <v>231</v>
      </c>
      <c r="AS39" s="53" t="s">
        <v>231</v>
      </c>
      <c r="AT39" s="53">
        <f aca="true" t="shared" si="27" ref="AT39:AT63">AT10/AP10*100-100</f>
        <v>-1.5679070363566439</v>
      </c>
      <c r="AU39" s="53">
        <f aca="true" t="shared" si="28" ref="AU39:AU63">AU10/AQ10*100-100</f>
        <v>-1.6801654316732737</v>
      </c>
      <c r="AV39" s="53">
        <f aca="true" t="shared" si="29" ref="AV39:AV63">AV10/AR10*100-100</f>
        <v>-2.106801960615698</v>
      </c>
      <c r="AW39" s="28" t="s">
        <v>73</v>
      </c>
      <c r="AX39" s="53">
        <f aca="true" t="shared" si="30" ref="AX39:AX63">AX10/AS10*100-100</f>
        <v>-3.521370479321689</v>
      </c>
      <c r="AY39" s="53">
        <f aca="true" t="shared" si="31" ref="AY39:AY63">AY10/AT10*100-100</f>
        <v>-4.796006944444443</v>
      </c>
      <c r="AZ39" s="53">
        <f aca="true" t="shared" si="32" ref="AZ39:AZ63">AZ10/AU10*100-100</f>
        <v>-2.388046621680843</v>
      </c>
      <c r="BA39" s="53">
        <f aca="true" t="shared" si="33" ref="BA39:BA63">BA10/AV10*100-100</f>
        <v>-2.5430428671820096</v>
      </c>
      <c r="BB39" s="53">
        <f aca="true" t="shared" si="34" ref="BB39:BB63">BB10/AX10*100-100</f>
        <v>-3.031118285355575</v>
      </c>
      <c r="BC39" s="53">
        <f aca="true" t="shared" si="35" ref="BC39:BC63">BC10/AY10*100-100</f>
        <v>-2.4481422384317284</v>
      </c>
      <c r="BD39" s="53">
        <f aca="true" t="shared" si="36" ref="BD39:BD63">BD10/AZ10*100-100</f>
        <v>-3.923328994029717</v>
      </c>
      <c r="BE39" s="28" t="s">
        <v>73</v>
      </c>
      <c r="BF39" s="53">
        <f t="shared" si="7"/>
        <v>-4.376042183063674</v>
      </c>
      <c r="BG39" s="53">
        <f t="shared" si="7"/>
        <v>-3.560528992878943</v>
      </c>
      <c r="BH39" s="53">
        <f t="shared" si="7"/>
        <v>-4.4723805963174215</v>
      </c>
      <c r="BI39" s="53">
        <f t="shared" si="7"/>
        <v>-4.373218707657799</v>
      </c>
      <c r="BJ39" s="53">
        <f t="shared" si="8"/>
        <v>-2.8702045433122834</v>
      </c>
      <c r="BK39" s="53">
        <f t="shared" si="9"/>
        <v>-2.862485615650172</v>
      </c>
      <c r="BL39" s="53">
        <f t="shared" si="10"/>
        <v>-1.775842669145348</v>
      </c>
      <c r="BM39" s="28" t="s">
        <v>73</v>
      </c>
      <c r="BN39" s="53">
        <f t="shared" si="11"/>
        <v>-1.7931304050422625</v>
      </c>
      <c r="BO39" s="53">
        <f t="shared" si="11"/>
        <v>-3.1199961182007883</v>
      </c>
      <c r="BP39" s="53">
        <f t="shared" si="11"/>
        <v>-2.3495730292709425</v>
      </c>
      <c r="BQ39" s="53">
        <f t="shared" si="11"/>
        <v>-3.0132483315071283</v>
      </c>
      <c r="BR39" s="53">
        <f t="shared" si="12"/>
        <v>-3.7661691542288622</v>
      </c>
      <c r="BS39" s="53">
        <f t="shared" si="12"/>
        <v>-2.31393368726836</v>
      </c>
      <c r="BT39" s="53">
        <f t="shared" si="13"/>
        <v>-2.294899661325374</v>
      </c>
      <c r="BU39" s="28" t="s">
        <v>73</v>
      </c>
      <c r="BV39" s="53">
        <f t="shared" si="14"/>
        <v>-0.4878549786884463</v>
      </c>
      <c r="BW39" s="53">
        <f t="shared" si="14"/>
        <v>0.9926071447034985</v>
      </c>
      <c r="BX39" s="53">
        <f t="shared" si="14"/>
        <v>0.6614027891714613</v>
      </c>
      <c r="BY39" s="53">
        <f aca="true" t="shared" si="37" ref="BY39:BY63">BY10/BT10*100-100</f>
        <v>0.9778053701691789</v>
      </c>
      <c r="BZ39" s="53">
        <f aca="true" t="shared" si="38" ref="BZ39:BZ63">BZ10/BV10*100-100</f>
        <v>1.3468882237588957</v>
      </c>
      <c r="CA39" s="53">
        <f aca="true" t="shared" si="39" ref="CA39:CA63">CA10/BW10*100-100</f>
        <v>0.5426158177629787</v>
      </c>
      <c r="CB39" s="53">
        <f aca="true" t="shared" si="40" ref="CB39:CB63">CB10/BX10*100-100</f>
        <v>-0.8557021341618736</v>
      </c>
    </row>
    <row r="40" spans="1:80" s="30" customFormat="1" ht="12">
      <c r="A40" s="28" t="s">
        <v>74</v>
      </c>
      <c r="B40" s="52" t="s">
        <v>231</v>
      </c>
      <c r="C40" s="52" t="s">
        <v>231</v>
      </c>
      <c r="D40" s="52" t="s">
        <v>231</v>
      </c>
      <c r="E40" s="52" t="s">
        <v>231</v>
      </c>
      <c r="F40" s="53">
        <f t="shared" si="0"/>
        <v>0.6338469808277978</v>
      </c>
      <c r="G40" s="53">
        <f t="shared" si="0"/>
        <v>1.545979564637932</v>
      </c>
      <c r="H40" s="53">
        <f t="shared" si="0"/>
        <v>1.2400551135606008</v>
      </c>
      <c r="I40" s="28" t="s">
        <v>74</v>
      </c>
      <c r="J40" s="53">
        <f t="shared" si="15"/>
        <v>1.5331198989944568</v>
      </c>
      <c r="K40" s="53">
        <f t="shared" si="16"/>
        <v>0.9748280697068736</v>
      </c>
      <c r="L40" s="53">
        <f t="shared" si="17"/>
        <v>1.098083821856676</v>
      </c>
      <c r="M40" s="53">
        <f t="shared" si="18"/>
        <v>0.8297480024585155</v>
      </c>
      <c r="N40" s="53">
        <f t="shared" si="19"/>
        <v>-0.6861482435493258</v>
      </c>
      <c r="O40" s="53">
        <f t="shared" si="20"/>
        <v>-2.162269390993856</v>
      </c>
      <c r="P40" s="53">
        <f t="shared" si="21"/>
        <v>-2.3800250984464952</v>
      </c>
      <c r="Q40" s="28" t="s">
        <v>74</v>
      </c>
      <c r="R40" s="53">
        <f t="shared" si="1"/>
        <v>-3.054382374711537</v>
      </c>
      <c r="S40" s="53">
        <f t="shared" si="1"/>
        <v>-3.1593068753493583</v>
      </c>
      <c r="T40" s="53">
        <f t="shared" si="1"/>
        <v>-2.809317833648734</v>
      </c>
      <c r="U40" s="53">
        <f t="shared" si="1"/>
        <v>-3.3778093000576206</v>
      </c>
      <c r="V40" s="53">
        <f>V11/R11*100-100</f>
        <v>-3.402124362803434</v>
      </c>
      <c r="W40" s="53">
        <f t="shared" si="22"/>
        <v>-2.585888437384554</v>
      </c>
      <c r="X40" s="53">
        <f t="shared" si="23"/>
        <v>-1.423240073248195</v>
      </c>
      <c r="Y40" s="28" t="s">
        <v>74</v>
      </c>
      <c r="Z40" s="53">
        <f t="shared" si="2"/>
        <v>-1.1079506354085424</v>
      </c>
      <c r="AA40" s="53">
        <f t="shared" si="2"/>
        <v>-0.6578947368420955</v>
      </c>
      <c r="AB40" s="53">
        <f t="shared" si="2"/>
        <v>-1.0831437239286998</v>
      </c>
      <c r="AC40" s="53">
        <f t="shared" si="2"/>
        <v>-2.2338749500317476</v>
      </c>
      <c r="AD40" s="53">
        <f t="shared" si="3"/>
        <v>-2.0319639999072194</v>
      </c>
      <c r="AE40" s="53">
        <f t="shared" si="3"/>
        <v>-1.4134275618374517</v>
      </c>
      <c r="AF40" s="53">
        <f t="shared" si="4"/>
        <v>-0.20606205822450363</v>
      </c>
      <c r="AG40" s="28" t="s">
        <v>74</v>
      </c>
      <c r="AH40" s="53">
        <f t="shared" si="5"/>
        <v>2.364287947663371</v>
      </c>
      <c r="AI40" s="53">
        <f t="shared" si="5"/>
        <v>2.6684029833076863</v>
      </c>
      <c r="AJ40" s="53">
        <f t="shared" si="5"/>
        <v>2.981319281255196</v>
      </c>
      <c r="AK40" s="53">
        <f t="shared" si="5"/>
        <v>4.129751014430113</v>
      </c>
      <c r="AL40" s="53">
        <f t="shared" si="24"/>
        <v>2.507048872180448</v>
      </c>
      <c r="AM40" s="53">
        <f t="shared" si="25"/>
        <v>2.9265255292652483</v>
      </c>
      <c r="AN40" s="53">
        <f t="shared" si="26"/>
        <v>3.024086665898352</v>
      </c>
      <c r="AO40" s="28" t="s">
        <v>74</v>
      </c>
      <c r="AP40" s="53" t="s">
        <v>231</v>
      </c>
      <c r="AQ40" s="53" t="s">
        <v>231</v>
      </c>
      <c r="AR40" s="53" t="s">
        <v>231</v>
      </c>
      <c r="AS40" s="53" t="s">
        <v>231</v>
      </c>
      <c r="AT40" s="53">
        <f t="shared" si="27"/>
        <v>-0.41015124327094554</v>
      </c>
      <c r="AU40" s="53">
        <f t="shared" si="28"/>
        <v>0.6827977638373284</v>
      </c>
      <c r="AV40" s="53">
        <f t="shared" si="29"/>
        <v>-0.025475543478265195</v>
      </c>
      <c r="AW40" s="28" t="s">
        <v>74</v>
      </c>
      <c r="AX40" s="53">
        <f t="shared" si="30"/>
        <v>0.6844302871163563</v>
      </c>
      <c r="AY40" s="53">
        <f t="shared" si="31"/>
        <v>0.3861003861003809</v>
      </c>
      <c r="AZ40" s="53">
        <f t="shared" si="32"/>
        <v>0.5891578010426741</v>
      </c>
      <c r="BA40" s="53">
        <f t="shared" si="33"/>
        <v>1.2358787055126044</v>
      </c>
      <c r="BB40" s="53">
        <f t="shared" si="34"/>
        <v>-0.5942710560068463</v>
      </c>
      <c r="BC40" s="53">
        <f t="shared" si="35"/>
        <v>-0.47008547008546486</v>
      </c>
      <c r="BD40" s="53">
        <f t="shared" si="36"/>
        <v>-1.1292769256699842</v>
      </c>
      <c r="BE40" s="28" t="s">
        <v>74</v>
      </c>
      <c r="BF40" s="53">
        <f t="shared" si="7"/>
        <v>-2.030456852791872</v>
      </c>
      <c r="BG40" s="53">
        <f t="shared" si="7"/>
        <v>-1.8923917250870943</v>
      </c>
      <c r="BH40" s="53">
        <f t="shared" si="7"/>
        <v>-2.9798196650923074</v>
      </c>
      <c r="BI40" s="53">
        <f t="shared" si="7"/>
        <v>-3.6097852028639608</v>
      </c>
      <c r="BJ40" s="53">
        <f t="shared" si="8"/>
        <v>-3.2501177578897824</v>
      </c>
      <c r="BK40" s="53">
        <f t="shared" si="9"/>
        <v>-1.433518916312309</v>
      </c>
      <c r="BL40" s="53">
        <f t="shared" si="10"/>
        <v>-0.8541334749513254</v>
      </c>
      <c r="BM40" s="28" t="s">
        <v>74</v>
      </c>
      <c r="BN40" s="53">
        <f t="shared" si="11"/>
        <v>0.24760136180748304</v>
      </c>
      <c r="BO40" s="53">
        <f t="shared" si="11"/>
        <v>0.013277861379123124</v>
      </c>
      <c r="BP40" s="53">
        <f t="shared" si="11"/>
        <v>-0.9695783668386468</v>
      </c>
      <c r="BQ40" s="53">
        <f t="shared" si="11"/>
        <v>-1.5265812614381957</v>
      </c>
      <c r="BR40" s="53">
        <f t="shared" si="12"/>
        <v>-1.7994971993119577</v>
      </c>
      <c r="BS40" s="53">
        <f t="shared" si="12"/>
        <v>-0.9426030003982788</v>
      </c>
      <c r="BT40" s="53">
        <f t="shared" si="13"/>
        <v>-0.04491152429713452</v>
      </c>
      <c r="BU40" s="28" t="s">
        <v>74</v>
      </c>
      <c r="BV40" s="53">
        <f t="shared" si="14"/>
        <v>1.772358460631878</v>
      </c>
      <c r="BW40" s="53">
        <f t="shared" si="14"/>
        <v>2.3085560296429293</v>
      </c>
      <c r="BX40" s="53">
        <f t="shared" si="14"/>
        <v>2.1577912794853376</v>
      </c>
      <c r="BY40" s="53">
        <f t="shared" si="37"/>
        <v>2.5611071171818907</v>
      </c>
      <c r="BZ40" s="53">
        <f t="shared" si="38"/>
        <v>1.4920719757705285</v>
      </c>
      <c r="CA40" s="53">
        <f t="shared" si="39"/>
        <v>1.7911234031344776</v>
      </c>
      <c r="CB40" s="53">
        <f t="shared" si="40"/>
        <v>1.801723006953253</v>
      </c>
    </row>
    <row r="41" spans="1:80" s="30" customFormat="1" ht="12">
      <c r="A41" s="28" t="s">
        <v>75</v>
      </c>
      <c r="B41" s="52" t="s">
        <v>231</v>
      </c>
      <c r="C41" s="52" t="s">
        <v>231</v>
      </c>
      <c r="D41" s="52" t="s">
        <v>231</v>
      </c>
      <c r="E41" s="52" t="s">
        <v>231</v>
      </c>
      <c r="F41" s="53">
        <f t="shared" si="0"/>
        <v>-2.320675105485236</v>
      </c>
      <c r="G41" s="53">
        <f t="shared" si="0"/>
        <v>-1.2255729794933643</v>
      </c>
      <c r="H41" s="53">
        <f t="shared" si="0"/>
        <v>-0.9615384615384528</v>
      </c>
      <c r="I41" s="28" t="s">
        <v>75</v>
      </c>
      <c r="J41" s="53">
        <f t="shared" si="15"/>
        <v>-1.5342052313883272</v>
      </c>
      <c r="K41" s="53">
        <f t="shared" si="16"/>
        <v>-2.5181621833889665</v>
      </c>
      <c r="L41" s="53">
        <f t="shared" si="17"/>
        <v>-1.9149040105515098</v>
      </c>
      <c r="M41" s="53">
        <f t="shared" si="18"/>
        <v>-2.7986922924509656</v>
      </c>
      <c r="N41" s="53">
        <f t="shared" si="19"/>
        <v>-3.4125159642401</v>
      </c>
      <c r="O41" s="53">
        <f t="shared" si="20"/>
        <v>-3.434211188881619</v>
      </c>
      <c r="P41" s="53">
        <f t="shared" si="21"/>
        <v>-3.5957966034165025</v>
      </c>
      <c r="Q41" s="28" t="s">
        <v>75</v>
      </c>
      <c r="R41" s="53">
        <f t="shared" si="1"/>
        <v>-7.5625541456454215</v>
      </c>
      <c r="S41" s="53">
        <f t="shared" si="1"/>
        <v>-6.230496641455545</v>
      </c>
      <c r="T41" s="53">
        <f t="shared" si="1"/>
        <v>-7.243051572195853</v>
      </c>
      <c r="U41" s="53">
        <f t="shared" si="1"/>
        <v>-7.98160872035956</v>
      </c>
      <c r="V41" s="53">
        <f>V12/R12*100-100</f>
        <v>-4.630905783119246</v>
      </c>
      <c r="W41" s="53">
        <f t="shared" si="22"/>
        <v>-6.1424784251790925</v>
      </c>
      <c r="X41" s="53">
        <f t="shared" si="23"/>
        <v>-4.160107937935692</v>
      </c>
      <c r="Y41" s="28" t="s">
        <v>75</v>
      </c>
      <c r="Z41" s="53">
        <f t="shared" si="2"/>
        <v>-3.1720188636873985</v>
      </c>
      <c r="AA41" s="53">
        <f t="shared" si="2"/>
        <v>-2.8383143534308317</v>
      </c>
      <c r="AB41" s="53">
        <f t="shared" si="2"/>
        <v>-0.2524038461538538</v>
      </c>
      <c r="AC41" s="53">
        <f t="shared" si="2"/>
        <v>-1.4195213514781813</v>
      </c>
      <c r="AD41" s="53">
        <f t="shared" si="3"/>
        <v>-2.800487041224571</v>
      </c>
      <c r="AE41" s="53">
        <f t="shared" si="3"/>
        <v>-1.796763445978101</v>
      </c>
      <c r="AF41" s="53">
        <f t="shared" si="4"/>
        <v>-1.247138209422829</v>
      </c>
      <c r="AG41" s="28" t="s">
        <v>75</v>
      </c>
      <c r="AH41" s="53">
        <f t="shared" si="5"/>
        <v>-0.4522194454361568</v>
      </c>
      <c r="AI41" s="53">
        <f t="shared" si="5"/>
        <v>2.0042949176807525</v>
      </c>
      <c r="AJ41" s="53">
        <f t="shared" si="5"/>
        <v>2.0962074397188957</v>
      </c>
      <c r="AK41" s="53">
        <f t="shared" si="5"/>
        <v>1.2262827161247003</v>
      </c>
      <c r="AL41" s="53">
        <f t="shared" si="24"/>
        <v>0.5319784817692721</v>
      </c>
      <c r="AM41" s="53">
        <f t="shared" si="25"/>
        <v>-1.9649122807017534</v>
      </c>
      <c r="AN41" s="53">
        <f t="shared" si="26"/>
        <v>-2.320199382862569</v>
      </c>
      <c r="AO41" s="28" t="s">
        <v>75</v>
      </c>
      <c r="AP41" s="53" t="s">
        <v>231</v>
      </c>
      <c r="AQ41" s="53" t="s">
        <v>231</v>
      </c>
      <c r="AR41" s="53" t="s">
        <v>231</v>
      </c>
      <c r="AS41" s="53" t="s">
        <v>231</v>
      </c>
      <c r="AT41" s="53">
        <f t="shared" si="27"/>
        <v>-2.5745738636363598</v>
      </c>
      <c r="AU41" s="53">
        <f t="shared" si="28"/>
        <v>-0.6380875348252033</v>
      </c>
      <c r="AV41" s="53">
        <f t="shared" si="29"/>
        <v>-0.361892698814799</v>
      </c>
      <c r="AW41" s="28" t="s">
        <v>75</v>
      </c>
      <c r="AX41" s="53">
        <f t="shared" si="30"/>
        <v>-0.6262086748319433</v>
      </c>
      <c r="AY41" s="53">
        <f t="shared" si="31"/>
        <v>-2.378348824494253</v>
      </c>
      <c r="AZ41" s="53">
        <f t="shared" si="32"/>
        <v>-2.297395079594793</v>
      </c>
      <c r="BA41" s="53">
        <f t="shared" si="33"/>
        <v>-2.8239353491328387</v>
      </c>
      <c r="BB41" s="53">
        <f t="shared" si="34"/>
        <v>-3.1971087016958677</v>
      </c>
      <c r="BC41" s="53">
        <f t="shared" si="35"/>
        <v>-2.604312517502109</v>
      </c>
      <c r="BD41" s="53">
        <f t="shared" si="36"/>
        <v>-2.6846880207368997</v>
      </c>
      <c r="BE41" s="28" t="s">
        <v>75</v>
      </c>
      <c r="BF41" s="53">
        <f t="shared" si="7"/>
        <v>-6.466081106335267</v>
      </c>
      <c r="BG41" s="53">
        <f t="shared" si="7"/>
        <v>-5.657668006892592</v>
      </c>
      <c r="BH41" s="53">
        <f t="shared" si="7"/>
        <v>-7.39888824995208</v>
      </c>
      <c r="BI41" s="53">
        <f t="shared" si="7"/>
        <v>-7.933789954337897</v>
      </c>
      <c r="BJ41" s="53">
        <f t="shared" si="8"/>
        <v>-4.315684315684322</v>
      </c>
      <c r="BK41" s="53">
        <f t="shared" si="9"/>
        <v>-6.30136986301369</v>
      </c>
      <c r="BL41" s="53">
        <f t="shared" si="10"/>
        <v>-3.9639826122955952</v>
      </c>
      <c r="BM41" s="28" t="s">
        <v>75</v>
      </c>
      <c r="BN41" s="53">
        <f t="shared" si="11"/>
        <v>-3.0894812977887938</v>
      </c>
      <c r="BO41" s="53">
        <f t="shared" si="11"/>
        <v>-2.683232407600755</v>
      </c>
      <c r="BP41" s="53">
        <f t="shared" si="11"/>
        <v>1.7977041368854287</v>
      </c>
      <c r="BQ41" s="53">
        <f t="shared" si="11"/>
        <v>0.7867227071882752</v>
      </c>
      <c r="BR41" s="53">
        <f t="shared" si="12"/>
        <v>-1.2901162170807225</v>
      </c>
      <c r="BS41" s="53">
        <f t="shared" si="12"/>
        <v>-1.5127132281944</v>
      </c>
      <c r="BT41" s="53">
        <f t="shared" si="13"/>
        <v>-2.734042553191486</v>
      </c>
      <c r="BU41" s="28" t="s">
        <v>75</v>
      </c>
      <c r="BV41" s="53">
        <f t="shared" si="14"/>
        <v>-1.914029084687769</v>
      </c>
      <c r="BW41" s="53">
        <f t="shared" si="14"/>
        <v>1.2637718729747291</v>
      </c>
      <c r="BX41" s="53">
        <f t="shared" si="14"/>
        <v>1.6339869281045765</v>
      </c>
      <c r="BY41" s="53">
        <f t="shared" si="37"/>
        <v>0.6999890626709089</v>
      </c>
      <c r="BZ41" s="53">
        <f t="shared" si="38"/>
        <v>1.1119590101384489</v>
      </c>
      <c r="CA41" s="53">
        <f t="shared" si="39"/>
        <v>-1.4293333333333322</v>
      </c>
      <c r="CB41" s="53">
        <f t="shared" si="40"/>
        <v>-1.5541264737406237</v>
      </c>
    </row>
    <row r="42" spans="1:80" s="30" customFormat="1" ht="12">
      <c r="A42" s="28" t="s">
        <v>135</v>
      </c>
      <c r="B42" s="52" t="s">
        <v>231</v>
      </c>
      <c r="C42" s="52" t="s">
        <v>231</v>
      </c>
      <c r="D42" s="52" t="s">
        <v>231</v>
      </c>
      <c r="E42" s="52" t="s">
        <v>231</v>
      </c>
      <c r="F42" s="53">
        <f t="shared" si="0"/>
        <v>-1.3430812831149694</v>
      </c>
      <c r="G42" s="53">
        <f t="shared" si="0"/>
        <v>-1.9967532467532436</v>
      </c>
      <c r="H42" s="53">
        <f t="shared" si="0"/>
        <v>-2.20260716766785</v>
      </c>
      <c r="I42" s="28" t="s">
        <v>135</v>
      </c>
      <c r="J42" s="53">
        <f t="shared" si="15"/>
        <v>-2.0698086164741625</v>
      </c>
      <c r="K42" s="53">
        <f t="shared" si="16"/>
        <v>-2.4396336386344757</v>
      </c>
      <c r="L42" s="53">
        <f t="shared" si="17"/>
        <v>-0.964883220142454</v>
      </c>
      <c r="M42" s="53">
        <f t="shared" si="18"/>
        <v>-2.4193548387096797</v>
      </c>
      <c r="N42" s="53">
        <f t="shared" si="19"/>
        <v>-2.2082562093754063</v>
      </c>
      <c r="O42" s="53">
        <f t="shared" si="20"/>
        <v>-2.88896475206964</v>
      </c>
      <c r="P42" s="53">
        <f t="shared" si="21"/>
        <v>-3.49153251097637</v>
      </c>
      <c r="Q42" s="28" t="s">
        <v>135</v>
      </c>
      <c r="R42" s="53">
        <f t="shared" si="1"/>
        <v>-3.2030146019783388</v>
      </c>
      <c r="S42" s="53">
        <f t="shared" si="1"/>
        <v>-3.825160665551536</v>
      </c>
      <c r="T42" s="53">
        <f t="shared" si="1"/>
        <v>-4.5480511490969775</v>
      </c>
      <c r="U42" s="53">
        <f t="shared" si="1"/>
        <v>-4.1941074523396935</v>
      </c>
      <c r="V42" s="53">
        <f>V13/R13*100-100</f>
        <v>-3.6584826365848215</v>
      </c>
      <c r="W42" s="53">
        <f t="shared" si="22"/>
        <v>-2.3845484919218194</v>
      </c>
      <c r="X42" s="53">
        <f t="shared" si="23"/>
        <v>-1.0956633827455988</v>
      </c>
      <c r="Y42" s="28" t="s">
        <v>135</v>
      </c>
      <c r="Z42" s="53">
        <f t="shared" si="2"/>
        <v>-1.2029667149059264</v>
      </c>
      <c r="AA42" s="53">
        <f t="shared" si="2"/>
        <v>-1.9561024887501048</v>
      </c>
      <c r="AB42" s="53">
        <f t="shared" si="2"/>
        <v>-2.372468117029257</v>
      </c>
      <c r="AC42" s="53">
        <f t="shared" si="2"/>
        <v>-2.634518711599327</v>
      </c>
      <c r="AD42" s="53">
        <f t="shared" si="3"/>
        <v>-2.279593518264207</v>
      </c>
      <c r="AE42" s="53">
        <f t="shared" si="3"/>
        <v>-1.3862869988759883</v>
      </c>
      <c r="AF42" s="53">
        <f t="shared" si="4"/>
        <v>-1.15262702910384</v>
      </c>
      <c r="AG42" s="28" t="s">
        <v>135</v>
      </c>
      <c r="AH42" s="53">
        <f t="shared" si="5"/>
        <v>0.9991394970838599</v>
      </c>
      <c r="AI42" s="53">
        <f t="shared" si="5"/>
        <v>0.8759602773093462</v>
      </c>
      <c r="AJ42" s="53">
        <f t="shared" si="5"/>
        <v>1.3297872340425556</v>
      </c>
      <c r="AK42" s="53">
        <f t="shared" si="5"/>
        <v>2.341852103779999</v>
      </c>
      <c r="AL42" s="53">
        <f t="shared" si="24"/>
        <v>0.5253940455341564</v>
      </c>
      <c r="AM42" s="53">
        <f t="shared" si="25"/>
        <v>1.068028790341316</v>
      </c>
      <c r="AN42" s="53">
        <f t="shared" si="26"/>
        <v>0.4780652418447744</v>
      </c>
      <c r="AO42" s="28" t="s">
        <v>135</v>
      </c>
      <c r="AP42" s="53" t="s">
        <v>231</v>
      </c>
      <c r="AQ42" s="53" t="s">
        <v>231</v>
      </c>
      <c r="AR42" s="53" t="s">
        <v>231</v>
      </c>
      <c r="AS42" s="53" t="s">
        <v>231</v>
      </c>
      <c r="AT42" s="53">
        <f t="shared" si="27"/>
        <v>-0.7151645647493012</v>
      </c>
      <c r="AU42" s="53">
        <f t="shared" si="28"/>
        <v>-1.0826471485208913</v>
      </c>
      <c r="AV42" s="53">
        <f t="shared" si="29"/>
        <v>-2.0347733657277445</v>
      </c>
      <c r="AW42" s="28" t="s">
        <v>135</v>
      </c>
      <c r="AX42" s="53">
        <f t="shared" si="30"/>
        <v>-2.2412451361867767</v>
      </c>
      <c r="AY42" s="53">
        <f t="shared" si="31"/>
        <v>-2.40105336534738</v>
      </c>
      <c r="AZ42" s="53">
        <f t="shared" si="32"/>
        <v>-1.071373516263293</v>
      </c>
      <c r="BA42" s="53">
        <f t="shared" si="33"/>
        <v>-1.410524684181965</v>
      </c>
      <c r="BB42" s="53">
        <f t="shared" si="34"/>
        <v>-0.7005253940455418</v>
      </c>
      <c r="BC42" s="53">
        <f t="shared" si="35"/>
        <v>-2.0553924291722865</v>
      </c>
      <c r="BD42" s="53">
        <f t="shared" si="36"/>
        <v>-3.4514998052201094</v>
      </c>
      <c r="BE42" s="28" t="s">
        <v>135</v>
      </c>
      <c r="BF42" s="53">
        <f t="shared" si="7"/>
        <v>-3.0657967140948017</v>
      </c>
      <c r="BG42" s="53">
        <f t="shared" si="7"/>
        <v>-3.39105339105339</v>
      </c>
      <c r="BH42" s="53">
        <f t="shared" si="7"/>
        <v>-3.686598606384706</v>
      </c>
      <c r="BI42" s="53">
        <f t="shared" si="7"/>
        <v>-3.0503550677856737</v>
      </c>
      <c r="BJ42" s="53">
        <f t="shared" si="8"/>
        <v>-2.8545941123996386</v>
      </c>
      <c r="BK42" s="53">
        <f t="shared" si="9"/>
        <v>-2.4230354327441717</v>
      </c>
      <c r="BL42" s="53">
        <f t="shared" si="10"/>
        <v>-1.0347438378060048</v>
      </c>
      <c r="BM42" s="28" t="s">
        <v>135</v>
      </c>
      <c r="BN42" s="53">
        <f t="shared" si="11"/>
        <v>-0.7907441318461821</v>
      </c>
      <c r="BO42" s="53">
        <f t="shared" si="11"/>
        <v>-1.3857584105518015</v>
      </c>
      <c r="BP42" s="53">
        <f t="shared" si="11"/>
        <v>-0.8929330725401741</v>
      </c>
      <c r="BQ42" s="53">
        <f t="shared" si="11"/>
        <v>-1.7851071064263806</v>
      </c>
      <c r="BR42" s="53">
        <f t="shared" si="12"/>
        <v>-1.8206225354475976</v>
      </c>
      <c r="BS42" s="53">
        <f t="shared" si="12"/>
        <v>-1.4221620248878395</v>
      </c>
      <c r="BT42" s="53">
        <f t="shared" si="13"/>
        <v>-0.7980092672043924</v>
      </c>
      <c r="BU42" s="28" t="s">
        <v>135</v>
      </c>
      <c r="BV42" s="53">
        <f t="shared" si="14"/>
        <v>0.12117015752120608</v>
      </c>
      <c r="BW42" s="53">
        <f t="shared" si="14"/>
        <v>1.213467783284898</v>
      </c>
      <c r="BX42" s="53">
        <f t="shared" si="14"/>
        <v>1.8462859596393315</v>
      </c>
      <c r="BY42" s="53">
        <f t="shared" si="37"/>
        <v>1.3580140126286722</v>
      </c>
      <c r="BZ42" s="53">
        <f t="shared" si="38"/>
        <v>1.0200553250345763</v>
      </c>
      <c r="CA42" s="53">
        <f t="shared" si="39"/>
        <v>1.0047281323876973</v>
      </c>
      <c r="CB42" s="53">
        <f t="shared" si="40"/>
        <v>-0.17706576728498646</v>
      </c>
    </row>
    <row r="43" spans="1:80" s="30" customFormat="1" ht="12">
      <c r="A43" s="28" t="s">
        <v>136</v>
      </c>
      <c r="B43" s="52" t="s">
        <v>231</v>
      </c>
      <c r="C43" s="52" t="s">
        <v>231</v>
      </c>
      <c r="D43" s="52" t="s">
        <v>231</v>
      </c>
      <c r="E43" s="52" t="s">
        <v>231</v>
      </c>
      <c r="F43" s="53">
        <f t="shared" si="0"/>
        <v>-2.864696194851348</v>
      </c>
      <c r="G43" s="53">
        <f t="shared" si="0"/>
        <v>-1.1598106077060066</v>
      </c>
      <c r="H43" s="53">
        <f t="shared" si="0"/>
        <v>-1.6030835267837489</v>
      </c>
      <c r="I43" s="28" t="s">
        <v>136</v>
      </c>
      <c r="J43" s="53">
        <f t="shared" si="15"/>
        <v>-1.9787253222753094</v>
      </c>
      <c r="K43" s="53">
        <f t="shared" si="16"/>
        <v>-2.2576183464953345</v>
      </c>
      <c r="L43" s="53">
        <f t="shared" si="17"/>
        <v>-1.8106706513140551</v>
      </c>
      <c r="M43" s="53">
        <f t="shared" si="18"/>
        <v>-1.749387936790555</v>
      </c>
      <c r="N43" s="53">
        <f t="shared" si="19"/>
        <v>-0.8185037016600063</v>
      </c>
      <c r="O43" s="53">
        <f t="shared" si="20"/>
        <v>-0.5751586250970036</v>
      </c>
      <c r="P43" s="53">
        <f t="shared" si="21"/>
        <v>-1.0339271327544566</v>
      </c>
      <c r="Q43" s="28" t="s">
        <v>136</v>
      </c>
      <c r="R43" s="53">
        <f t="shared" si="1"/>
        <v>-1.6446176150779195</v>
      </c>
      <c r="S43" s="53">
        <f t="shared" si="1"/>
        <v>-1.4001576336408732</v>
      </c>
      <c r="T43" s="53">
        <f t="shared" si="1"/>
        <v>-1.643634360222208</v>
      </c>
      <c r="U43" s="53">
        <f t="shared" si="1"/>
        <v>-1.7050336936366506</v>
      </c>
      <c r="V43" s="53">
        <f>V14/R14*100-100</f>
        <v>-0.34547883366346355</v>
      </c>
      <c r="W43" s="53">
        <f t="shared" si="22"/>
        <v>0.9357220106267903</v>
      </c>
      <c r="X43" s="53">
        <f t="shared" si="23"/>
        <v>1.017597908789611</v>
      </c>
      <c r="Y43" s="28" t="s">
        <v>136</v>
      </c>
      <c r="Z43" s="53">
        <f t="shared" si="2"/>
        <v>2.305144013987288</v>
      </c>
      <c r="AA43" s="53">
        <f t="shared" si="2"/>
        <v>-0.03235647591753832</v>
      </c>
      <c r="AB43" s="53">
        <f t="shared" si="2"/>
        <v>-2.0730457467623182</v>
      </c>
      <c r="AC43" s="53">
        <f t="shared" si="2"/>
        <v>-3.0312832124208597</v>
      </c>
      <c r="AD43" s="53">
        <f t="shared" si="3"/>
        <v>-5.266471778727237</v>
      </c>
      <c r="AE43" s="53">
        <f t="shared" si="3"/>
        <v>-4.309428029777592</v>
      </c>
      <c r="AF43" s="53">
        <f t="shared" si="4"/>
        <v>-3.8437752723467042</v>
      </c>
      <c r="AG43" s="28" t="s">
        <v>136</v>
      </c>
      <c r="AH43" s="53">
        <f t="shared" si="5"/>
        <v>-0.19061234214915146</v>
      </c>
      <c r="AI43" s="53">
        <f t="shared" si="5"/>
        <v>1.5239270793771453</v>
      </c>
      <c r="AJ43" s="53">
        <f t="shared" si="5"/>
        <v>3.2471611500362485</v>
      </c>
      <c r="AK43" s="53">
        <f t="shared" si="5"/>
        <v>5.35299064958194</v>
      </c>
      <c r="AL43" s="53">
        <f t="shared" si="24"/>
        <v>3.1606588684650347</v>
      </c>
      <c r="AM43" s="53">
        <f t="shared" si="25"/>
        <v>3.1891512742576538</v>
      </c>
      <c r="AN43" s="53">
        <f t="shared" si="26"/>
        <v>2.068610474095564</v>
      </c>
      <c r="AO43" s="28" t="s">
        <v>136</v>
      </c>
      <c r="AP43" s="53" t="s">
        <v>231</v>
      </c>
      <c r="AQ43" s="53" t="s">
        <v>231</v>
      </c>
      <c r="AR43" s="53" t="s">
        <v>231</v>
      </c>
      <c r="AS43" s="53" t="s">
        <v>231</v>
      </c>
      <c r="AT43" s="53">
        <f t="shared" si="27"/>
        <v>-1.8722773194920705</v>
      </c>
      <c r="AU43" s="53">
        <f t="shared" si="28"/>
        <v>-0.2698678578075544</v>
      </c>
      <c r="AV43" s="53">
        <f t="shared" si="29"/>
        <v>-0.6885001860811286</v>
      </c>
      <c r="AW43" s="28" t="s">
        <v>136</v>
      </c>
      <c r="AX43" s="53">
        <f t="shared" si="30"/>
        <v>-1.387437042668438</v>
      </c>
      <c r="AY43" s="53">
        <f t="shared" si="31"/>
        <v>-2.276376688391423</v>
      </c>
      <c r="AZ43" s="53">
        <f t="shared" si="32"/>
        <v>-1.6609125688159025</v>
      </c>
      <c r="BA43" s="53">
        <f t="shared" si="33"/>
        <v>-1.2179126850290487</v>
      </c>
      <c r="BB43" s="53">
        <f t="shared" si="34"/>
        <v>-0.32764768237447583</v>
      </c>
      <c r="BC43" s="53">
        <f t="shared" si="35"/>
        <v>-0.3189638507635806</v>
      </c>
      <c r="BD43" s="53">
        <f t="shared" si="36"/>
        <v>-0.6547110731568466</v>
      </c>
      <c r="BE43" s="28" t="s">
        <v>136</v>
      </c>
      <c r="BF43" s="53">
        <f t="shared" si="7"/>
        <v>-1.9157814871016683</v>
      </c>
      <c r="BG43" s="53">
        <f t="shared" si="7"/>
        <v>-1.8273228270327735</v>
      </c>
      <c r="BH43" s="53">
        <f t="shared" si="7"/>
        <v>-2.6665373800058205</v>
      </c>
      <c r="BI43" s="53">
        <f t="shared" si="7"/>
        <v>-2.531041069723017</v>
      </c>
      <c r="BJ43" s="53">
        <f t="shared" si="8"/>
        <v>-1.3923805840262986</v>
      </c>
      <c r="BK43" s="53">
        <f t="shared" si="9"/>
        <v>1.0340752412842278</v>
      </c>
      <c r="BL43" s="53">
        <f t="shared" si="10"/>
        <v>2.3809523809523796</v>
      </c>
      <c r="BM43" s="28" t="s">
        <v>136</v>
      </c>
      <c r="BN43" s="53">
        <f t="shared" si="11"/>
        <v>3.0867221950024515</v>
      </c>
      <c r="BO43" s="53">
        <f t="shared" si="11"/>
        <v>1.2943714453814437</v>
      </c>
      <c r="BP43" s="53">
        <f t="shared" si="11"/>
        <v>-1.2769275757871128</v>
      </c>
      <c r="BQ43" s="53">
        <f t="shared" si="11"/>
        <v>-2.792643767636477</v>
      </c>
      <c r="BR43" s="53">
        <f t="shared" si="12"/>
        <v>-4.914448669201519</v>
      </c>
      <c r="BS43" s="53">
        <f t="shared" si="12"/>
        <v>-4.065827686350431</v>
      </c>
      <c r="BT43" s="53">
        <f t="shared" si="13"/>
        <v>-3.564375987361771</v>
      </c>
      <c r="BU43" s="28" t="s">
        <v>136</v>
      </c>
      <c r="BV43" s="53">
        <f t="shared" si="14"/>
        <v>0.0700700700700736</v>
      </c>
      <c r="BW43" s="53">
        <f t="shared" si="14"/>
        <v>1.6694991502549215</v>
      </c>
      <c r="BX43" s="53">
        <f t="shared" si="14"/>
        <v>2.7245206861755946</v>
      </c>
      <c r="BY43" s="53">
        <f t="shared" si="37"/>
        <v>3.8087437288829733</v>
      </c>
      <c r="BZ43" s="53">
        <f t="shared" si="38"/>
        <v>2.0706211863559076</v>
      </c>
      <c r="CA43" s="53">
        <f t="shared" si="39"/>
        <v>2.2320550639134638</v>
      </c>
      <c r="CB43" s="53">
        <f t="shared" si="40"/>
        <v>1.6699410609037244</v>
      </c>
    </row>
    <row r="44" spans="1:80" s="30" customFormat="1" ht="12">
      <c r="A44" s="28"/>
      <c r="B44" s="34"/>
      <c r="C44" s="34"/>
      <c r="D44" s="34"/>
      <c r="E44" s="34"/>
      <c r="F44" s="53"/>
      <c r="G44" s="53"/>
      <c r="H44" s="53"/>
      <c r="I44" s="28"/>
      <c r="J44" s="53"/>
      <c r="K44" s="53"/>
      <c r="L44" s="53"/>
      <c r="M44" s="53"/>
      <c r="N44" s="53"/>
      <c r="O44" s="53"/>
      <c r="P44" s="53"/>
      <c r="Q44" s="28"/>
      <c r="R44" s="53"/>
      <c r="S44" s="53"/>
      <c r="T44" s="53"/>
      <c r="U44" s="53"/>
      <c r="V44" s="53"/>
      <c r="W44" s="53"/>
      <c r="X44" s="53"/>
      <c r="Y44" s="28"/>
      <c r="Z44" s="53"/>
      <c r="AA44" s="53"/>
      <c r="AB44" s="53"/>
      <c r="AC44" s="53"/>
      <c r="AD44" s="53"/>
      <c r="AE44" s="53"/>
      <c r="AF44" s="53"/>
      <c r="AG44" s="28"/>
      <c r="AH44" s="53"/>
      <c r="AI44" s="53"/>
      <c r="AJ44" s="53"/>
      <c r="AK44" s="53"/>
      <c r="AL44" s="53"/>
      <c r="AM44" s="53"/>
      <c r="AN44" s="53"/>
      <c r="AO44" s="28"/>
      <c r="AP44" s="53"/>
      <c r="AQ44" s="53"/>
      <c r="AR44" s="53"/>
      <c r="AS44" s="53"/>
      <c r="AT44" s="53"/>
      <c r="AU44" s="53"/>
      <c r="AV44" s="53"/>
      <c r="AW44" s="28"/>
      <c r="AX44" s="53"/>
      <c r="AY44" s="53"/>
      <c r="AZ44" s="53"/>
      <c r="BA44" s="53"/>
      <c r="BB44" s="53"/>
      <c r="BC44" s="53"/>
      <c r="BD44" s="53"/>
      <c r="BE44" s="28"/>
      <c r="BF44" s="53"/>
      <c r="BG44" s="53"/>
      <c r="BH44" s="53"/>
      <c r="BI44" s="53"/>
      <c r="BJ44" s="53"/>
      <c r="BK44" s="53"/>
      <c r="BL44" s="53"/>
      <c r="BM44" s="28"/>
      <c r="BN44" s="53"/>
      <c r="BO44" s="53"/>
      <c r="BP44" s="53"/>
      <c r="BQ44" s="53"/>
      <c r="BR44" s="53"/>
      <c r="BS44" s="53"/>
      <c r="BT44" s="53"/>
      <c r="BU44" s="28"/>
      <c r="BV44" s="53"/>
      <c r="BW44" s="53"/>
      <c r="BX44" s="53"/>
      <c r="BY44" s="53"/>
      <c r="BZ44" s="53"/>
      <c r="CA44" s="53"/>
      <c r="CB44" s="53"/>
    </row>
    <row r="45" spans="1:80" s="30" customFormat="1" ht="12">
      <c r="A45" s="28" t="s">
        <v>76</v>
      </c>
      <c r="B45" s="52" t="s">
        <v>231</v>
      </c>
      <c r="C45" s="52" t="s">
        <v>231</v>
      </c>
      <c r="D45" s="52" t="s">
        <v>231</v>
      </c>
      <c r="E45" s="52" t="s">
        <v>231</v>
      </c>
      <c r="F45" s="53">
        <f aca="true" t="shared" si="41" ref="F45:F63">F16/B16*100-100</f>
        <v>-1.5326573921245057</v>
      </c>
      <c r="G45" s="53">
        <f>G16/C16*100-100</f>
        <v>-2.0575414123801323</v>
      </c>
      <c r="H45" s="53">
        <f>H16/D16*100-100</f>
        <v>-3.662534271069262</v>
      </c>
      <c r="I45" s="28" t="s">
        <v>76</v>
      </c>
      <c r="J45" s="53">
        <f t="shared" si="15"/>
        <v>-3.596902072427838</v>
      </c>
      <c r="K45" s="53">
        <f t="shared" si="16"/>
        <v>-3.487188697318004</v>
      </c>
      <c r="L45" s="53">
        <f t="shared" si="17"/>
        <v>-2.7446442347635127</v>
      </c>
      <c r="M45" s="53">
        <f t="shared" si="18"/>
        <v>-2.406656974046456</v>
      </c>
      <c r="N45" s="53">
        <f t="shared" si="19"/>
        <v>-2.0322621618188776</v>
      </c>
      <c r="O45" s="53">
        <f t="shared" si="20"/>
        <v>-2.580405049157946</v>
      </c>
      <c r="P45" s="53">
        <f t="shared" si="21"/>
        <v>-2.8007444244439625</v>
      </c>
      <c r="Q45" s="28" t="s">
        <v>76</v>
      </c>
      <c r="R45" s="53">
        <f aca="true" t="shared" si="42" ref="R45:R61">R16/M16*100-100</f>
        <v>-3.2362356968525177</v>
      </c>
      <c r="S45" s="53">
        <f aca="true" t="shared" si="43" ref="S45:S61">S16/N16*100-100</f>
        <v>-3.5718916115648938</v>
      </c>
      <c r="T45" s="53">
        <f aca="true" t="shared" si="44" ref="T45:T61">T16/O16*100-100</f>
        <v>-3.482856324217636</v>
      </c>
      <c r="U45" s="53">
        <f aca="true" t="shared" si="45" ref="U45:U61">U16/P16*100-100</f>
        <v>-1.5631375749395744</v>
      </c>
      <c r="V45" s="53">
        <f aca="true" t="shared" si="46" ref="V45:V61">V16/R16*100-100</f>
        <v>-1.464229559748432</v>
      </c>
      <c r="W45" s="53">
        <f t="shared" si="22"/>
        <v>-0.8268907563025181</v>
      </c>
      <c r="X45" s="53">
        <f t="shared" si="23"/>
        <v>-0.2836692284856781</v>
      </c>
      <c r="Y45" s="28" t="s">
        <v>76</v>
      </c>
      <c r="Z45" s="53">
        <f aca="true" t="shared" si="47" ref="Z45:Z61">Z16/U16*100-100</f>
        <v>-1.3711297471381698</v>
      </c>
      <c r="AA45" s="53">
        <f aca="true" t="shared" si="48" ref="AA45:AA61">AA16/V16*100-100</f>
        <v>-2.676107842159496</v>
      </c>
      <c r="AB45" s="53">
        <f aca="true" t="shared" si="49" ref="AB45:AB61">AB16/W16*100-100</f>
        <v>-3.213123644251624</v>
      </c>
      <c r="AC45" s="53">
        <f aca="true" t="shared" si="50" ref="AC45:AC61">AC16/X16*100-100</f>
        <v>-1.5613112368098996</v>
      </c>
      <c r="AD45" s="53">
        <f aca="true" t="shared" si="51" ref="AD45:AD61">AD16/Z16*100-100</f>
        <v>-1.8492774239436187</v>
      </c>
      <c r="AE45" s="53">
        <f aca="true" t="shared" si="52" ref="AE45:AE61">AE16/AA16*100-100</f>
        <v>-0.8027052876075942</v>
      </c>
      <c r="AF45" s="53">
        <f aca="true" t="shared" si="53" ref="AF45:AF50">AF16/AB16*100-100</f>
        <v>-0.5813139095111381</v>
      </c>
      <c r="AG45" s="28" t="s">
        <v>76</v>
      </c>
      <c r="AH45" s="53">
        <f aca="true" t="shared" si="54" ref="AH45:AH61">AH16/AC16*100-100</f>
        <v>0.6955878893780039</v>
      </c>
      <c r="AI45" s="53">
        <f aca="true" t="shared" si="55" ref="AI45:AI61">AI16/AD16*100-100</f>
        <v>2.081754998517752</v>
      </c>
      <c r="AJ45" s="53">
        <f aca="true" t="shared" si="56" ref="AJ45:AK61">AJ16/AE16*100-100</f>
        <v>3.257463585964686</v>
      </c>
      <c r="AK45" s="53">
        <f aca="true" t="shared" si="57" ref="AK45:AK53">AK16/AF16*100-100</f>
        <v>5.34343078548784</v>
      </c>
      <c r="AL45" s="53">
        <f t="shared" si="24"/>
        <v>2.052325969432033</v>
      </c>
      <c r="AM45" s="53">
        <f t="shared" si="25"/>
        <v>0.4001161627569303</v>
      </c>
      <c r="AN45" s="53">
        <f t="shared" si="26"/>
        <v>0.42685163570881457</v>
      </c>
      <c r="AO45" s="28" t="s">
        <v>76</v>
      </c>
      <c r="AP45" s="53" t="s">
        <v>231</v>
      </c>
      <c r="AQ45" s="53" t="s">
        <v>231</v>
      </c>
      <c r="AR45" s="53" t="s">
        <v>231</v>
      </c>
      <c r="AS45" s="53" t="s">
        <v>231</v>
      </c>
      <c r="AT45" s="53">
        <f t="shared" si="27"/>
        <v>-2.2308188265635067</v>
      </c>
      <c r="AU45" s="53">
        <f t="shared" si="28"/>
        <v>-1.566970091027315</v>
      </c>
      <c r="AV45" s="53">
        <f t="shared" si="29"/>
        <v>-3.1506760690948994</v>
      </c>
      <c r="AW45" s="28" t="s">
        <v>76</v>
      </c>
      <c r="AX45" s="53">
        <f t="shared" si="30"/>
        <v>-3.0586848310191215</v>
      </c>
      <c r="AY45" s="53">
        <f t="shared" si="31"/>
        <v>-2.697177525718814</v>
      </c>
      <c r="AZ45" s="53">
        <f t="shared" si="32"/>
        <v>-2.1467732346918638</v>
      </c>
      <c r="BA45" s="53">
        <f t="shared" si="33"/>
        <v>-2.384769539078164</v>
      </c>
      <c r="BB45" s="53">
        <f t="shared" si="34"/>
        <v>-2.0809404769947975</v>
      </c>
      <c r="BC45" s="53">
        <f t="shared" si="35"/>
        <v>-2.446628261606236</v>
      </c>
      <c r="BD45" s="53">
        <f t="shared" si="36"/>
        <v>-2.538139597677869</v>
      </c>
      <c r="BE45" s="28" t="s">
        <v>76</v>
      </c>
      <c r="BF45" s="53">
        <f aca="true" t="shared" si="58" ref="BF45:BF61">BF16/BA16*100-100</f>
        <v>-3.6884965441729918</v>
      </c>
      <c r="BG45" s="53">
        <f aca="true" t="shared" si="59" ref="BG45:BG61">BG16/BB16*100-100</f>
        <v>-4.2917270406403105</v>
      </c>
      <c r="BH45" s="53">
        <f aca="true" t="shared" si="60" ref="BH45:BH61">BH16/BC16*100-100</f>
        <v>-4.731137974155899</v>
      </c>
      <c r="BI45" s="53">
        <f aca="true" t="shared" si="61" ref="BI45:BI61">BI16/BD16*100-100</f>
        <v>-2.9159163319019257</v>
      </c>
      <c r="BJ45" s="53">
        <f aca="true" t="shared" si="62" ref="BJ45:BJ61">BJ16/BF16*100-100</f>
        <v>-1.3286912036379164</v>
      </c>
      <c r="BK45" s="53">
        <f aca="true" t="shared" si="63" ref="BK45:BK61">BK16/BG16*100-100</f>
        <v>-1.4634849686396052</v>
      </c>
      <c r="BL45" s="53">
        <f aca="true" t="shared" si="64" ref="BL45:BL61">BL16/BH16*100-100</f>
        <v>-1.334500109385246</v>
      </c>
      <c r="BM45" s="28" t="s">
        <v>76</v>
      </c>
      <c r="BN45" s="53">
        <f aca="true" t="shared" si="65" ref="BN45:BN61">BN16/BI16*100-100</f>
        <v>-1.4482414211314847</v>
      </c>
      <c r="BO45" s="53">
        <f aca="true" t="shared" si="66" ref="BO45:BO61">BO16/BJ16*100-100</f>
        <v>-2.81558291927702</v>
      </c>
      <c r="BP45" s="53">
        <f aca="true" t="shared" si="67" ref="BP45:BP61">BP16/BK16*100-100</f>
        <v>-1.5437518290898424</v>
      </c>
      <c r="BQ45" s="53">
        <f aca="true" t="shared" si="68" ref="BQ45:BQ61">BQ16/BL16*100-100</f>
        <v>-0.6873614190687363</v>
      </c>
      <c r="BR45" s="53">
        <f aca="true" t="shared" si="69" ref="BR45:BR61">BR16/BN16*100-100</f>
        <v>-2.0993195309106767</v>
      </c>
      <c r="BS45" s="53">
        <f aca="true" t="shared" si="70" ref="BS45:BS61">BS16/BO16*100-100</f>
        <v>-1.229994072317723</v>
      </c>
      <c r="BT45" s="53">
        <f aca="true" t="shared" si="71" ref="BT45:BT61">BT16/BP16*100-100</f>
        <v>-1.4564910455524966</v>
      </c>
      <c r="BU45" s="28" t="s">
        <v>76</v>
      </c>
      <c r="BV45" s="53">
        <f aca="true" t="shared" si="72" ref="BV45:BV61">BV16/BQ16*100-100</f>
        <v>-1.399121827788946</v>
      </c>
      <c r="BW45" s="53">
        <f aca="true" t="shared" si="73" ref="BW45:BW61">BW16/BR16*100-100</f>
        <v>-0.07394262052646638</v>
      </c>
      <c r="BX45" s="53">
        <f aca="true" t="shared" si="74" ref="BX45:BX61">BX16/BS16*100-100</f>
        <v>0.4276069017254258</v>
      </c>
      <c r="BY45" s="53">
        <f t="shared" si="37"/>
        <v>1.2291682376894641</v>
      </c>
      <c r="BZ45" s="53">
        <f t="shared" si="38"/>
        <v>1.1774473545173265</v>
      </c>
      <c r="CA45" s="53">
        <f t="shared" si="39"/>
        <v>-0.014799467219177131</v>
      </c>
      <c r="CB45" s="53">
        <f t="shared" si="40"/>
        <v>0.4257862105027357</v>
      </c>
    </row>
    <row r="46" spans="1:80" s="30" customFormat="1" ht="12">
      <c r="A46" s="28" t="s">
        <v>77</v>
      </c>
      <c r="B46" s="52" t="s">
        <v>231</v>
      </c>
      <c r="C46" s="52" t="s">
        <v>231</v>
      </c>
      <c r="D46" s="52" t="s">
        <v>231</v>
      </c>
      <c r="E46" s="52" t="s">
        <v>231</v>
      </c>
      <c r="F46" s="53">
        <f t="shared" si="41"/>
        <v>-2.6995027231825617</v>
      </c>
      <c r="G46" s="53">
        <f aca="true" t="shared" si="75" ref="G46:G63">G17/C17*100-100</f>
        <v>-4.309764309764304</v>
      </c>
      <c r="H46" s="53">
        <f aca="true" t="shared" si="76" ref="H46:H63">H17/D17*100-100</f>
        <v>-6.451039630353648</v>
      </c>
      <c r="I46" s="28" t="s">
        <v>77</v>
      </c>
      <c r="J46" s="53">
        <f t="shared" si="15"/>
        <v>-7.696776955537885</v>
      </c>
      <c r="K46" s="53">
        <f t="shared" si="16"/>
        <v>-7.766488196641518</v>
      </c>
      <c r="L46" s="53">
        <f t="shared" si="17"/>
        <v>-6.581403175963047</v>
      </c>
      <c r="M46" s="53">
        <f t="shared" si="18"/>
        <v>-6.496960486322195</v>
      </c>
      <c r="N46" s="53">
        <f t="shared" si="19"/>
        <v>-4.462481364916343</v>
      </c>
      <c r="O46" s="53">
        <f t="shared" si="20"/>
        <v>-3.7369306375540106</v>
      </c>
      <c r="P46" s="53">
        <f t="shared" si="21"/>
        <v>-3.8353203196646177</v>
      </c>
      <c r="Q46" s="28" t="s">
        <v>77</v>
      </c>
      <c r="R46" s="53">
        <f t="shared" si="42"/>
        <v>-4.588243261546793</v>
      </c>
      <c r="S46" s="53">
        <f t="shared" si="43"/>
        <v>-4.07448505444205</v>
      </c>
      <c r="T46" s="53">
        <f t="shared" si="44"/>
        <v>-5.732200370040431</v>
      </c>
      <c r="U46" s="53">
        <f t="shared" si="45"/>
        <v>-5.262082354143246</v>
      </c>
      <c r="V46" s="53">
        <f t="shared" si="46"/>
        <v>-3.5170529154984536</v>
      </c>
      <c r="W46" s="53">
        <f t="shared" si="22"/>
        <v>-3.130535372157766</v>
      </c>
      <c r="X46" s="53">
        <f t="shared" si="23"/>
        <v>-1.908188856177091</v>
      </c>
      <c r="Y46" s="28" t="s">
        <v>77</v>
      </c>
      <c r="Z46" s="53">
        <f t="shared" si="47"/>
        <v>0.25524877768189924</v>
      </c>
      <c r="AA46" s="53">
        <f t="shared" si="48"/>
        <v>-1.2101817111748687</v>
      </c>
      <c r="AB46" s="53">
        <f t="shared" si="49"/>
        <v>-1.6643654140388833</v>
      </c>
      <c r="AC46" s="53">
        <f t="shared" si="50"/>
        <v>-0.6039721357640389</v>
      </c>
      <c r="AD46" s="53">
        <f t="shared" si="51"/>
        <v>-1.8395668232509763</v>
      </c>
      <c r="AE46" s="53">
        <f t="shared" si="52"/>
        <v>-1.753732732620918</v>
      </c>
      <c r="AF46" s="53">
        <f t="shared" si="53"/>
        <v>-1.7532541459527238</v>
      </c>
      <c r="AG46" s="28" t="s">
        <v>77</v>
      </c>
      <c r="AH46" s="53">
        <f t="shared" si="54"/>
        <v>0.6411929170549797</v>
      </c>
      <c r="AI46" s="53">
        <f t="shared" si="55"/>
        <v>0.16804266822532554</v>
      </c>
      <c r="AJ46" s="53">
        <f t="shared" si="56"/>
        <v>1.9480027287197714</v>
      </c>
      <c r="AK46" s="53">
        <f t="shared" si="57"/>
        <v>3.34118737687821</v>
      </c>
      <c r="AL46" s="53">
        <f t="shared" si="24"/>
        <v>0.5852502129866366</v>
      </c>
      <c r="AM46" s="53">
        <f t="shared" si="25"/>
        <v>1.0247994164843277</v>
      </c>
      <c r="AN46" s="53">
        <f t="shared" si="26"/>
        <v>-0.40148698884759426</v>
      </c>
      <c r="AO46" s="28" t="s">
        <v>77</v>
      </c>
      <c r="AP46" s="53" t="s">
        <v>231</v>
      </c>
      <c r="AQ46" s="53" t="s">
        <v>231</v>
      </c>
      <c r="AR46" s="53" t="s">
        <v>231</v>
      </c>
      <c r="AS46" s="53" t="s">
        <v>231</v>
      </c>
      <c r="AT46" s="53">
        <f t="shared" si="27"/>
        <v>-3.2190608960141986</v>
      </c>
      <c r="AU46" s="53">
        <f t="shared" si="28"/>
        <v>-4.751974723538709</v>
      </c>
      <c r="AV46" s="53">
        <f t="shared" si="29"/>
        <v>-6.881368725625876</v>
      </c>
      <c r="AW46" s="28" t="s">
        <v>77</v>
      </c>
      <c r="AX46" s="53">
        <f t="shared" si="30"/>
        <v>-6.450157870996847</v>
      </c>
      <c r="AY46" s="53">
        <f t="shared" si="31"/>
        <v>-5.8796569108884995</v>
      </c>
      <c r="AZ46" s="53">
        <f t="shared" si="32"/>
        <v>-4.312346579977444</v>
      </c>
      <c r="BA46" s="53">
        <f t="shared" si="33"/>
        <v>-4.48527425020265</v>
      </c>
      <c r="BB46" s="53">
        <f t="shared" si="34"/>
        <v>-3.6230885796941834</v>
      </c>
      <c r="BC46" s="53">
        <f t="shared" si="35"/>
        <v>-2.4626086956521647</v>
      </c>
      <c r="BD46" s="53">
        <f t="shared" si="36"/>
        <v>-2.6138806073632423</v>
      </c>
      <c r="BE46" s="28" t="s">
        <v>77</v>
      </c>
      <c r="BF46" s="53">
        <f t="shared" si="58"/>
        <v>-2.920792079207928</v>
      </c>
      <c r="BG46" s="53">
        <f t="shared" si="59"/>
        <v>-2.594339622641513</v>
      </c>
      <c r="BH46" s="53">
        <f t="shared" si="60"/>
        <v>-5.092361457813283</v>
      </c>
      <c r="BI46" s="53">
        <f t="shared" si="61"/>
        <v>-6.2651288623095525</v>
      </c>
      <c r="BJ46" s="53">
        <f t="shared" si="62"/>
        <v>-3.926568077511476</v>
      </c>
      <c r="BK46" s="53">
        <f t="shared" si="63"/>
        <v>-4.226282192383891</v>
      </c>
      <c r="BL46" s="53">
        <f t="shared" si="64"/>
        <v>-3.14120387765837</v>
      </c>
      <c r="BM46" s="28" t="s">
        <v>77</v>
      </c>
      <c r="BN46" s="53">
        <f t="shared" si="65"/>
        <v>0.6380069876955758</v>
      </c>
      <c r="BO46" s="53">
        <f t="shared" si="66"/>
        <v>-1.1373976342129168</v>
      </c>
      <c r="BP46" s="53">
        <f t="shared" si="67"/>
        <v>-1.1261778901401982</v>
      </c>
      <c r="BQ46" s="53">
        <f t="shared" si="68"/>
        <v>-0.12413686088913778</v>
      </c>
      <c r="BR46" s="53">
        <f t="shared" si="69"/>
        <v>-1.5999999999999943</v>
      </c>
      <c r="BS46" s="53">
        <f t="shared" si="70"/>
        <v>-1.1734928670041427</v>
      </c>
      <c r="BT46" s="53">
        <f t="shared" si="71"/>
        <v>-1.1157601115760087</v>
      </c>
      <c r="BU46" s="28" t="s">
        <v>77</v>
      </c>
      <c r="BV46" s="53">
        <f t="shared" si="72"/>
        <v>-0.3107278800590336</v>
      </c>
      <c r="BW46" s="53">
        <f t="shared" si="73"/>
        <v>-1.449608835711004</v>
      </c>
      <c r="BX46" s="53">
        <f t="shared" si="74"/>
        <v>-0.44237485448195457</v>
      </c>
      <c r="BY46" s="53">
        <f t="shared" si="37"/>
        <v>-0.6660398056730941</v>
      </c>
      <c r="BZ46" s="53">
        <f t="shared" si="38"/>
        <v>-1.4415958856074127</v>
      </c>
      <c r="CA46" s="53">
        <f t="shared" si="39"/>
        <v>-0.35800451396995925</v>
      </c>
      <c r="CB46" s="53">
        <f t="shared" si="40"/>
        <v>-1.0835671967571017</v>
      </c>
    </row>
    <row r="47" spans="1:80" s="30" customFormat="1" ht="12">
      <c r="A47" s="28" t="s">
        <v>137</v>
      </c>
      <c r="B47" s="52" t="s">
        <v>231</v>
      </c>
      <c r="C47" s="52" t="s">
        <v>231</v>
      </c>
      <c r="D47" s="52" t="s">
        <v>231</v>
      </c>
      <c r="E47" s="52" t="s">
        <v>231</v>
      </c>
      <c r="F47" s="53">
        <f t="shared" si="41"/>
        <v>1.1296018576750129</v>
      </c>
      <c r="G47" s="53">
        <f t="shared" si="75"/>
        <v>-0.713533746637026</v>
      </c>
      <c r="H47" s="53">
        <f t="shared" si="76"/>
        <v>-0.6573463214804605</v>
      </c>
      <c r="I47" s="28" t="s">
        <v>137</v>
      </c>
      <c r="J47" s="53">
        <f t="shared" si="15"/>
        <v>-0.2075245977685114</v>
      </c>
      <c r="K47" s="53">
        <f t="shared" si="16"/>
        <v>-1.2963715946327454</v>
      </c>
      <c r="L47" s="53">
        <f t="shared" si="17"/>
        <v>-0.9024505183788847</v>
      </c>
      <c r="M47" s="53">
        <f t="shared" si="18"/>
        <v>-1.5799189662199353</v>
      </c>
      <c r="N47" s="53">
        <f t="shared" si="19"/>
        <v>-3.0165875617752107</v>
      </c>
      <c r="O47" s="53">
        <f t="shared" si="20"/>
        <v>-3.3222671868563367</v>
      </c>
      <c r="P47" s="53">
        <f t="shared" si="21"/>
        <v>-3.40728059538246</v>
      </c>
      <c r="Q47" s="28" t="s">
        <v>137</v>
      </c>
      <c r="R47" s="53">
        <f t="shared" si="42"/>
        <v>-5.31520997758939</v>
      </c>
      <c r="S47" s="53">
        <f t="shared" si="43"/>
        <v>-3.6351252491107715</v>
      </c>
      <c r="T47" s="53">
        <f t="shared" si="44"/>
        <v>-2.539101664327248</v>
      </c>
      <c r="U47" s="53">
        <f t="shared" si="45"/>
        <v>-3.212386766443487</v>
      </c>
      <c r="V47" s="53">
        <f t="shared" si="46"/>
        <v>-1.7468484692565056</v>
      </c>
      <c r="W47" s="53">
        <f t="shared" si="22"/>
        <v>-2.0628272251308886</v>
      </c>
      <c r="X47" s="53">
        <f t="shared" si="23"/>
        <v>-1.9494380577630324</v>
      </c>
      <c r="Y47" s="28" t="s">
        <v>137</v>
      </c>
      <c r="Z47" s="53">
        <f t="shared" si="47"/>
        <v>-0.9817136753223537</v>
      </c>
      <c r="AA47" s="53">
        <f t="shared" si="48"/>
        <v>-1.254222198947403</v>
      </c>
      <c r="AB47" s="53">
        <f t="shared" si="49"/>
        <v>-0.6308136426814883</v>
      </c>
      <c r="AC47" s="53">
        <f t="shared" si="50"/>
        <v>0.35147540983606973</v>
      </c>
      <c r="AD47" s="53">
        <f t="shared" si="51"/>
        <v>-0.7320268152980844</v>
      </c>
      <c r="AE47" s="53">
        <f t="shared" si="52"/>
        <v>-0.20152736529486504</v>
      </c>
      <c r="AF47" s="53">
        <f t="shared" si="53"/>
        <v>-1.3503335485259242</v>
      </c>
      <c r="AG47" s="28" t="s">
        <v>137</v>
      </c>
      <c r="AH47" s="53">
        <f t="shared" si="54"/>
        <v>-0.6220758514336495</v>
      </c>
      <c r="AI47" s="53">
        <f t="shared" si="55"/>
        <v>-0.37000620989444144</v>
      </c>
      <c r="AJ47" s="53">
        <f t="shared" si="56"/>
        <v>1.0362418960569784</v>
      </c>
      <c r="AK47" s="53">
        <f t="shared" si="57"/>
        <v>3.124829579538641</v>
      </c>
      <c r="AL47" s="53">
        <f t="shared" si="24"/>
        <v>0.8758317771757618</v>
      </c>
      <c r="AM47" s="53">
        <f t="shared" si="25"/>
        <v>0.8959875340864869</v>
      </c>
      <c r="AN47" s="53">
        <f t="shared" si="26"/>
        <v>0.7153000578551598</v>
      </c>
      <c r="AO47" s="28" t="s">
        <v>137</v>
      </c>
      <c r="AP47" s="53" t="s">
        <v>231</v>
      </c>
      <c r="AQ47" s="53" t="s">
        <v>231</v>
      </c>
      <c r="AR47" s="53" t="s">
        <v>231</v>
      </c>
      <c r="AS47" s="53" t="s">
        <v>231</v>
      </c>
      <c r="AT47" s="53">
        <f t="shared" si="27"/>
        <v>0.7004017808665424</v>
      </c>
      <c r="AU47" s="53">
        <f t="shared" si="28"/>
        <v>-0.03212507361996586</v>
      </c>
      <c r="AV47" s="53">
        <f t="shared" si="29"/>
        <v>-0.29635217414731585</v>
      </c>
      <c r="AW47" s="28" t="s">
        <v>137</v>
      </c>
      <c r="AX47" s="53">
        <f t="shared" si="30"/>
        <v>-0.4178650892711744</v>
      </c>
      <c r="AY47" s="53">
        <f t="shared" si="31"/>
        <v>-1.374885426214476</v>
      </c>
      <c r="AZ47" s="53">
        <f t="shared" si="32"/>
        <v>-0.05355899523324581</v>
      </c>
      <c r="BA47" s="53">
        <f t="shared" si="33"/>
        <v>0.5728491137051464</v>
      </c>
      <c r="BB47" s="53">
        <f t="shared" si="34"/>
        <v>-0.2833787465940105</v>
      </c>
      <c r="BC47" s="53">
        <f t="shared" si="35"/>
        <v>-0.738027553028644</v>
      </c>
      <c r="BD47" s="53">
        <f t="shared" si="36"/>
        <v>-1.548684422056695</v>
      </c>
      <c r="BE47" s="28" t="s">
        <v>137</v>
      </c>
      <c r="BF47" s="53">
        <f t="shared" si="58"/>
        <v>-5.10478237506716</v>
      </c>
      <c r="BG47" s="53">
        <f t="shared" si="59"/>
        <v>-4.596130724669365</v>
      </c>
      <c r="BH47" s="53">
        <f t="shared" si="60"/>
        <v>-3.6404692405132977</v>
      </c>
      <c r="BI47" s="53">
        <f t="shared" si="61"/>
        <v>-5.312431961680815</v>
      </c>
      <c r="BJ47" s="53">
        <f t="shared" si="62"/>
        <v>-2.7066817667044205</v>
      </c>
      <c r="BK47" s="53">
        <f t="shared" si="63"/>
        <v>-3.866643753222192</v>
      </c>
      <c r="BL47" s="53">
        <f t="shared" si="64"/>
        <v>-4.160951074531312</v>
      </c>
      <c r="BM47" s="28" t="s">
        <v>137</v>
      </c>
      <c r="BN47" s="53">
        <f t="shared" si="65"/>
        <v>-2.305127615543796</v>
      </c>
      <c r="BO47" s="53">
        <f t="shared" si="66"/>
        <v>-2.642300081480613</v>
      </c>
      <c r="BP47" s="53">
        <f t="shared" si="67"/>
        <v>0.14896913359552855</v>
      </c>
      <c r="BQ47" s="53">
        <f t="shared" si="68"/>
        <v>0.5963740458015252</v>
      </c>
      <c r="BR47" s="53">
        <f t="shared" si="69"/>
        <v>-0.358929096793176</v>
      </c>
      <c r="BS47" s="53">
        <f t="shared" si="70"/>
        <v>-0.041846006695351434</v>
      </c>
      <c r="BT47" s="53">
        <f t="shared" si="71"/>
        <v>-1.8742190753852555</v>
      </c>
      <c r="BU47" s="28" t="s">
        <v>137</v>
      </c>
      <c r="BV47" s="53">
        <f t="shared" si="72"/>
        <v>-1.274602798197762</v>
      </c>
      <c r="BW47" s="53">
        <f t="shared" si="73"/>
        <v>-1.2637297744183371</v>
      </c>
      <c r="BX47" s="53">
        <f t="shared" si="74"/>
        <v>-0.22127863166078043</v>
      </c>
      <c r="BY47" s="53">
        <f t="shared" si="37"/>
        <v>0.36381275770069976</v>
      </c>
      <c r="BZ47" s="53">
        <f t="shared" si="38"/>
        <v>-0.42634960667747634</v>
      </c>
      <c r="CA47" s="53">
        <f t="shared" si="39"/>
        <v>0.17942583732057926</v>
      </c>
      <c r="CB47" s="53">
        <f t="shared" si="40"/>
        <v>-0.3716135219371921</v>
      </c>
    </row>
    <row r="48" spans="1:80" s="30" customFormat="1" ht="12">
      <c r="A48" s="28" t="s">
        <v>78</v>
      </c>
      <c r="B48" s="52" t="s">
        <v>231</v>
      </c>
      <c r="C48" s="52" t="s">
        <v>231</v>
      </c>
      <c r="D48" s="52" t="s">
        <v>231</v>
      </c>
      <c r="E48" s="52" t="s">
        <v>231</v>
      </c>
      <c r="F48" s="53">
        <f t="shared" si="41"/>
        <v>-4.32172557172558</v>
      </c>
      <c r="G48" s="53">
        <f t="shared" si="75"/>
        <v>-2.9133676685371768</v>
      </c>
      <c r="H48" s="53">
        <f t="shared" si="76"/>
        <v>-3.0126466718577944</v>
      </c>
      <c r="I48" s="28" t="s">
        <v>78</v>
      </c>
      <c r="J48" s="53">
        <f t="shared" si="15"/>
        <v>-4.4281460240432295</v>
      </c>
      <c r="K48" s="53">
        <f t="shared" si="16"/>
        <v>-4.489773745823939</v>
      </c>
      <c r="L48" s="53">
        <f t="shared" si="17"/>
        <v>-4.60807600950119</v>
      </c>
      <c r="M48" s="53">
        <f t="shared" si="18"/>
        <v>-4.241300074748764</v>
      </c>
      <c r="N48" s="53">
        <f t="shared" si="19"/>
        <v>-3.248514223068483</v>
      </c>
      <c r="O48" s="53">
        <f t="shared" si="20"/>
        <v>-4.535888977363214</v>
      </c>
      <c r="P48" s="53">
        <f t="shared" si="21"/>
        <v>-4.382470119521912</v>
      </c>
      <c r="Q48" s="28" t="s">
        <v>78</v>
      </c>
      <c r="R48" s="53">
        <f t="shared" si="42"/>
        <v>-5.238659689496657</v>
      </c>
      <c r="S48" s="53">
        <f t="shared" si="43"/>
        <v>-4.985687022900763</v>
      </c>
      <c r="T48" s="53">
        <f t="shared" si="44"/>
        <v>-3.765378772081391</v>
      </c>
      <c r="U48" s="53">
        <f t="shared" si="45"/>
        <v>-3.1770833333333286</v>
      </c>
      <c r="V48" s="53">
        <f t="shared" si="46"/>
        <v>-2.809897184000974</v>
      </c>
      <c r="W48" s="53">
        <f t="shared" si="22"/>
        <v>-3.577705247301026</v>
      </c>
      <c r="X48" s="53">
        <f t="shared" si="23"/>
        <v>-2.634267141309394</v>
      </c>
      <c r="Y48" s="28" t="s">
        <v>78</v>
      </c>
      <c r="Z48" s="53">
        <f t="shared" si="47"/>
        <v>-1.1415934492857644</v>
      </c>
      <c r="AA48" s="53">
        <f t="shared" si="48"/>
        <v>-1.5852586639879434</v>
      </c>
      <c r="AB48" s="53">
        <f t="shared" si="49"/>
        <v>-2.3922666319489707</v>
      </c>
      <c r="AC48" s="53">
        <f t="shared" si="50"/>
        <v>-3.156991161696439</v>
      </c>
      <c r="AD48" s="53">
        <f t="shared" si="51"/>
        <v>-5.187424425634816</v>
      </c>
      <c r="AE48" s="53">
        <f t="shared" si="52"/>
        <v>-5.046091033778836</v>
      </c>
      <c r="AF48" s="53">
        <f t="shared" si="53"/>
        <v>-2.560939010970685</v>
      </c>
      <c r="AG48" s="28" t="s">
        <v>78</v>
      </c>
      <c r="AH48" s="53">
        <f t="shared" si="54"/>
        <v>-0.0032828863136558084</v>
      </c>
      <c r="AI48" s="53">
        <f t="shared" si="55"/>
        <v>0.26782298176253505</v>
      </c>
      <c r="AJ48" s="53">
        <f t="shared" si="56"/>
        <v>1.081662131747791</v>
      </c>
      <c r="AK48" s="53">
        <f t="shared" si="57"/>
        <v>2.22442763765784</v>
      </c>
      <c r="AL48" s="53">
        <f t="shared" si="24"/>
        <v>0.7649376231122744</v>
      </c>
      <c r="AM48" s="53">
        <f t="shared" si="25"/>
        <v>1.6948613584329735</v>
      </c>
      <c r="AN48" s="53">
        <f t="shared" si="26"/>
        <v>3.383071350237614</v>
      </c>
      <c r="AO48" s="28" t="s">
        <v>78</v>
      </c>
      <c r="AP48" s="53" t="s">
        <v>231</v>
      </c>
      <c r="AQ48" s="53" t="s">
        <v>231</v>
      </c>
      <c r="AR48" s="53" t="s">
        <v>231</v>
      </c>
      <c r="AS48" s="53" t="s">
        <v>231</v>
      </c>
      <c r="AT48" s="53">
        <f t="shared" si="27"/>
        <v>-4.2154073137316885</v>
      </c>
      <c r="AU48" s="53">
        <f t="shared" si="28"/>
        <v>-2.0284716066120865</v>
      </c>
      <c r="AV48" s="53">
        <f t="shared" si="29"/>
        <v>-1.4709040154605901</v>
      </c>
      <c r="AW48" s="28" t="s">
        <v>78</v>
      </c>
      <c r="AX48" s="53">
        <f t="shared" si="30"/>
        <v>-2.0355677154582708</v>
      </c>
      <c r="AY48" s="53">
        <f t="shared" si="31"/>
        <v>-2.277478270436788</v>
      </c>
      <c r="AZ48" s="53">
        <f t="shared" si="32"/>
        <v>-3.321268895039381</v>
      </c>
      <c r="BA48" s="53">
        <f t="shared" si="33"/>
        <v>-2.7078565980167753</v>
      </c>
      <c r="BB48" s="53">
        <f t="shared" si="34"/>
        <v>-3.5859911746634623</v>
      </c>
      <c r="BC48" s="53">
        <f t="shared" si="35"/>
        <v>-3.5802747129024937</v>
      </c>
      <c r="BD48" s="53">
        <f t="shared" si="36"/>
        <v>-3.0830213609337136</v>
      </c>
      <c r="BE48" s="28" t="s">
        <v>78</v>
      </c>
      <c r="BF48" s="53">
        <f t="shared" si="58"/>
        <v>-4.855238841910733</v>
      </c>
      <c r="BG48" s="53">
        <f t="shared" si="59"/>
        <v>-3.985864086669366</v>
      </c>
      <c r="BH48" s="53">
        <f t="shared" si="60"/>
        <v>-4.034329752452123</v>
      </c>
      <c r="BI48" s="53">
        <f t="shared" si="61"/>
        <v>-2.8573051579186597</v>
      </c>
      <c r="BJ48" s="53">
        <f t="shared" si="62"/>
        <v>-2.2248381400823973</v>
      </c>
      <c r="BK48" s="53">
        <f t="shared" si="63"/>
        <v>-3.499668134918238</v>
      </c>
      <c r="BL48" s="53">
        <f t="shared" si="64"/>
        <v>-2.451785605645796</v>
      </c>
      <c r="BM48" s="28" t="s">
        <v>78</v>
      </c>
      <c r="BN48" s="53">
        <f t="shared" si="65"/>
        <v>-1.6665692064791529</v>
      </c>
      <c r="BO48" s="53">
        <f t="shared" si="66"/>
        <v>-2.9015169756802237</v>
      </c>
      <c r="BP48" s="53">
        <f t="shared" si="67"/>
        <v>-2.4573250797223807</v>
      </c>
      <c r="BQ48" s="53">
        <f t="shared" si="68"/>
        <v>-3.186977672446062</v>
      </c>
      <c r="BR48" s="53">
        <f t="shared" si="69"/>
        <v>-4.858468125594669</v>
      </c>
      <c r="BS48" s="53">
        <f t="shared" si="70"/>
        <v>-4.451332920024797</v>
      </c>
      <c r="BT48" s="53">
        <f t="shared" si="71"/>
        <v>-2.4294871794871824</v>
      </c>
      <c r="BU48" s="28" t="s">
        <v>78</v>
      </c>
      <c r="BV48" s="53">
        <f t="shared" si="72"/>
        <v>-1.1402435096308636</v>
      </c>
      <c r="BW48" s="53">
        <f t="shared" si="73"/>
        <v>-0.1312582036377279</v>
      </c>
      <c r="BX48" s="53">
        <f t="shared" si="74"/>
        <v>0.6942642097067306</v>
      </c>
      <c r="BY48" s="53">
        <f t="shared" si="37"/>
        <v>0.3416332698245981</v>
      </c>
      <c r="BZ48" s="53">
        <f t="shared" si="38"/>
        <v>0.3453668708458366</v>
      </c>
      <c r="CA48" s="53">
        <f t="shared" si="39"/>
        <v>1.4958067342596024</v>
      </c>
      <c r="CB48" s="53">
        <f t="shared" si="40"/>
        <v>3.4924930730072674</v>
      </c>
    </row>
    <row r="49" spans="1:80" s="30" customFormat="1" ht="12">
      <c r="A49" s="28" t="s">
        <v>79</v>
      </c>
      <c r="B49" s="52" t="s">
        <v>231</v>
      </c>
      <c r="C49" s="52" t="s">
        <v>231</v>
      </c>
      <c r="D49" s="52" t="s">
        <v>231</v>
      </c>
      <c r="E49" s="52" t="s">
        <v>231</v>
      </c>
      <c r="F49" s="53">
        <f t="shared" si="41"/>
        <v>-8.033421347705001</v>
      </c>
      <c r="G49" s="53">
        <f t="shared" si="75"/>
        <v>-6.812954105662854</v>
      </c>
      <c r="H49" s="53">
        <f t="shared" si="76"/>
        <v>-8.51992834751455</v>
      </c>
      <c r="I49" s="28" t="s">
        <v>79</v>
      </c>
      <c r="J49" s="53">
        <f t="shared" si="15"/>
        <v>-8.435326572638616</v>
      </c>
      <c r="K49" s="53">
        <f t="shared" si="16"/>
        <v>-6.548415008259269</v>
      </c>
      <c r="L49" s="53">
        <f t="shared" si="17"/>
        <v>-5.387297731457892</v>
      </c>
      <c r="M49" s="53">
        <f t="shared" si="18"/>
        <v>-5.711255252315098</v>
      </c>
      <c r="N49" s="53">
        <f t="shared" si="19"/>
        <v>-5.3891199185266885</v>
      </c>
      <c r="O49" s="53">
        <f t="shared" si="20"/>
        <v>-5.44589874163546</v>
      </c>
      <c r="P49" s="53">
        <f t="shared" si="21"/>
        <v>-5.151565347026661</v>
      </c>
      <c r="Q49" s="28" t="s">
        <v>79</v>
      </c>
      <c r="R49" s="53">
        <f t="shared" si="42"/>
        <v>-5.304374161727168</v>
      </c>
      <c r="S49" s="53">
        <f t="shared" si="43"/>
        <v>-4.615177610333689</v>
      </c>
      <c r="T49" s="53">
        <f t="shared" si="44"/>
        <v>-4.5845017136244195</v>
      </c>
      <c r="U49" s="53">
        <f t="shared" si="45"/>
        <v>-4.309290953545229</v>
      </c>
      <c r="V49" s="53">
        <f t="shared" si="46"/>
        <v>-3.691689130534101</v>
      </c>
      <c r="W49" s="53">
        <f t="shared" si="22"/>
        <v>-3.526590492312039</v>
      </c>
      <c r="X49" s="53">
        <f t="shared" si="23"/>
        <v>-3.507953538274947</v>
      </c>
      <c r="Y49" s="28" t="s">
        <v>79</v>
      </c>
      <c r="Z49" s="53">
        <f t="shared" si="47"/>
        <v>-3.294246475338781</v>
      </c>
      <c r="AA49" s="53">
        <f t="shared" si="48"/>
        <v>-5.9016082356848045</v>
      </c>
      <c r="AB49" s="53">
        <f t="shared" si="49"/>
        <v>-7.135546132475511</v>
      </c>
      <c r="AC49" s="53">
        <f t="shared" si="50"/>
        <v>-4.906937394247038</v>
      </c>
      <c r="AD49" s="53">
        <f t="shared" si="51"/>
        <v>-5.251238499646135</v>
      </c>
      <c r="AE49" s="53">
        <f t="shared" si="52"/>
        <v>-3.7509452987143987</v>
      </c>
      <c r="AF49" s="53">
        <f t="shared" si="53"/>
        <v>-2.7449745446911322</v>
      </c>
      <c r="AG49" s="28" t="s">
        <v>79</v>
      </c>
      <c r="AH49" s="53">
        <f t="shared" si="54"/>
        <v>-0.971021860701569</v>
      </c>
      <c r="AI49" s="53">
        <f t="shared" si="55"/>
        <v>-0.6672642167114873</v>
      </c>
      <c r="AJ49" s="53">
        <f t="shared" si="56"/>
        <v>1.6971347755486903</v>
      </c>
      <c r="AK49" s="53">
        <f t="shared" si="57"/>
        <v>3.0868861305990265</v>
      </c>
      <c r="AL49" s="53">
        <f t="shared" si="24"/>
        <v>1.4785153241952997</v>
      </c>
      <c r="AM49" s="53">
        <f t="shared" si="25"/>
        <v>1.4237016242229856</v>
      </c>
      <c r="AN49" s="53">
        <f t="shared" si="26"/>
        <v>-0.7262425959309837</v>
      </c>
      <c r="AO49" s="28" t="s">
        <v>79</v>
      </c>
      <c r="AP49" s="53" t="s">
        <v>231</v>
      </c>
      <c r="AQ49" s="53" t="s">
        <v>231</v>
      </c>
      <c r="AR49" s="53" t="s">
        <v>231</v>
      </c>
      <c r="AS49" s="53" t="s">
        <v>231</v>
      </c>
      <c r="AT49" s="53">
        <f t="shared" si="27"/>
        <v>-6.705991927972676</v>
      </c>
      <c r="AU49" s="53">
        <f t="shared" si="28"/>
        <v>-5.095742997309699</v>
      </c>
      <c r="AV49" s="53">
        <f t="shared" si="29"/>
        <v>-7.409174020192381</v>
      </c>
      <c r="AW49" s="28" t="s">
        <v>79</v>
      </c>
      <c r="AX49" s="53">
        <f t="shared" si="30"/>
        <v>-7.627325156364222</v>
      </c>
      <c r="AY49" s="53">
        <f t="shared" si="31"/>
        <v>-5.257903494176375</v>
      </c>
      <c r="AZ49" s="53">
        <f t="shared" si="32"/>
        <v>-4.944138736034688</v>
      </c>
      <c r="BA49" s="53">
        <f t="shared" si="33"/>
        <v>-4.172748347213869</v>
      </c>
      <c r="BB49" s="53">
        <f t="shared" si="34"/>
        <v>-3.5965529370383393</v>
      </c>
      <c r="BC49" s="53">
        <f t="shared" si="35"/>
        <v>-3.9603090972953936</v>
      </c>
      <c r="BD49" s="53">
        <f t="shared" si="36"/>
        <v>-2.7716866941496363</v>
      </c>
      <c r="BE49" s="28" t="s">
        <v>79</v>
      </c>
      <c r="BF49" s="53">
        <f t="shared" si="58"/>
        <v>-2.4639369232147743</v>
      </c>
      <c r="BG49" s="53">
        <f t="shared" si="59"/>
        <v>-2.3077624737754263</v>
      </c>
      <c r="BH49" s="53">
        <f t="shared" si="60"/>
        <v>-3.1452866416750425</v>
      </c>
      <c r="BI49" s="53">
        <f t="shared" si="61"/>
        <v>-3.4731619305367616</v>
      </c>
      <c r="BJ49" s="53">
        <f t="shared" si="62"/>
        <v>-2.5261804152121954</v>
      </c>
      <c r="BK49" s="53">
        <f t="shared" si="63"/>
        <v>-2.8851540616246467</v>
      </c>
      <c r="BL49" s="53">
        <f t="shared" si="64"/>
        <v>-2.803738317757009</v>
      </c>
      <c r="BM49" s="28" t="s">
        <v>79</v>
      </c>
      <c r="BN49" s="53">
        <f t="shared" si="65"/>
        <v>-3.1121495327102906</v>
      </c>
      <c r="BO49" s="53">
        <f t="shared" si="66"/>
        <v>-5.4942983696164305</v>
      </c>
      <c r="BP49" s="53">
        <f t="shared" si="67"/>
        <v>-5.672531487356977</v>
      </c>
      <c r="BQ49" s="53">
        <f t="shared" si="68"/>
        <v>-4.079254079254085</v>
      </c>
      <c r="BR49" s="53">
        <f t="shared" si="69"/>
        <v>-3.684768978489444</v>
      </c>
      <c r="BS49" s="53">
        <f t="shared" si="70"/>
        <v>-2.243717590745902</v>
      </c>
      <c r="BT49" s="53">
        <f t="shared" si="71"/>
        <v>-2.6500866374477567</v>
      </c>
      <c r="BU49" s="28" t="s">
        <v>79</v>
      </c>
      <c r="BV49" s="53">
        <f t="shared" si="72"/>
        <v>-1.8327257999190039</v>
      </c>
      <c r="BW49" s="53">
        <f t="shared" si="73"/>
        <v>-1.7726589884827177</v>
      </c>
      <c r="BX49" s="53">
        <f t="shared" si="74"/>
        <v>-0.28562684892379764</v>
      </c>
      <c r="BY49" s="53">
        <f t="shared" si="37"/>
        <v>1.3506439116322895</v>
      </c>
      <c r="BZ49" s="53">
        <f t="shared" si="38"/>
        <v>0.9076843733883493</v>
      </c>
      <c r="CA49" s="53">
        <f t="shared" si="39"/>
        <v>1.6007340946166266</v>
      </c>
      <c r="CB49" s="53">
        <f t="shared" si="40"/>
        <v>0.1534526854219962</v>
      </c>
    </row>
    <row r="50" spans="1:80" s="30" customFormat="1" ht="12">
      <c r="A50" s="28" t="s">
        <v>80</v>
      </c>
      <c r="B50" s="52" t="s">
        <v>231</v>
      </c>
      <c r="C50" s="52" t="s">
        <v>231</v>
      </c>
      <c r="D50" s="52" t="s">
        <v>231</v>
      </c>
      <c r="E50" s="52" t="s">
        <v>231</v>
      </c>
      <c r="F50" s="53">
        <f t="shared" si="41"/>
        <v>-3.213346814964609</v>
      </c>
      <c r="G50" s="53">
        <f t="shared" si="75"/>
        <v>-2.336704294428799</v>
      </c>
      <c r="H50" s="53">
        <f t="shared" si="76"/>
        <v>-3.1619899014982167</v>
      </c>
      <c r="I50" s="28" t="s">
        <v>80</v>
      </c>
      <c r="J50" s="53">
        <f t="shared" si="15"/>
        <v>-2.69620470547828</v>
      </c>
      <c r="K50" s="53">
        <f t="shared" si="16"/>
        <v>-2.9961764275715126</v>
      </c>
      <c r="L50" s="53">
        <f t="shared" si="17"/>
        <v>-2.3967628138617982</v>
      </c>
      <c r="M50" s="53">
        <f t="shared" si="18"/>
        <v>-3.1284725190187146</v>
      </c>
      <c r="N50" s="53">
        <f t="shared" si="19"/>
        <v>-2.828273914578176</v>
      </c>
      <c r="O50" s="53">
        <f t="shared" si="20"/>
        <v>-3.4247312985977914</v>
      </c>
      <c r="P50" s="53">
        <f t="shared" si="21"/>
        <v>-3.061549909641755</v>
      </c>
      <c r="Q50" s="28" t="s">
        <v>80</v>
      </c>
      <c r="R50" s="53">
        <f t="shared" si="42"/>
        <v>-2.6956675196329343</v>
      </c>
      <c r="S50" s="53">
        <f t="shared" si="43"/>
        <v>-3.18757662443808</v>
      </c>
      <c r="T50" s="53">
        <f t="shared" si="44"/>
        <v>-4.045765773802884</v>
      </c>
      <c r="U50" s="53">
        <f t="shared" si="45"/>
        <v>-5.24399605219871</v>
      </c>
      <c r="V50" s="53">
        <f t="shared" si="46"/>
        <v>-4.470641577873508</v>
      </c>
      <c r="W50" s="53">
        <f t="shared" si="22"/>
        <v>-3.477791848412366</v>
      </c>
      <c r="X50" s="53">
        <f t="shared" si="23"/>
        <v>-3.0332612788508584</v>
      </c>
      <c r="Y50" s="28" t="s">
        <v>80</v>
      </c>
      <c r="Z50" s="53">
        <f t="shared" si="47"/>
        <v>-2.1502638644569885</v>
      </c>
      <c r="AA50" s="53">
        <f t="shared" si="48"/>
        <v>-3.1135791921780793</v>
      </c>
      <c r="AB50" s="53">
        <f t="shared" si="49"/>
        <v>-2.978692388056075</v>
      </c>
      <c r="AC50" s="53">
        <f t="shared" si="50"/>
        <v>-1.6707416462917735</v>
      </c>
      <c r="AD50" s="53">
        <f t="shared" si="51"/>
        <v>-1.677114133648729</v>
      </c>
      <c r="AE50" s="53">
        <f t="shared" si="52"/>
        <v>-0.09062852104051444</v>
      </c>
      <c r="AF50" s="53">
        <f t="shared" si="53"/>
        <v>-0.8414093606791369</v>
      </c>
      <c r="AG50" s="28" t="s">
        <v>80</v>
      </c>
      <c r="AH50" s="53">
        <f t="shared" si="54"/>
        <v>-0.5094951366373266</v>
      </c>
      <c r="AI50" s="53">
        <f t="shared" si="55"/>
        <v>0.20689987008613286</v>
      </c>
      <c r="AJ50" s="53">
        <f t="shared" si="56"/>
        <v>0.9267204393341331</v>
      </c>
      <c r="AK50" s="53">
        <f t="shared" si="57"/>
        <v>2.7603101245043717</v>
      </c>
      <c r="AL50" s="53">
        <f t="shared" si="24"/>
        <v>1.0658629814760445</v>
      </c>
      <c r="AM50" s="53">
        <f t="shared" si="25"/>
        <v>0.4609622587150568</v>
      </c>
      <c r="AN50" s="53">
        <f t="shared" si="26"/>
        <v>0.6437194840527525</v>
      </c>
      <c r="AO50" s="28" t="s">
        <v>80</v>
      </c>
      <c r="AP50" s="53" t="s">
        <v>231</v>
      </c>
      <c r="AQ50" s="53" t="s">
        <v>231</v>
      </c>
      <c r="AR50" s="53" t="s">
        <v>231</v>
      </c>
      <c r="AS50" s="53" t="s">
        <v>231</v>
      </c>
      <c r="AT50" s="53">
        <f t="shared" si="27"/>
        <v>-2.764957080619425</v>
      </c>
      <c r="AU50" s="53">
        <f t="shared" si="28"/>
        <v>-1.0620090402422449</v>
      </c>
      <c r="AV50" s="53">
        <f t="shared" si="29"/>
        <v>-2.6707800793301004</v>
      </c>
      <c r="AW50" s="28" t="s">
        <v>80</v>
      </c>
      <c r="AX50" s="53">
        <f t="shared" si="30"/>
        <v>-2.319622387053272</v>
      </c>
      <c r="AY50" s="53">
        <f t="shared" si="31"/>
        <v>-2.848017034868249</v>
      </c>
      <c r="AZ50" s="53">
        <f t="shared" si="32"/>
        <v>-2.8077178975382537</v>
      </c>
      <c r="BA50" s="53">
        <f t="shared" si="33"/>
        <v>-3.0338706756022447</v>
      </c>
      <c r="BB50" s="53">
        <f t="shared" si="34"/>
        <v>-2.867136085415794</v>
      </c>
      <c r="BC50" s="53">
        <f t="shared" si="35"/>
        <v>-3.3744292237442863</v>
      </c>
      <c r="BD50" s="53">
        <f t="shared" si="36"/>
        <v>-2.035414384811972</v>
      </c>
      <c r="BE50" s="28" t="s">
        <v>80</v>
      </c>
      <c r="BF50" s="53">
        <f t="shared" si="58"/>
        <v>-1.2141589614271027</v>
      </c>
      <c r="BG50" s="53">
        <f t="shared" si="59"/>
        <v>-2.260020847152461</v>
      </c>
      <c r="BH50" s="53">
        <f t="shared" si="60"/>
        <v>-3.2323614195926496</v>
      </c>
      <c r="BI50" s="53">
        <f t="shared" si="61"/>
        <v>-4.41628622006894</v>
      </c>
      <c r="BJ50" s="53">
        <f t="shared" si="62"/>
        <v>-3.7676089628439087</v>
      </c>
      <c r="BK50" s="53">
        <f t="shared" si="63"/>
        <v>-2.748557855446222</v>
      </c>
      <c r="BL50" s="53">
        <f t="shared" si="64"/>
        <v>-2.646872100405332</v>
      </c>
      <c r="BM50" s="28" t="s">
        <v>80</v>
      </c>
      <c r="BN50" s="53">
        <f t="shared" si="65"/>
        <v>-2.651330539038881</v>
      </c>
      <c r="BO50" s="53">
        <f t="shared" si="66"/>
        <v>-3.6007270226457706</v>
      </c>
      <c r="BP50" s="53">
        <f t="shared" si="67"/>
        <v>-2.876084139168583</v>
      </c>
      <c r="BQ50" s="53">
        <f t="shared" si="68"/>
        <v>-1.9513418610484052</v>
      </c>
      <c r="BR50" s="53">
        <f t="shared" si="69"/>
        <v>-2.1127465705417023</v>
      </c>
      <c r="BS50" s="53">
        <f t="shared" si="70"/>
        <v>-1.2790460660415732</v>
      </c>
      <c r="BT50" s="53">
        <f t="shared" si="71"/>
        <v>-2.1144470105209194</v>
      </c>
      <c r="BU50" s="28" t="s">
        <v>80</v>
      </c>
      <c r="BV50" s="53">
        <f t="shared" si="72"/>
        <v>-1.785531566560934</v>
      </c>
      <c r="BW50" s="53">
        <f t="shared" si="73"/>
        <v>-0.6086333878887018</v>
      </c>
      <c r="BX50" s="53">
        <f t="shared" si="74"/>
        <v>-0.3406803282919526</v>
      </c>
      <c r="BY50" s="53">
        <f t="shared" si="37"/>
        <v>0.7759660252713303</v>
      </c>
      <c r="BZ50" s="53">
        <f t="shared" si="38"/>
        <v>0.9741105381049238</v>
      </c>
      <c r="CA50" s="53">
        <f t="shared" si="39"/>
        <v>0.7049863634024547</v>
      </c>
      <c r="CB50" s="53">
        <f t="shared" si="40"/>
        <v>1.6108147304086486</v>
      </c>
    </row>
    <row r="51" spans="1:80" s="30" customFormat="1" ht="12">
      <c r="A51" s="28" t="s">
        <v>81</v>
      </c>
      <c r="B51" s="52" t="s">
        <v>231</v>
      </c>
      <c r="C51" s="52" t="s">
        <v>231</v>
      </c>
      <c r="D51" s="52" t="s">
        <v>231</v>
      </c>
      <c r="E51" s="52" t="s">
        <v>231</v>
      </c>
      <c r="F51" s="53">
        <f t="shared" si="41"/>
        <v>-1.1171956191542165</v>
      </c>
      <c r="G51" s="53">
        <f t="shared" si="75"/>
        <v>-1.9945763244772792</v>
      </c>
      <c r="H51" s="53">
        <f t="shared" si="76"/>
        <v>-1.7309584529809854</v>
      </c>
      <c r="I51" s="28" t="s">
        <v>81</v>
      </c>
      <c r="J51" s="53">
        <f t="shared" si="15"/>
        <v>-3.5316854846912804</v>
      </c>
      <c r="K51" s="53">
        <f t="shared" si="16"/>
        <v>-3.159043596014314</v>
      </c>
      <c r="L51" s="53">
        <f t="shared" si="17"/>
        <v>-1.1408978806167624</v>
      </c>
      <c r="M51" s="53">
        <f t="shared" si="18"/>
        <v>-1.3997588736538802</v>
      </c>
      <c r="N51" s="53">
        <f t="shared" si="19"/>
        <v>-1.427697758282548</v>
      </c>
      <c r="O51" s="53">
        <f t="shared" si="20"/>
        <v>-2.416830154025959</v>
      </c>
      <c r="P51" s="53">
        <f t="shared" si="21"/>
        <v>-3.1579587863053717</v>
      </c>
      <c r="Q51" s="28" t="s">
        <v>81</v>
      </c>
      <c r="R51" s="53">
        <f t="shared" si="42"/>
        <v>-3.5874160656553187</v>
      </c>
      <c r="S51" s="53">
        <f t="shared" si="43"/>
        <v>-3.029395404561214</v>
      </c>
      <c r="T51" s="53">
        <f t="shared" si="44"/>
        <v>-2.4959363504149223</v>
      </c>
      <c r="U51" s="53">
        <f t="shared" si="45"/>
        <v>-3.1960123149098365</v>
      </c>
      <c r="V51" s="53">
        <f t="shared" si="46"/>
        <v>-2.1280711936544776</v>
      </c>
      <c r="W51" s="53">
        <f t="shared" si="22"/>
        <v>-1.253143890923539</v>
      </c>
      <c r="X51" s="53">
        <f t="shared" si="23"/>
        <v>-0.9059202877887174</v>
      </c>
      <c r="Y51" s="28" t="s">
        <v>81</v>
      </c>
      <c r="Z51" s="53">
        <f t="shared" si="47"/>
        <v>-0.16442742476363037</v>
      </c>
      <c r="AA51" s="53">
        <f t="shared" si="48"/>
        <v>-1.6164810788254158</v>
      </c>
      <c r="AB51" s="53">
        <f t="shared" si="49"/>
        <v>-2.562670360605921</v>
      </c>
      <c r="AC51" s="53">
        <f t="shared" si="50"/>
        <v>-1.8704621923145055</v>
      </c>
      <c r="AD51" s="53">
        <f t="shared" si="51"/>
        <v>-3.365478383356816</v>
      </c>
      <c r="AE51" s="53">
        <f t="shared" si="52"/>
        <v>-2.2703426721732285</v>
      </c>
      <c r="AF51" s="53">
        <f aca="true" t="shared" si="77" ref="AF51:AF61">AF22/AB22*100-100</f>
        <v>-1.9467565522460006</v>
      </c>
      <c r="AG51" s="28" t="s">
        <v>81</v>
      </c>
      <c r="AH51" s="53">
        <f t="shared" si="54"/>
        <v>-0.3992691344657118</v>
      </c>
      <c r="AI51" s="53">
        <f t="shared" si="55"/>
        <v>1.852350197344819</v>
      </c>
      <c r="AJ51" s="53">
        <f t="shared" si="56"/>
        <v>2.4235917584174587</v>
      </c>
      <c r="AK51" s="53">
        <f t="shared" si="57"/>
        <v>3.9357373368878967</v>
      </c>
      <c r="AL51" s="53">
        <f t="shared" si="24"/>
        <v>2.425601304525074</v>
      </c>
      <c r="AM51" s="53">
        <f t="shared" si="25"/>
        <v>2.529833986525176</v>
      </c>
      <c r="AN51" s="53">
        <f t="shared" si="26"/>
        <v>2.729766497914767</v>
      </c>
      <c r="AO51" s="28" t="s">
        <v>81</v>
      </c>
      <c r="AP51" s="53" t="s">
        <v>231</v>
      </c>
      <c r="AQ51" s="53" t="s">
        <v>231</v>
      </c>
      <c r="AR51" s="53" t="s">
        <v>231</v>
      </c>
      <c r="AS51" s="53" t="s">
        <v>231</v>
      </c>
      <c r="AT51" s="53">
        <f t="shared" si="27"/>
        <v>-0.8476427666360848</v>
      </c>
      <c r="AU51" s="53">
        <f t="shared" si="28"/>
        <v>-0.6713735002382322</v>
      </c>
      <c r="AV51" s="53">
        <f t="shared" si="29"/>
        <v>-1.1374573453495458</v>
      </c>
      <c r="AW51" s="28" t="s">
        <v>81</v>
      </c>
      <c r="AX51" s="53">
        <f t="shared" si="30"/>
        <v>-2.1855505906295605</v>
      </c>
      <c r="AY51" s="53">
        <f t="shared" si="31"/>
        <v>-2.2870488696954965</v>
      </c>
      <c r="AZ51" s="53">
        <f t="shared" si="32"/>
        <v>-1.7922553636839353</v>
      </c>
      <c r="BA51" s="53">
        <f t="shared" si="33"/>
        <v>-1.203646340384097</v>
      </c>
      <c r="BB51" s="53">
        <f t="shared" si="34"/>
        <v>-1.234791261477227</v>
      </c>
      <c r="BC51" s="53">
        <f t="shared" si="35"/>
        <v>-2.0474429512041183</v>
      </c>
      <c r="BD51" s="53">
        <f t="shared" si="36"/>
        <v>-2.4199635895386535</v>
      </c>
      <c r="BE51" s="28" t="s">
        <v>81</v>
      </c>
      <c r="BF51" s="53">
        <f t="shared" si="58"/>
        <v>-3.3145211860610857</v>
      </c>
      <c r="BG51" s="53">
        <f t="shared" si="59"/>
        <v>-2.9675764792086454</v>
      </c>
      <c r="BH51" s="53">
        <f t="shared" si="60"/>
        <v>-3.061694290976064</v>
      </c>
      <c r="BI51" s="53">
        <f t="shared" si="61"/>
        <v>-3.1761922096832933</v>
      </c>
      <c r="BJ51" s="53">
        <f t="shared" si="62"/>
        <v>-1.389789678495319</v>
      </c>
      <c r="BK51" s="53">
        <f t="shared" si="63"/>
        <v>-1.217670379460074</v>
      </c>
      <c r="BL51" s="53">
        <f t="shared" si="64"/>
        <v>-1.2538589408691507</v>
      </c>
      <c r="BM51" s="28" t="s">
        <v>81</v>
      </c>
      <c r="BN51" s="53">
        <f t="shared" si="65"/>
        <v>-1.0997274179904082</v>
      </c>
      <c r="BO51" s="53">
        <f t="shared" si="66"/>
        <v>-3.288546462463586</v>
      </c>
      <c r="BP51" s="53">
        <f t="shared" si="67"/>
        <v>-2.804586717630201</v>
      </c>
      <c r="BQ51" s="53">
        <f t="shared" si="68"/>
        <v>-2.2894521668029455</v>
      </c>
      <c r="BR51" s="53">
        <f t="shared" si="69"/>
        <v>-3.5449534309066735</v>
      </c>
      <c r="BS51" s="53">
        <f t="shared" si="70"/>
        <v>-2.3122510443991047</v>
      </c>
      <c r="BT51" s="53">
        <f t="shared" si="71"/>
        <v>-2.364449687853323</v>
      </c>
      <c r="BU51" s="28" t="s">
        <v>81</v>
      </c>
      <c r="BV51" s="53">
        <f t="shared" si="72"/>
        <v>-1.033718926901301</v>
      </c>
      <c r="BW51" s="53">
        <f t="shared" si="73"/>
        <v>1.0099517193812346</v>
      </c>
      <c r="BX51" s="53">
        <f t="shared" si="74"/>
        <v>0.959721531576335</v>
      </c>
      <c r="BY51" s="53">
        <f t="shared" si="37"/>
        <v>1.550699828818864</v>
      </c>
      <c r="BZ51" s="53">
        <f t="shared" si="38"/>
        <v>1.2733150957473356</v>
      </c>
      <c r="CA51" s="53">
        <f t="shared" si="39"/>
        <v>2.5069502024094135</v>
      </c>
      <c r="CB51" s="53">
        <f t="shared" si="40"/>
        <v>2.8517953011870247</v>
      </c>
    </row>
    <row r="52" spans="1:80" s="30" customFormat="1" ht="12">
      <c r="A52" s="28" t="s">
        <v>82</v>
      </c>
      <c r="B52" s="52" t="s">
        <v>231</v>
      </c>
      <c r="C52" s="52" t="s">
        <v>231</v>
      </c>
      <c r="D52" s="52" t="s">
        <v>231</v>
      </c>
      <c r="E52" s="52" t="s">
        <v>231</v>
      </c>
      <c r="F52" s="53">
        <f t="shared" si="41"/>
        <v>-1.6937760451673682</v>
      </c>
      <c r="G52" s="53">
        <f t="shared" si="75"/>
        <v>-2.3935820437508255</v>
      </c>
      <c r="H52" s="53">
        <f t="shared" si="76"/>
        <v>-1.1987323749598033</v>
      </c>
      <c r="I52" s="28" t="s">
        <v>82</v>
      </c>
      <c r="J52" s="53">
        <f t="shared" si="15"/>
        <v>-3.9144098345503267</v>
      </c>
      <c r="K52" s="53">
        <f t="shared" si="16"/>
        <v>-3.486941063858879</v>
      </c>
      <c r="L52" s="53">
        <f t="shared" si="17"/>
        <v>-2.6633730069616064</v>
      </c>
      <c r="M52" s="53">
        <f t="shared" si="18"/>
        <v>-2.5660096690219376</v>
      </c>
      <c r="N52" s="53">
        <f t="shared" si="19"/>
        <v>-1.5054590928767198</v>
      </c>
      <c r="O52" s="53">
        <f t="shared" si="20"/>
        <v>-3.357891754037965</v>
      </c>
      <c r="P52" s="53">
        <f t="shared" si="21"/>
        <v>-1.176633444075307</v>
      </c>
      <c r="Q52" s="28" t="s">
        <v>82</v>
      </c>
      <c r="R52" s="53">
        <f t="shared" si="42"/>
        <v>-4.055343511450388</v>
      </c>
      <c r="S52" s="53">
        <f t="shared" si="43"/>
        <v>-3.408535989842747</v>
      </c>
      <c r="T52" s="53">
        <f t="shared" si="44"/>
        <v>-3.6113961784684534</v>
      </c>
      <c r="U52" s="53">
        <f t="shared" si="45"/>
        <v>-4.132231404958674</v>
      </c>
      <c r="V52" s="53">
        <f t="shared" si="46"/>
        <v>-4.062655395325706</v>
      </c>
      <c r="W52" s="53">
        <f t="shared" si="22"/>
        <v>-0.5308392315470201</v>
      </c>
      <c r="X52" s="53">
        <f t="shared" si="23"/>
        <v>1.6629486919488983</v>
      </c>
      <c r="Y52" s="28" t="s">
        <v>82</v>
      </c>
      <c r="Z52" s="53">
        <f t="shared" si="47"/>
        <v>-0.11202026105591756</v>
      </c>
      <c r="AA52" s="53">
        <f t="shared" si="48"/>
        <v>0.7308350178821428</v>
      </c>
      <c r="AB52" s="53">
        <f t="shared" si="49"/>
        <v>-2.1855146124523515</v>
      </c>
      <c r="AC52" s="53">
        <f t="shared" si="50"/>
        <v>-4.144225014961094</v>
      </c>
      <c r="AD52" s="53">
        <f t="shared" si="51"/>
        <v>-4.710127261202402</v>
      </c>
      <c r="AE52" s="53">
        <f t="shared" si="52"/>
        <v>-3.7768858701245307</v>
      </c>
      <c r="AF52" s="53">
        <f t="shared" si="77"/>
        <v>-5.46635489737595</v>
      </c>
      <c r="AG52" s="28" t="s">
        <v>82</v>
      </c>
      <c r="AH52" s="53">
        <f t="shared" si="54"/>
        <v>-1.5139690963009116</v>
      </c>
      <c r="AI52" s="53">
        <f t="shared" si="55"/>
        <v>-0.3018983779358422</v>
      </c>
      <c r="AJ52" s="53">
        <f t="shared" si="56"/>
        <v>2.3208556149732544</v>
      </c>
      <c r="AK52" s="53">
        <f t="shared" si="57"/>
        <v>5.480129720222067</v>
      </c>
      <c r="AL52" s="53">
        <f t="shared" si="24"/>
        <v>1.7855256207078583</v>
      </c>
      <c r="AM52" s="53">
        <f t="shared" si="25"/>
        <v>1.2882365017450326</v>
      </c>
      <c r="AN52" s="53">
        <f t="shared" si="26"/>
        <v>-0.5696665621406964</v>
      </c>
      <c r="AO52" s="28" t="s">
        <v>82</v>
      </c>
      <c r="AP52" s="53" t="s">
        <v>231</v>
      </c>
      <c r="AQ52" s="53" t="s">
        <v>231</v>
      </c>
      <c r="AR52" s="53" t="s">
        <v>231</v>
      </c>
      <c r="AS52" s="53" t="s">
        <v>231</v>
      </c>
      <c r="AT52" s="53">
        <f t="shared" si="27"/>
        <v>0.35357737104826015</v>
      </c>
      <c r="AU52" s="53">
        <f t="shared" si="28"/>
        <v>0.12316534948166691</v>
      </c>
      <c r="AV52" s="53">
        <f t="shared" si="29"/>
        <v>1.9288150042625887</v>
      </c>
      <c r="AW52" s="28" t="s">
        <v>82</v>
      </c>
      <c r="AX52" s="53">
        <f t="shared" si="30"/>
        <v>-2.6493506493506516</v>
      </c>
      <c r="AY52" s="53">
        <f t="shared" si="31"/>
        <v>-3.036269430051817</v>
      </c>
      <c r="AZ52" s="53">
        <f t="shared" si="32"/>
        <v>-2.039979497693494</v>
      </c>
      <c r="BA52" s="53">
        <f t="shared" si="33"/>
        <v>-2.718243596445376</v>
      </c>
      <c r="BB52" s="53">
        <f t="shared" si="34"/>
        <v>-3.2657417289220945</v>
      </c>
      <c r="BC52" s="53">
        <f t="shared" si="35"/>
        <v>-5.397028962274234</v>
      </c>
      <c r="BD52" s="53">
        <f t="shared" si="36"/>
        <v>-2.176642946839678</v>
      </c>
      <c r="BE52" s="28" t="s">
        <v>82</v>
      </c>
      <c r="BF52" s="53">
        <f t="shared" si="58"/>
        <v>-3.439011284255784</v>
      </c>
      <c r="BG52" s="53">
        <f t="shared" si="59"/>
        <v>-2.0631067961165144</v>
      </c>
      <c r="BH52" s="53">
        <f t="shared" si="60"/>
        <v>-3.2083145051965687</v>
      </c>
      <c r="BI52" s="53">
        <f t="shared" si="61"/>
        <v>-4.728284124946512</v>
      </c>
      <c r="BJ52" s="53">
        <f t="shared" si="62"/>
        <v>-5.2198107957707265</v>
      </c>
      <c r="BK52" s="53">
        <f t="shared" si="63"/>
        <v>-2.4895798129998923</v>
      </c>
      <c r="BL52" s="53">
        <f t="shared" si="64"/>
        <v>0.5252100840336169</v>
      </c>
      <c r="BM52" s="28" t="s">
        <v>82</v>
      </c>
      <c r="BN52" s="53">
        <f t="shared" si="65"/>
        <v>-2.3130473837862127</v>
      </c>
      <c r="BO52" s="53">
        <f t="shared" si="66"/>
        <v>-1.6087364960075092</v>
      </c>
      <c r="BP52" s="53">
        <f t="shared" si="67"/>
        <v>-3.1654343807763468</v>
      </c>
      <c r="BQ52" s="53">
        <f t="shared" si="68"/>
        <v>-4.876349703935915</v>
      </c>
      <c r="BR52" s="53">
        <f t="shared" si="69"/>
        <v>-4.482758620689651</v>
      </c>
      <c r="BS52" s="53">
        <f t="shared" si="70"/>
        <v>-3.699725504236781</v>
      </c>
      <c r="BT52" s="53">
        <f t="shared" si="71"/>
        <v>-4.306848007635409</v>
      </c>
      <c r="BU52" s="28" t="s">
        <v>82</v>
      </c>
      <c r="BV52" s="53">
        <f t="shared" si="72"/>
        <v>-1.3914317099963398</v>
      </c>
      <c r="BW52" s="53">
        <f t="shared" si="73"/>
        <v>-0.5896510228640182</v>
      </c>
      <c r="BX52" s="53">
        <f t="shared" si="74"/>
        <v>3.767505267071499</v>
      </c>
      <c r="BY52" s="53">
        <f t="shared" si="37"/>
        <v>4.3884802393716456</v>
      </c>
      <c r="BZ52" s="53">
        <f t="shared" si="38"/>
        <v>2.0299542022527532</v>
      </c>
      <c r="CA52" s="53">
        <f t="shared" si="39"/>
        <v>1.392083282895527</v>
      </c>
      <c r="CB52" s="53">
        <f t="shared" si="40"/>
        <v>-2.484175325450849</v>
      </c>
    </row>
    <row r="53" spans="1:80" s="30" customFormat="1" ht="12">
      <c r="A53" s="28" t="s">
        <v>83</v>
      </c>
      <c r="B53" s="52" t="s">
        <v>231</v>
      </c>
      <c r="C53" s="52" t="s">
        <v>231</v>
      </c>
      <c r="D53" s="52" t="s">
        <v>231</v>
      </c>
      <c r="E53" s="52" t="s">
        <v>231</v>
      </c>
      <c r="F53" s="53">
        <f t="shared" si="41"/>
        <v>-2.8808890134005622</v>
      </c>
      <c r="G53" s="53">
        <f t="shared" si="75"/>
        <v>-2.1733034212002167</v>
      </c>
      <c r="H53" s="53">
        <f t="shared" si="76"/>
        <v>-1.1928429423459335</v>
      </c>
      <c r="I53" s="28" t="s">
        <v>83</v>
      </c>
      <c r="J53" s="53">
        <f t="shared" si="15"/>
        <v>-1.9091898308438005</v>
      </c>
      <c r="K53" s="53">
        <f t="shared" si="16"/>
        <v>-1.649038461538467</v>
      </c>
      <c r="L53" s="53">
        <f t="shared" si="17"/>
        <v>-1.2373990731450988</v>
      </c>
      <c r="M53" s="53">
        <f t="shared" si="18"/>
        <v>-1.7617902537174217</v>
      </c>
      <c r="N53" s="53">
        <f t="shared" si="19"/>
        <v>-2.415288422751104</v>
      </c>
      <c r="O53" s="53">
        <f t="shared" si="20"/>
        <v>-3.715109742386474</v>
      </c>
      <c r="P53" s="53">
        <f t="shared" si="21"/>
        <v>-4.760061919504636</v>
      </c>
      <c r="Q53" s="28" t="s">
        <v>83</v>
      </c>
      <c r="R53" s="53">
        <f t="shared" si="42"/>
        <v>-6.124487960835239</v>
      </c>
      <c r="S53" s="53">
        <f t="shared" si="43"/>
        <v>-5.6477031984705235</v>
      </c>
      <c r="T53" s="53">
        <f t="shared" si="44"/>
        <v>-4.929684723561962</v>
      </c>
      <c r="U53" s="53">
        <f t="shared" si="45"/>
        <v>-4.307192198293379</v>
      </c>
      <c r="V53" s="53">
        <f t="shared" si="46"/>
        <v>-2.9214559386973207</v>
      </c>
      <c r="W53" s="53">
        <f t="shared" si="22"/>
        <v>-2.847754654983575</v>
      </c>
      <c r="X53" s="53">
        <f t="shared" si="23"/>
        <v>-2.6647442059169038</v>
      </c>
      <c r="Y53" s="28" t="s">
        <v>83</v>
      </c>
      <c r="Z53" s="53">
        <f t="shared" si="47"/>
        <v>-0.6475583864119017</v>
      </c>
      <c r="AA53" s="53">
        <f t="shared" si="48"/>
        <v>-1.6225401523872165</v>
      </c>
      <c r="AB53" s="53">
        <f t="shared" si="49"/>
        <v>-1.1837655016910986</v>
      </c>
      <c r="AC53" s="53">
        <f t="shared" si="50"/>
        <v>-0.6144730345092455</v>
      </c>
      <c r="AD53" s="53">
        <f t="shared" si="51"/>
        <v>-2.0995832888129087</v>
      </c>
      <c r="AE53" s="53">
        <f t="shared" si="52"/>
        <v>-1.1701119964339455</v>
      </c>
      <c r="AF53" s="53">
        <f t="shared" si="77"/>
        <v>-0.6160867084997221</v>
      </c>
      <c r="AG53" s="28" t="s">
        <v>83</v>
      </c>
      <c r="AH53" s="53">
        <f t="shared" si="54"/>
        <v>1.3469500414021525</v>
      </c>
      <c r="AI53" s="53">
        <f t="shared" si="55"/>
        <v>2.3301500682128164</v>
      </c>
      <c r="AJ53" s="53">
        <f t="shared" si="56"/>
        <v>4.115690364774196</v>
      </c>
      <c r="AK53" s="53">
        <f t="shared" si="57"/>
        <v>6.445873034094831</v>
      </c>
      <c r="AL53" s="53">
        <f t="shared" si="24"/>
        <v>3.638542404270396</v>
      </c>
      <c r="AM53" s="53">
        <f t="shared" si="25"/>
        <v>3.343643344709889</v>
      </c>
      <c r="AN53" s="53">
        <f t="shared" si="26"/>
        <v>3.6335084204256276</v>
      </c>
      <c r="AO53" s="28" t="s">
        <v>83</v>
      </c>
      <c r="AP53" s="53" t="s">
        <v>231</v>
      </c>
      <c r="AQ53" s="53" t="s">
        <v>231</v>
      </c>
      <c r="AR53" s="53" t="s">
        <v>231</v>
      </c>
      <c r="AS53" s="53" t="s">
        <v>231</v>
      </c>
      <c r="AT53" s="53">
        <f t="shared" si="27"/>
        <v>-2.466960352422916</v>
      </c>
      <c r="AU53" s="53">
        <f t="shared" si="28"/>
        <v>-0.8107573660272891</v>
      </c>
      <c r="AV53" s="53">
        <f t="shared" si="29"/>
        <v>0.4235578862444669</v>
      </c>
      <c r="AW53" s="28" t="s">
        <v>83</v>
      </c>
      <c r="AX53" s="53">
        <f t="shared" si="30"/>
        <v>0.6229575163398664</v>
      </c>
      <c r="AY53" s="53">
        <f t="shared" si="31"/>
        <v>-0.05018568704205961</v>
      </c>
      <c r="AZ53" s="53">
        <f t="shared" si="32"/>
        <v>-1.3357256778309505</v>
      </c>
      <c r="BA53" s="53">
        <f t="shared" si="33"/>
        <v>-1.08455513155252</v>
      </c>
      <c r="BB53" s="53">
        <f t="shared" si="34"/>
        <v>-1.7152136405155716</v>
      </c>
      <c r="BC53" s="53">
        <f t="shared" si="35"/>
        <v>-3.655352480417747</v>
      </c>
      <c r="BD53" s="53">
        <f t="shared" si="36"/>
        <v>-3.6168923014750476</v>
      </c>
      <c r="BE53" s="28" t="s">
        <v>83</v>
      </c>
      <c r="BF53" s="53">
        <f t="shared" si="58"/>
        <v>-5.71573604060913</v>
      </c>
      <c r="BG53" s="53">
        <f t="shared" si="59"/>
        <v>-5.94795539033457</v>
      </c>
      <c r="BH53" s="53">
        <f t="shared" si="60"/>
        <v>-6.1496768813842095</v>
      </c>
      <c r="BI53" s="53">
        <f t="shared" si="61"/>
        <v>-6.310272536687634</v>
      </c>
      <c r="BJ53" s="53">
        <f t="shared" si="62"/>
        <v>-4.608592656401427</v>
      </c>
      <c r="BK53" s="53">
        <f t="shared" si="63"/>
        <v>-4.205094422485729</v>
      </c>
      <c r="BL53" s="53">
        <f t="shared" si="64"/>
        <v>-3.309640159928918</v>
      </c>
      <c r="BM53" s="28" t="s">
        <v>83</v>
      </c>
      <c r="BN53" s="53">
        <f t="shared" si="65"/>
        <v>-0.7160438576862873</v>
      </c>
      <c r="BO53" s="53">
        <f t="shared" si="66"/>
        <v>-1.5803138051698795</v>
      </c>
      <c r="BP53" s="53">
        <f t="shared" si="67"/>
        <v>0.03438395415473394</v>
      </c>
      <c r="BQ53" s="53">
        <f t="shared" si="68"/>
        <v>0.24121295658166275</v>
      </c>
      <c r="BR53" s="53">
        <f t="shared" si="69"/>
        <v>-1.7804823078656682</v>
      </c>
      <c r="BS53" s="53">
        <f t="shared" si="70"/>
        <v>-0.8372519784378909</v>
      </c>
      <c r="BT53" s="53">
        <f t="shared" si="71"/>
        <v>-1.4780018331805707</v>
      </c>
      <c r="BU53" s="28" t="s">
        <v>83</v>
      </c>
      <c r="BV53" s="53">
        <f t="shared" si="72"/>
        <v>-0.05729345708719791</v>
      </c>
      <c r="BW53" s="53">
        <f t="shared" si="73"/>
        <v>1.1243689765947522</v>
      </c>
      <c r="BX53" s="53">
        <f t="shared" si="74"/>
        <v>1.82743465186212</v>
      </c>
      <c r="BY53" s="53">
        <f t="shared" si="37"/>
        <v>2.4305151761832633</v>
      </c>
      <c r="BZ53" s="53">
        <f t="shared" si="38"/>
        <v>2.224260490713135</v>
      </c>
      <c r="CA53" s="53">
        <f t="shared" si="39"/>
        <v>2.3144996596323892</v>
      </c>
      <c r="CB53" s="53">
        <f t="shared" si="40"/>
        <v>2.6351658337119517</v>
      </c>
    </row>
    <row r="54" spans="1:80" s="30" customFormat="1" ht="12">
      <c r="A54" s="28" t="s">
        <v>84</v>
      </c>
      <c r="B54" s="52" t="s">
        <v>231</v>
      </c>
      <c r="C54" s="52" t="s">
        <v>231</v>
      </c>
      <c r="D54" s="52" t="s">
        <v>231</v>
      </c>
      <c r="E54" s="52" t="s">
        <v>231</v>
      </c>
      <c r="F54" s="53">
        <f t="shared" si="41"/>
        <v>-2.7172421364659414</v>
      </c>
      <c r="G54" s="53">
        <f t="shared" si="75"/>
        <v>-1.6353409246810315</v>
      </c>
      <c r="H54" s="53">
        <f t="shared" si="76"/>
        <v>-2.4348889568335323</v>
      </c>
      <c r="I54" s="28" t="s">
        <v>84</v>
      </c>
      <c r="J54" s="53">
        <f t="shared" si="15"/>
        <v>-2.293709501691609</v>
      </c>
      <c r="K54" s="53">
        <f t="shared" si="16"/>
        <v>-3.611330549599373</v>
      </c>
      <c r="L54" s="53">
        <f t="shared" si="17"/>
        <v>-3.4505843956595754</v>
      </c>
      <c r="M54" s="53">
        <f t="shared" si="18"/>
        <v>-4.233497621150391</v>
      </c>
      <c r="N54" s="53">
        <f t="shared" si="19"/>
        <v>-5.475673455014956</v>
      </c>
      <c r="O54" s="53">
        <f t="shared" si="20"/>
        <v>-3.8461538461538396</v>
      </c>
      <c r="P54" s="53">
        <f t="shared" si="21"/>
        <v>-4.322200392927314</v>
      </c>
      <c r="Q54" s="28" t="s">
        <v>84</v>
      </c>
      <c r="R54" s="53">
        <f t="shared" si="42"/>
        <v>-3.99524022013982</v>
      </c>
      <c r="S54" s="53">
        <f t="shared" si="43"/>
        <v>-3.4303986092139525</v>
      </c>
      <c r="T54" s="53">
        <f t="shared" si="44"/>
        <v>-4.29832572298325</v>
      </c>
      <c r="U54" s="53">
        <f t="shared" si="45"/>
        <v>-2.7146998429762164</v>
      </c>
      <c r="V54" s="53">
        <f t="shared" si="46"/>
        <v>-2.509915716410518</v>
      </c>
      <c r="W54" s="53">
        <f t="shared" si="22"/>
        <v>-1.3469637059182844</v>
      </c>
      <c r="X54" s="53">
        <f t="shared" si="23"/>
        <v>-0.5471085946943219</v>
      </c>
      <c r="Y54" s="28" t="s">
        <v>84</v>
      </c>
      <c r="Z54" s="53">
        <f t="shared" si="47"/>
        <v>-1.514728249061065</v>
      </c>
      <c r="AA54" s="53">
        <f t="shared" si="48"/>
        <v>-2.4283262348229613</v>
      </c>
      <c r="AB54" s="53">
        <f t="shared" si="49"/>
        <v>-2.90015641293013</v>
      </c>
      <c r="AC54" s="53">
        <f t="shared" si="50"/>
        <v>-2.9424934433569945</v>
      </c>
      <c r="AD54" s="53">
        <f t="shared" si="51"/>
        <v>-2.4457121245548166</v>
      </c>
      <c r="AE54" s="53">
        <f t="shared" si="52"/>
        <v>-0.30295133233435934</v>
      </c>
      <c r="AF54" s="53">
        <f t="shared" si="77"/>
        <v>1.0604738573058512</v>
      </c>
      <c r="AG54" s="28" t="s">
        <v>84</v>
      </c>
      <c r="AH54" s="53">
        <f t="shared" si="54"/>
        <v>3.0481776840440205</v>
      </c>
      <c r="AI54" s="53">
        <f t="shared" si="55"/>
        <v>5.010822860465851</v>
      </c>
      <c r="AJ54" s="53">
        <f t="shared" si="56"/>
        <v>4.538474105538313</v>
      </c>
      <c r="AK54" s="53">
        <f t="shared" si="56"/>
        <v>5.781364149564979</v>
      </c>
      <c r="AL54" s="53">
        <f t="shared" si="24"/>
        <v>4.061270826004915</v>
      </c>
      <c r="AM54" s="53">
        <f t="shared" si="25"/>
        <v>4.122569529904013</v>
      </c>
      <c r="AN54" s="53">
        <f t="shared" si="26"/>
        <v>4.541476526848783</v>
      </c>
      <c r="AO54" s="28" t="s">
        <v>84</v>
      </c>
      <c r="AP54" s="53" t="s">
        <v>231</v>
      </c>
      <c r="AQ54" s="53" t="s">
        <v>231</v>
      </c>
      <c r="AR54" s="53" t="s">
        <v>231</v>
      </c>
      <c r="AS54" s="53" t="s">
        <v>231</v>
      </c>
      <c r="AT54" s="53">
        <f t="shared" si="27"/>
        <v>-3.4359004530211195</v>
      </c>
      <c r="AU54" s="53">
        <f t="shared" si="28"/>
        <v>-1.5929837121890102</v>
      </c>
      <c r="AV54" s="53">
        <f t="shared" si="29"/>
        <v>-2.675425500149302</v>
      </c>
      <c r="AW54" s="28" t="s">
        <v>84</v>
      </c>
      <c r="AX54" s="53">
        <f t="shared" si="30"/>
        <v>-2.2935779816513673</v>
      </c>
      <c r="AY54" s="53">
        <f t="shared" si="31"/>
        <v>-4.929019679522327</v>
      </c>
      <c r="AZ54" s="53">
        <f t="shared" si="32"/>
        <v>-4.680489875106105</v>
      </c>
      <c r="BA54" s="53">
        <f t="shared" si="33"/>
        <v>-4.26458857458428</v>
      </c>
      <c r="BB54" s="53">
        <f t="shared" si="34"/>
        <v>-5.1330203442879565</v>
      </c>
      <c r="BC54" s="53">
        <f t="shared" si="35"/>
        <v>-2.3199179697513443</v>
      </c>
      <c r="BD54" s="53">
        <f t="shared" si="36"/>
        <v>-3.20569902048085</v>
      </c>
      <c r="BE54" s="28" t="s">
        <v>84</v>
      </c>
      <c r="BF54" s="53">
        <f t="shared" si="58"/>
        <v>-4.595564671196001</v>
      </c>
      <c r="BG54" s="53">
        <f t="shared" si="59"/>
        <v>-4.6387330913889855</v>
      </c>
      <c r="BH54" s="53">
        <f t="shared" si="60"/>
        <v>-6.580501246555571</v>
      </c>
      <c r="BI54" s="53">
        <f t="shared" si="61"/>
        <v>-4.948087790774082</v>
      </c>
      <c r="BJ54" s="53">
        <f t="shared" si="62"/>
        <v>-3.3053409472623514</v>
      </c>
      <c r="BK54" s="53">
        <f t="shared" si="63"/>
        <v>-2.324937724882375</v>
      </c>
      <c r="BL54" s="53">
        <f t="shared" si="64"/>
        <v>-0.9059624973663887</v>
      </c>
      <c r="BM54" s="28" t="s">
        <v>84</v>
      </c>
      <c r="BN54" s="53">
        <f t="shared" si="65"/>
        <v>-2.0532319391634957</v>
      </c>
      <c r="BO54" s="53">
        <f t="shared" si="66"/>
        <v>-3.50170221635517</v>
      </c>
      <c r="BP54" s="53">
        <f t="shared" si="67"/>
        <v>-2.592802493624262</v>
      </c>
      <c r="BQ54" s="53">
        <f t="shared" si="68"/>
        <v>-2.544294826364279</v>
      </c>
      <c r="BR54" s="53">
        <f t="shared" si="69"/>
        <v>-1.7645398080180712</v>
      </c>
      <c r="BS54" s="53">
        <f t="shared" si="70"/>
        <v>-0.17279861761106474</v>
      </c>
      <c r="BT54" s="53">
        <f t="shared" si="71"/>
        <v>0.2181818181818329</v>
      </c>
      <c r="BU54" s="28" t="s">
        <v>84</v>
      </c>
      <c r="BV54" s="53">
        <f t="shared" si="72"/>
        <v>1.4035342884154005</v>
      </c>
      <c r="BW54" s="53">
        <f t="shared" si="73"/>
        <v>2.0117833021985945</v>
      </c>
      <c r="BX54" s="53">
        <f t="shared" si="74"/>
        <v>2.214208438514248</v>
      </c>
      <c r="BY54" s="53">
        <f t="shared" si="37"/>
        <v>2.5544267053700906</v>
      </c>
      <c r="BZ54" s="53">
        <f t="shared" si="38"/>
        <v>1.9434882386689623</v>
      </c>
      <c r="CA54" s="53">
        <f t="shared" si="39"/>
        <v>3.03563882236935</v>
      </c>
      <c r="CB54" s="53">
        <f t="shared" si="40"/>
        <v>2.8577476714648498</v>
      </c>
    </row>
    <row r="55" spans="1:80" s="30" customFormat="1" ht="12">
      <c r="A55" s="28" t="s">
        <v>85</v>
      </c>
      <c r="B55" s="52" t="s">
        <v>231</v>
      </c>
      <c r="C55" s="52" t="s">
        <v>231</v>
      </c>
      <c r="D55" s="52" t="s">
        <v>231</v>
      </c>
      <c r="E55" s="52" t="s">
        <v>231</v>
      </c>
      <c r="F55" s="53">
        <f t="shared" si="41"/>
        <v>-4.237695521946534</v>
      </c>
      <c r="G55" s="53">
        <f t="shared" si="75"/>
        <v>-1.951617690709412</v>
      </c>
      <c r="H55" s="53">
        <f t="shared" si="76"/>
        <v>-2.4162927166033796</v>
      </c>
      <c r="I55" s="28" t="s">
        <v>85</v>
      </c>
      <c r="J55" s="53">
        <f t="shared" si="15"/>
        <v>-2.551621260893455</v>
      </c>
      <c r="K55" s="53">
        <f t="shared" si="16"/>
        <v>-2.1546897324014367</v>
      </c>
      <c r="L55" s="53">
        <f t="shared" si="17"/>
        <v>-2.959206841746763</v>
      </c>
      <c r="M55" s="53">
        <f t="shared" si="18"/>
        <v>-2.1381126439492135</v>
      </c>
      <c r="N55" s="53">
        <f t="shared" si="19"/>
        <v>-2.4492426683854376</v>
      </c>
      <c r="O55" s="53">
        <f t="shared" si="20"/>
        <v>-3.922806740597494</v>
      </c>
      <c r="P55" s="53">
        <f t="shared" si="21"/>
        <v>-4.223210107627523</v>
      </c>
      <c r="Q55" s="28" t="s">
        <v>85</v>
      </c>
      <c r="R55" s="53">
        <f t="shared" si="42"/>
        <v>-4.887746495843203</v>
      </c>
      <c r="S55" s="53">
        <f t="shared" si="43"/>
        <v>-5.628510075982817</v>
      </c>
      <c r="T55" s="53">
        <f t="shared" si="44"/>
        <v>-5.072910248510993</v>
      </c>
      <c r="U55" s="53">
        <f t="shared" si="45"/>
        <v>-4.319856683359802</v>
      </c>
      <c r="V55" s="53">
        <f t="shared" si="46"/>
        <v>-4.057934296089854</v>
      </c>
      <c r="W55" s="53">
        <f t="shared" si="22"/>
        <v>-3.246838489476218</v>
      </c>
      <c r="X55" s="53">
        <f t="shared" si="23"/>
        <v>-2.6525313717005616</v>
      </c>
      <c r="Y55" s="28" t="s">
        <v>85</v>
      </c>
      <c r="Z55" s="53">
        <f t="shared" si="47"/>
        <v>-2.727659574468092</v>
      </c>
      <c r="AA55" s="53">
        <f t="shared" si="48"/>
        <v>-3.3361207693323394</v>
      </c>
      <c r="AB55" s="53">
        <f t="shared" si="49"/>
        <v>-4.192483379313458</v>
      </c>
      <c r="AC55" s="53">
        <f t="shared" si="50"/>
        <v>-3.5871449526603527</v>
      </c>
      <c r="AD55" s="53">
        <f t="shared" si="51"/>
        <v>-2.8435189640841685</v>
      </c>
      <c r="AE55" s="53">
        <f t="shared" si="52"/>
        <v>-2.2765560260437923</v>
      </c>
      <c r="AF55" s="53">
        <f t="shared" si="77"/>
        <v>-0.5900679758308058</v>
      </c>
      <c r="AG55" s="28" t="s">
        <v>85</v>
      </c>
      <c r="AH55" s="53">
        <f t="shared" si="54"/>
        <v>1.913324112494223</v>
      </c>
      <c r="AI55" s="53">
        <f t="shared" si="55"/>
        <v>2.0081948759511903</v>
      </c>
      <c r="AJ55" s="53">
        <f t="shared" si="56"/>
        <v>2.6510739412011475</v>
      </c>
      <c r="AK55" s="53">
        <f t="shared" si="56"/>
        <v>4.758060686642281</v>
      </c>
      <c r="AL55" s="53">
        <f t="shared" si="24"/>
        <v>1.5200180954535227</v>
      </c>
      <c r="AM55" s="53">
        <f t="shared" si="25"/>
        <v>1.5096005296844055</v>
      </c>
      <c r="AN55" s="53">
        <f t="shared" si="26"/>
        <v>2.8322440087145964</v>
      </c>
      <c r="AO55" s="28" t="s">
        <v>85</v>
      </c>
      <c r="AP55" s="53" t="s">
        <v>231</v>
      </c>
      <c r="AQ55" s="53" t="s">
        <v>231</v>
      </c>
      <c r="AR55" s="53" t="s">
        <v>231</v>
      </c>
      <c r="AS55" s="53" t="s">
        <v>231</v>
      </c>
      <c r="AT55" s="53">
        <f t="shared" si="27"/>
        <v>-2.6311293353835623</v>
      </c>
      <c r="AU55" s="53">
        <f t="shared" si="28"/>
        <v>-0.18895473675169683</v>
      </c>
      <c r="AV55" s="53">
        <f t="shared" si="29"/>
        <v>-0.06948063227375201</v>
      </c>
      <c r="AW55" s="28" t="s">
        <v>85</v>
      </c>
      <c r="AX55" s="53">
        <f t="shared" si="30"/>
        <v>0.0700157535445527</v>
      </c>
      <c r="AY55" s="53">
        <f t="shared" si="31"/>
        <v>1.0528162835585135</v>
      </c>
      <c r="AZ55" s="53">
        <f t="shared" si="32"/>
        <v>-0.22373289734102286</v>
      </c>
      <c r="BA55" s="53">
        <f t="shared" si="33"/>
        <v>0.07822005909960694</v>
      </c>
      <c r="BB55" s="53">
        <f t="shared" si="34"/>
        <v>-0.472275669057197</v>
      </c>
      <c r="BC55" s="53">
        <f t="shared" si="35"/>
        <v>-2.569890606007988</v>
      </c>
      <c r="BD55" s="53">
        <f t="shared" si="36"/>
        <v>-3.1134109529969862</v>
      </c>
      <c r="BE55" s="28" t="s">
        <v>85</v>
      </c>
      <c r="BF55" s="53">
        <f t="shared" si="58"/>
        <v>-4.1771602257924485</v>
      </c>
      <c r="BG55" s="53">
        <f t="shared" si="59"/>
        <v>-5.395430579964852</v>
      </c>
      <c r="BH55" s="53">
        <f t="shared" si="60"/>
        <v>-5.622883621457859</v>
      </c>
      <c r="BI55" s="53">
        <f t="shared" si="61"/>
        <v>-6.33790279508635</v>
      </c>
      <c r="BJ55" s="53">
        <f t="shared" si="62"/>
        <v>-5.038970454957408</v>
      </c>
      <c r="BK55" s="53">
        <f t="shared" si="63"/>
        <v>-4.653538918818498</v>
      </c>
      <c r="BL55" s="53">
        <f t="shared" si="64"/>
        <v>-2.945897460107645</v>
      </c>
      <c r="BM55" s="28" t="s">
        <v>85</v>
      </c>
      <c r="BN55" s="53">
        <f t="shared" si="65"/>
        <v>-1.0929481087245847</v>
      </c>
      <c r="BO55" s="53">
        <f t="shared" si="66"/>
        <v>-2.3859515174651733</v>
      </c>
      <c r="BP55" s="53">
        <f t="shared" si="67"/>
        <v>-1.9386264003896798</v>
      </c>
      <c r="BQ55" s="53">
        <f t="shared" si="68"/>
        <v>-2.0235431462204474</v>
      </c>
      <c r="BR55" s="53">
        <f t="shared" si="69"/>
        <v>-2.104352839434995</v>
      </c>
      <c r="BS55" s="53">
        <f t="shared" si="70"/>
        <v>-0.7626124364489613</v>
      </c>
      <c r="BT55" s="53">
        <f t="shared" si="71"/>
        <v>0.10927876018278937</v>
      </c>
      <c r="BU55" s="28" t="s">
        <v>85</v>
      </c>
      <c r="BV55" s="53">
        <f t="shared" si="72"/>
        <v>1.1418925628040881</v>
      </c>
      <c r="BW55" s="53">
        <f t="shared" si="73"/>
        <v>0.7067137809187329</v>
      </c>
      <c r="BX55" s="53">
        <f t="shared" si="74"/>
        <v>0.522167487684726</v>
      </c>
      <c r="BY55" s="53">
        <f t="shared" si="37"/>
        <v>2.0442592041282097</v>
      </c>
      <c r="BZ55" s="53">
        <f t="shared" si="38"/>
        <v>1.6493225996465668</v>
      </c>
      <c r="CA55" s="53">
        <f t="shared" si="39"/>
        <v>2.4269005847953053</v>
      </c>
      <c r="CB55" s="53">
        <f t="shared" si="40"/>
        <v>3.7537979025776878</v>
      </c>
    </row>
    <row r="56" spans="1:80" s="30" customFormat="1" ht="12">
      <c r="A56" s="28" t="s">
        <v>86</v>
      </c>
      <c r="B56" s="52" t="s">
        <v>231</v>
      </c>
      <c r="C56" s="52" t="s">
        <v>231</v>
      </c>
      <c r="D56" s="52" t="s">
        <v>231</v>
      </c>
      <c r="E56" s="52" t="s">
        <v>231</v>
      </c>
      <c r="F56" s="53">
        <f t="shared" si="41"/>
        <v>-0.8907276709661716</v>
      </c>
      <c r="G56" s="53">
        <f t="shared" si="75"/>
        <v>-0.8609494492809375</v>
      </c>
      <c r="H56" s="53">
        <f t="shared" si="76"/>
        <v>-2.2924745962397566</v>
      </c>
      <c r="I56" s="28" t="s">
        <v>86</v>
      </c>
      <c r="J56" s="53">
        <f t="shared" si="15"/>
        <v>-2.341590874830416</v>
      </c>
      <c r="K56" s="53">
        <f t="shared" si="16"/>
        <v>-2.273843433847361</v>
      </c>
      <c r="L56" s="53">
        <f t="shared" si="17"/>
        <v>-2.5325053366970707</v>
      </c>
      <c r="M56" s="53">
        <f t="shared" si="18"/>
        <v>-1.4620176848874564</v>
      </c>
      <c r="N56" s="53">
        <f t="shared" si="19"/>
        <v>-1.595060457936711</v>
      </c>
      <c r="O56" s="53">
        <f t="shared" si="20"/>
        <v>-2.01517664204232</v>
      </c>
      <c r="P56" s="53">
        <f t="shared" si="21"/>
        <v>-1.717272274763559</v>
      </c>
      <c r="Q56" s="28" t="s">
        <v>86</v>
      </c>
      <c r="R56" s="53">
        <f t="shared" si="42"/>
        <v>-3.4415948605516746</v>
      </c>
      <c r="S56" s="53">
        <f t="shared" si="43"/>
        <v>-3.597385620915034</v>
      </c>
      <c r="T56" s="53">
        <f t="shared" si="44"/>
        <v>-3.5029233767565984</v>
      </c>
      <c r="U56" s="53">
        <f t="shared" si="45"/>
        <v>-2.9779691061028046</v>
      </c>
      <c r="V56" s="53">
        <f t="shared" si="46"/>
        <v>-2.2336043932833434</v>
      </c>
      <c r="W56" s="53">
        <f t="shared" si="22"/>
        <v>-2.1966697401963415</v>
      </c>
      <c r="X56" s="53">
        <f t="shared" si="23"/>
        <v>-1.1905394631942556</v>
      </c>
      <c r="Y56" s="28" t="s">
        <v>86</v>
      </c>
      <c r="Z56" s="53">
        <f t="shared" si="47"/>
        <v>-1.1170851385916336</v>
      </c>
      <c r="AA56" s="53">
        <f t="shared" si="48"/>
        <v>-1.90116122063192</v>
      </c>
      <c r="AB56" s="53">
        <f t="shared" si="49"/>
        <v>-2.090727595385971</v>
      </c>
      <c r="AC56" s="53">
        <f t="shared" si="50"/>
        <v>-2.5549997310526606</v>
      </c>
      <c r="AD56" s="53">
        <f t="shared" si="51"/>
        <v>-3.531647574301857</v>
      </c>
      <c r="AE56" s="53">
        <f t="shared" si="52"/>
        <v>-3.0226284204151312</v>
      </c>
      <c r="AF56" s="53">
        <f t="shared" si="77"/>
        <v>-3.0926083262531847</v>
      </c>
      <c r="AG56" s="28" t="s">
        <v>86</v>
      </c>
      <c r="AH56" s="53">
        <f t="shared" si="54"/>
        <v>-0.6016780746301578</v>
      </c>
      <c r="AI56" s="53">
        <f t="shared" si="55"/>
        <v>1.7401773010835058</v>
      </c>
      <c r="AJ56" s="53">
        <f t="shared" si="56"/>
        <v>4.661065061882596</v>
      </c>
      <c r="AK56" s="53">
        <f t="shared" si="56"/>
        <v>6.9027996960663955</v>
      </c>
      <c r="AL56" s="53">
        <f t="shared" si="24"/>
        <v>5.6033764647081625</v>
      </c>
      <c r="AM56" s="53">
        <f t="shared" si="25"/>
        <v>3.9102839931153284</v>
      </c>
      <c r="AN56" s="53">
        <f t="shared" si="26"/>
        <v>3.6343911038784853</v>
      </c>
      <c r="AO56" s="28" t="s">
        <v>86</v>
      </c>
      <c r="AP56" s="53" t="s">
        <v>231</v>
      </c>
      <c r="AQ56" s="53" t="s">
        <v>231</v>
      </c>
      <c r="AR56" s="53" t="s">
        <v>231</v>
      </c>
      <c r="AS56" s="53" t="s">
        <v>231</v>
      </c>
      <c r="AT56" s="53">
        <f t="shared" si="27"/>
        <v>0.06913580246914819</v>
      </c>
      <c r="AU56" s="53">
        <f t="shared" si="28"/>
        <v>0.7597434632461812</v>
      </c>
      <c r="AV56" s="53">
        <f t="shared" si="29"/>
        <v>-1.6082881105081412</v>
      </c>
      <c r="AW56" s="28" t="s">
        <v>86</v>
      </c>
      <c r="AX56" s="53">
        <f t="shared" si="30"/>
        <v>-1.6521477921297674</v>
      </c>
      <c r="AY56" s="53">
        <f t="shared" si="31"/>
        <v>-2.714172917489151</v>
      </c>
      <c r="AZ56" s="53">
        <f t="shared" si="32"/>
        <v>-3.123775949862903</v>
      </c>
      <c r="BA56" s="53">
        <f t="shared" si="33"/>
        <v>-1.383874849578831</v>
      </c>
      <c r="BB56" s="53">
        <f t="shared" si="34"/>
        <v>-1.730808389330079</v>
      </c>
      <c r="BC56" s="53">
        <f t="shared" si="35"/>
        <v>-1.7043725271380765</v>
      </c>
      <c r="BD56" s="53">
        <f t="shared" si="36"/>
        <v>-1.9306580410391234</v>
      </c>
      <c r="BE56" s="28" t="s">
        <v>86</v>
      </c>
      <c r="BF56" s="53">
        <f t="shared" si="58"/>
        <v>-4.453935326418545</v>
      </c>
      <c r="BG56" s="53">
        <f t="shared" si="59"/>
        <v>-4.662246166597598</v>
      </c>
      <c r="BH56" s="53">
        <f t="shared" si="60"/>
        <v>-4.2832077613788755</v>
      </c>
      <c r="BI56" s="53">
        <f t="shared" si="61"/>
        <v>-3.566274994846424</v>
      </c>
      <c r="BJ56" s="53">
        <f t="shared" si="62"/>
        <v>-2.7458492975734288</v>
      </c>
      <c r="BK56" s="53">
        <f t="shared" si="63"/>
        <v>-2.2169093675287996</v>
      </c>
      <c r="BL56" s="53">
        <f t="shared" si="64"/>
        <v>-2.1781324131981847</v>
      </c>
      <c r="BM56" s="28" t="s">
        <v>86</v>
      </c>
      <c r="BN56" s="53">
        <f t="shared" si="65"/>
        <v>-2.126977340743906</v>
      </c>
      <c r="BO56" s="53">
        <f t="shared" si="66"/>
        <v>-3.5018603633180163</v>
      </c>
      <c r="BP56" s="53">
        <f t="shared" si="67"/>
        <v>-3.2562791731495935</v>
      </c>
      <c r="BQ56" s="53">
        <f t="shared" si="68"/>
        <v>-3.3509700176366835</v>
      </c>
      <c r="BR56" s="53">
        <f t="shared" si="69"/>
        <v>-4.280878016817738</v>
      </c>
      <c r="BS56" s="53">
        <f t="shared" si="70"/>
        <v>-2.4608754819686993</v>
      </c>
      <c r="BT56" s="53">
        <f t="shared" si="71"/>
        <v>-3.7334865020103365</v>
      </c>
      <c r="BU56" s="28" t="s">
        <v>86</v>
      </c>
      <c r="BV56" s="53">
        <f t="shared" si="72"/>
        <v>-1.9958941605839442</v>
      </c>
      <c r="BW56" s="53">
        <f t="shared" si="73"/>
        <v>0.8442669709070287</v>
      </c>
      <c r="BX56" s="53">
        <f t="shared" si="74"/>
        <v>2.3834437856063317</v>
      </c>
      <c r="BY56" s="53">
        <f t="shared" si="37"/>
        <v>3.878281622911686</v>
      </c>
      <c r="BZ56" s="53">
        <f t="shared" si="38"/>
        <v>3.8752472943093323</v>
      </c>
      <c r="CA56" s="53">
        <f t="shared" si="39"/>
        <v>2.8283742504808203</v>
      </c>
      <c r="CB56" s="53">
        <f t="shared" si="40"/>
        <v>2.918464683170569</v>
      </c>
    </row>
    <row r="57" spans="1:80" s="30" customFormat="1" ht="12">
      <c r="A57" s="28" t="s">
        <v>87</v>
      </c>
      <c r="B57" s="52" t="s">
        <v>231</v>
      </c>
      <c r="C57" s="52" t="s">
        <v>231</v>
      </c>
      <c r="D57" s="52" t="s">
        <v>231</v>
      </c>
      <c r="E57" s="52" t="s">
        <v>231</v>
      </c>
      <c r="F57" s="53">
        <f t="shared" si="41"/>
        <v>-4.609107151480032</v>
      </c>
      <c r="G57" s="53">
        <f t="shared" si="75"/>
        <v>-4.534210715915364</v>
      </c>
      <c r="H57" s="53">
        <f t="shared" si="76"/>
        <v>-6.040448343079916</v>
      </c>
      <c r="I57" s="28" t="s">
        <v>87</v>
      </c>
      <c r="J57" s="53">
        <f t="shared" si="15"/>
        <v>-4.731402322317209</v>
      </c>
      <c r="K57" s="53">
        <f t="shared" si="16"/>
        <v>-4.0497101926143415</v>
      </c>
      <c r="L57" s="53">
        <f t="shared" si="17"/>
        <v>-3.2074664788307246</v>
      </c>
      <c r="M57" s="53">
        <f t="shared" si="18"/>
        <v>-1.6986074012603467</v>
      </c>
      <c r="N57" s="53">
        <f t="shared" si="19"/>
        <v>-0.806300393774606</v>
      </c>
      <c r="O57" s="53">
        <f t="shared" si="20"/>
        <v>-1.3242237990978367</v>
      </c>
      <c r="P57" s="53">
        <f t="shared" si="21"/>
        <v>-1.673770662230993</v>
      </c>
      <c r="Q57" s="28" t="s">
        <v>87</v>
      </c>
      <c r="R57" s="53">
        <f t="shared" si="42"/>
        <v>-3.9043950825726768</v>
      </c>
      <c r="S57" s="53">
        <f t="shared" si="43"/>
        <v>-5.487442614096679</v>
      </c>
      <c r="T57" s="53">
        <f t="shared" si="44"/>
        <v>-5.480257705776992</v>
      </c>
      <c r="U57" s="53">
        <f t="shared" si="45"/>
        <v>-4.7710932543878215</v>
      </c>
      <c r="V57" s="53">
        <f t="shared" si="46"/>
        <v>-2.9127546258167314</v>
      </c>
      <c r="W57" s="53">
        <f t="shared" si="22"/>
        <v>-1.0943482484713485</v>
      </c>
      <c r="X57" s="53">
        <f t="shared" si="23"/>
        <v>-1.2303080012444525</v>
      </c>
      <c r="Y57" s="28" t="s">
        <v>87</v>
      </c>
      <c r="Z57" s="53">
        <f t="shared" si="47"/>
        <v>-0.8049518416742956</v>
      </c>
      <c r="AA57" s="53">
        <f t="shared" si="48"/>
        <v>-2.2847448041849248</v>
      </c>
      <c r="AB57" s="53">
        <f t="shared" si="49"/>
        <v>-3.998266647407192</v>
      </c>
      <c r="AC57" s="53">
        <f t="shared" si="50"/>
        <v>-3.4963633239791534</v>
      </c>
      <c r="AD57" s="53">
        <f t="shared" si="51"/>
        <v>-3.595713126451571</v>
      </c>
      <c r="AE57" s="53">
        <f t="shared" si="52"/>
        <v>-2.838788089243863</v>
      </c>
      <c r="AF57" s="53">
        <f t="shared" si="77"/>
        <v>-1.1374921007492986</v>
      </c>
      <c r="AG57" s="28" t="s">
        <v>87</v>
      </c>
      <c r="AH57" s="53">
        <f t="shared" si="54"/>
        <v>1.1453666063321606</v>
      </c>
      <c r="AI57" s="53">
        <f t="shared" si="55"/>
        <v>1.5935214211076243</v>
      </c>
      <c r="AJ57" s="53">
        <f t="shared" si="56"/>
        <v>2.195020252561349</v>
      </c>
      <c r="AK57" s="53">
        <f t="shared" si="56"/>
        <v>3.7774328067452103</v>
      </c>
      <c r="AL57" s="53">
        <f t="shared" si="24"/>
        <v>1.6428550473787595</v>
      </c>
      <c r="AM57" s="53">
        <f t="shared" si="25"/>
        <v>1.1513956744093008</v>
      </c>
      <c r="AN57" s="53">
        <f t="shared" si="26"/>
        <v>0.9121907148893911</v>
      </c>
      <c r="AO57" s="28" t="s">
        <v>87</v>
      </c>
      <c r="AP57" s="53" t="s">
        <v>231</v>
      </c>
      <c r="AQ57" s="53" t="s">
        <v>231</v>
      </c>
      <c r="AR57" s="53" t="s">
        <v>231</v>
      </c>
      <c r="AS57" s="53" t="s">
        <v>231</v>
      </c>
      <c r="AT57" s="53">
        <f t="shared" si="27"/>
        <v>-5.00483190071715</v>
      </c>
      <c r="AU57" s="53">
        <f t="shared" si="28"/>
        <v>-3.826844262295083</v>
      </c>
      <c r="AV57" s="53">
        <f t="shared" si="29"/>
        <v>-5.517170258842938</v>
      </c>
      <c r="AW57" s="28" t="s">
        <v>87</v>
      </c>
      <c r="AX57" s="53">
        <f t="shared" si="30"/>
        <v>-4.49856428799319</v>
      </c>
      <c r="AY57" s="53">
        <f t="shared" si="31"/>
        <v>-3.126840499009475</v>
      </c>
      <c r="AZ57" s="53">
        <f t="shared" si="32"/>
        <v>-2.823203536994626</v>
      </c>
      <c r="BA57" s="53">
        <f t="shared" si="33"/>
        <v>-0.3001528050643856</v>
      </c>
      <c r="BB57" s="53">
        <f t="shared" si="34"/>
        <v>1.3752783964365136</v>
      </c>
      <c r="BC57" s="53">
        <f t="shared" si="35"/>
        <v>0.35925496048194816</v>
      </c>
      <c r="BD57" s="53">
        <f t="shared" si="36"/>
        <v>0.5755632297319551</v>
      </c>
      <c r="BE57" s="28" t="s">
        <v>87</v>
      </c>
      <c r="BF57" s="53">
        <f t="shared" si="58"/>
        <v>-2.140237560895514</v>
      </c>
      <c r="BG57" s="53">
        <f t="shared" si="59"/>
        <v>-4.399406821552148</v>
      </c>
      <c r="BH57" s="53">
        <f t="shared" si="60"/>
        <v>-4.714175569996698</v>
      </c>
      <c r="BI57" s="53">
        <f t="shared" si="61"/>
        <v>-4.888816219751462</v>
      </c>
      <c r="BJ57" s="53">
        <f t="shared" si="62"/>
        <v>-2.7911399485401063</v>
      </c>
      <c r="BK57" s="53">
        <f t="shared" si="63"/>
        <v>-1.8327013673445975</v>
      </c>
      <c r="BL57" s="53">
        <f t="shared" si="64"/>
        <v>-2.329210495896433</v>
      </c>
      <c r="BM57" s="28" t="s">
        <v>87</v>
      </c>
      <c r="BN57" s="53">
        <f t="shared" si="65"/>
        <v>-1.1976391037762824</v>
      </c>
      <c r="BO57" s="53">
        <f t="shared" si="66"/>
        <v>-3.066919845790892</v>
      </c>
      <c r="BP57" s="53">
        <f t="shared" si="67"/>
        <v>-3.3417217767893703</v>
      </c>
      <c r="BQ57" s="53">
        <f t="shared" si="68"/>
        <v>-2.633291910763944</v>
      </c>
      <c r="BR57" s="53">
        <f t="shared" si="69"/>
        <v>-3.0680895487762427</v>
      </c>
      <c r="BS57" s="53">
        <f t="shared" si="70"/>
        <v>-2.2557283628161002</v>
      </c>
      <c r="BT57" s="53">
        <f t="shared" si="71"/>
        <v>-0.8839912811818778</v>
      </c>
      <c r="BU57" s="28" t="s">
        <v>87</v>
      </c>
      <c r="BV57" s="53">
        <f t="shared" si="72"/>
        <v>0.6077549532028712</v>
      </c>
      <c r="BW57" s="53">
        <f t="shared" si="73"/>
        <v>1.4479746305271277</v>
      </c>
      <c r="BX57" s="53">
        <f t="shared" si="74"/>
        <v>1.7247661848657856</v>
      </c>
      <c r="BY57" s="53">
        <f t="shared" si="37"/>
        <v>2.2602321319486833</v>
      </c>
      <c r="BZ57" s="53">
        <f t="shared" si="38"/>
        <v>1.9209858644436508</v>
      </c>
      <c r="CA57" s="53">
        <f t="shared" si="39"/>
        <v>1.1972869360070746</v>
      </c>
      <c r="CB57" s="53">
        <f t="shared" si="40"/>
        <v>1.229850746268653</v>
      </c>
    </row>
    <row r="58" spans="1:80" s="30" customFormat="1" ht="12">
      <c r="A58" s="28" t="s">
        <v>88</v>
      </c>
      <c r="B58" s="52" t="s">
        <v>231</v>
      </c>
      <c r="C58" s="52" t="s">
        <v>231</v>
      </c>
      <c r="D58" s="52" t="s">
        <v>231</v>
      </c>
      <c r="E58" s="52" t="s">
        <v>231</v>
      </c>
      <c r="F58" s="53">
        <f t="shared" si="41"/>
        <v>-2.1579762519359775</v>
      </c>
      <c r="G58" s="53">
        <f t="shared" si="75"/>
        <v>-2.843200379545223</v>
      </c>
      <c r="H58" s="53">
        <f t="shared" si="76"/>
        <v>-4.351906566095451</v>
      </c>
      <c r="I58" s="28" t="s">
        <v>88</v>
      </c>
      <c r="J58" s="53">
        <f t="shared" si="15"/>
        <v>-4.72805600430803</v>
      </c>
      <c r="K58" s="53">
        <f t="shared" si="16"/>
        <v>-4.101589981708173</v>
      </c>
      <c r="L58" s="53">
        <f t="shared" si="17"/>
        <v>-2.752005580746413</v>
      </c>
      <c r="M58" s="53">
        <f t="shared" si="18"/>
        <v>-1.7589126721663035</v>
      </c>
      <c r="N58" s="53">
        <f t="shared" si="19"/>
        <v>0.2223227070615792</v>
      </c>
      <c r="O58" s="53">
        <f t="shared" si="20"/>
        <v>-0.18707358227570126</v>
      </c>
      <c r="P58" s="53">
        <f t="shared" si="21"/>
        <v>-1.2266417990746277</v>
      </c>
      <c r="Q58" s="28" t="s">
        <v>88</v>
      </c>
      <c r="R58" s="53">
        <f t="shared" si="42"/>
        <v>-1.0949580142788449</v>
      </c>
      <c r="S58" s="53">
        <f t="shared" si="43"/>
        <v>-1.7708764146332214</v>
      </c>
      <c r="T58" s="53">
        <f t="shared" si="44"/>
        <v>-2.4842894417698744</v>
      </c>
      <c r="U58" s="53">
        <f t="shared" si="45"/>
        <v>-3.0030139075492883</v>
      </c>
      <c r="V58" s="53">
        <f t="shared" si="46"/>
        <v>-3.7737966114373336</v>
      </c>
      <c r="W58" s="53">
        <f t="shared" si="22"/>
        <v>-3.6553624741636668</v>
      </c>
      <c r="X58" s="53">
        <f t="shared" si="23"/>
        <v>-2.7171660071603583</v>
      </c>
      <c r="Y58" s="28" t="s">
        <v>88</v>
      </c>
      <c r="Z58" s="53">
        <f t="shared" si="47"/>
        <v>-2.0852051512428886</v>
      </c>
      <c r="AA58" s="53">
        <f t="shared" si="48"/>
        <v>-3.676927860696523</v>
      </c>
      <c r="AB58" s="53">
        <f t="shared" si="49"/>
        <v>-3.3808748162568065</v>
      </c>
      <c r="AC58" s="53">
        <f t="shared" si="50"/>
        <v>-2.638103354768731</v>
      </c>
      <c r="AD58" s="53">
        <f t="shared" si="51"/>
        <v>-2.3131332441215733</v>
      </c>
      <c r="AE58" s="53">
        <f t="shared" si="52"/>
        <v>-0.5286094746186762</v>
      </c>
      <c r="AF58" s="53">
        <f t="shared" si="77"/>
        <v>-0.13569078947368496</v>
      </c>
      <c r="AG58" s="28" t="s">
        <v>88</v>
      </c>
      <c r="AH58" s="53">
        <f t="shared" si="54"/>
        <v>1.0663271396172291</v>
      </c>
      <c r="AI58" s="53">
        <f t="shared" si="55"/>
        <v>1.3307240704500884</v>
      </c>
      <c r="AJ58" s="53">
        <f t="shared" si="56"/>
        <v>2.9613403107378957</v>
      </c>
      <c r="AK58" s="53">
        <f t="shared" si="56"/>
        <v>4.150368509902421</v>
      </c>
      <c r="AL58" s="53">
        <f t="shared" si="24"/>
        <v>2.4369119326010775</v>
      </c>
      <c r="AM58" s="53">
        <f t="shared" si="25"/>
        <v>1.3634607956740012</v>
      </c>
      <c r="AN58" s="53">
        <f t="shared" si="26"/>
        <v>0.736771600803749</v>
      </c>
      <c r="AO58" s="28" t="s">
        <v>88</v>
      </c>
      <c r="AP58" s="53" t="s">
        <v>231</v>
      </c>
      <c r="AQ58" s="53" t="s">
        <v>231</v>
      </c>
      <c r="AR58" s="53" t="s">
        <v>231</v>
      </c>
      <c r="AS58" s="53" t="s">
        <v>231</v>
      </c>
      <c r="AT58" s="53">
        <f t="shared" si="27"/>
        <v>-0.7537289749285918</v>
      </c>
      <c r="AU58" s="53">
        <f t="shared" si="28"/>
        <v>-0.8500590318772083</v>
      </c>
      <c r="AV58" s="53">
        <f t="shared" si="29"/>
        <v>-2.805437015963335</v>
      </c>
      <c r="AW58" s="28" t="s">
        <v>88</v>
      </c>
      <c r="AX58" s="53">
        <f t="shared" si="30"/>
        <v>-2.3519935561820375</v>
      </c>
      <c r="AY58" s="53">
        <f t="shared" si="31"/>
        <v>-2.9178991126389064</v>
      </c>
      <c r="AZ58" s="53">
        <f t="shared" si="32"/>
        <v>-2.389457807414459</v>
      </c>
      <c r="BA58" s="53">
        <f t="shared" si="33"/>
        <v>0.056915196357422815</v>
      </c>
      <c r="BB58" s="53">
        <f t="shared" si="34"/>
        <v>2.532376474470027</v>
      </c>
      <c r="BC58" s="53">
        <f t="shared" si="35"/>
        <v>2.4374176548089537</v>
      </c>
      <c r="BD58" s="53">
        <f t="shared" si="36"/>
        <v>1.2443070917371557</v>
      </c>
      <c r="BE58" s="28" t="s">
        <v>88</v>
      </c>
      <c r="BF58" s="53">
        <f t="shared" si="58"/>
        <v>0.26816187225745125</v>
      </c>
      <c r="BG58" s="53">
        <f t="shared" si="59"/>
        <v>-2.156074014481092</v>
      </c>
      <c r="BH58" s="53">
        <f t="shared" si="60"/>
        <v>-2.9501607717041765</v>
      </c>
      <c r="BI58" s="53">
        <f t="shared" si="61"/>
        <v>-2.9319624066190073</v>
      </c>
      <c r="BJ58" s="53">
        <f t="shared" si="62"/>
        <v>-2.698760029175787</v>
      </c>
      <c r="BK58" s="53">
        <f t="shared" si="63"/>
        <v>-3.7164939976977394</v>
      </c>
      <c r="BL58" s="53">
        <f t="shared" si="64"/>
        <v>-2.5262983516938675</v>
      </c>
      <c r="BM58" s="28" t="s">
        <v>88</v>
      </c>
      <c r="BN58" s="53">
        <f t="shared" si="65"/>
        <v>-1.8123138033763695</v>
      </c>
      <c r="BO58" s="53">
        <f t="shared" si="66"/>
        <v>-3.3649841745793765</v>
      </c>
      <c r="BP58" s="53">
        <f t="shared" si="67"/>
        <v>-1.494449188727586</v>
      </c>
      <c r="BQ58" s="53">
        <f t="shared" si="68"/>
        <v>-1.716519374575114</v>
      </c>
      <c r="BR58" s="53">
        <f t="shared" si="69"/>
        <v>-2.182890855457231</v>
      </c>
      <c r="BS58" s="53">
        <f t="shared" si="70"/>
        <v>-1.01706602309946</v>
      </c>
      <c r="BT58" s="53">
        <f t="shared" si="71"/>
        <v>-1.300390117035107</v>
      </c>
      <c r="BU58" s="28" t="s">
        <v>88</v>
      </c>
      <c r="BV58" s="53">
        <f t="shared" si="72"/>
        <v>-0.45823966799238747</v>
      </c>
      <c r="BW58" s="53">
        <f t="shared" si="73"/>
        <v>-0.19817335860761887</v>
      </c>
      <c r="BX58" s="53">
        <f t="shared" si="74"/>
        <v>0.28735632183907</v>
      </c>
      <c r="BY58" s="53">
        <f t="shared" si="37"/>
        <v>1.5283267457180614</v>
      </c>
      <c r="BZ58" s="53">
        <f t="shared" si="38"/>
        <v>1.3549900112915765</v>
      </c>
      <c r="CA58" s="53">
        <f t="shared" si="39"/>
        <v>1.0187343520676961</v>
      </c>
      <c r="CB58" s="53">
        <f t="shared" si="40"/>
        <v>1.3371537726838625</v>
      </c>
    </row>
    <row r="59" spans="1:80" s="30" customFormat="1" ht="12">
      <c r="A59" s="28" t="s">
        <v>89</v>
      </c>
      <c r="B59" s="52" t="s">
        <v>231</v>
      </c>
      <c r="C59" s="52" t="s">
        <v>231</v>
      </c>
      <c r="D59" s="52" t="s">
        <v>231</v>
      </c>
      <c r="E59" s="52" t="s">
        <v>231</v>
      </c>
      <c r="F59" s="53">
        <f t="shared" si="41"/>
        <v>-2.318092143437383</v>
      </c>
      <c r="G59" s="53">
        <f t="shared" si="75"/>
        <v>-2.17566710852401</v>
      </c>
      <c r="H59" s="53">
        <f t="shared" si="76"/>
        <v>-3.160627947233337</v>
      </c>
      <c r="I59" s="28" t="s">
        <v>89</v>
      </c>
      <c r="J59" s="53">
        <f t="shared" si="15"/>
        <v>-4.617888175872764</v>
      </c>
      <c r="K59" s="53">
        <f t="shared" si="16"/>
        <v>-4.971932638331992</v>
      </c>
      <c r="L59" s="53">
        <f t="shared" si="17"/>
        <v>-3.752908946298632</v>
      </c>
      <c r="M59" s="53">
        <f t="shared" si="18"/>
        <v>-3.633617899959944</v>
      </c>
      <c r="N59" s="53">
        <f t="shared" si="19"/>
        <v>-3.656848543376796</v>
      </c>
      <c r="O59" s="53">
        <f t="shared" si="20"/>
        <v>-3.8443506797937204</v>
      </c>
      <c r="P59" s="53">
        <f t="shared" si="21"/>
        <v>-5.004131851987879</v>
      </c>
      <c r="Q59" s="28" t="s">
        <v>89</v>
      </c>
      <c r="R59" s="53">
        <f t="shared" si="42"/>
        <v>-4.355891006780098</v>
      </c>
      <c r="S59" s="53">
        <f t="shared" si="43"/>
        <v>-2.950315747268533</v>
      </c>
      <c r="T59" s="53">
        <f t="shared" si="44"/>
        <v>-3.0196652039655447</v>
      </c>
      <c r="U59" s="53">
        <f t="shared" si="45"/>
        <v>-1.1437592628391116</v>
      </c>
      <c r="V59" s="53">
        <f t="shared" si="46"/>
        <v>-1.187052765331373</v>
      </c>
      <c r="W59" s="53">
        <f t="shared" si="22"/>
        <v>-0.26853955794257445</v>
      </c>
      <c r="X59" s="53">
        <f t="shared" si="23"/>
        <v>0.6368145864056771</v>
      </c>
      <c r="Y59" s="28" t="s">
        <v>89</v>
      </c>
      <c r="Z59" s="53">
        <f t="shared" si="47"/>
        <v>-0.8310790991754402</v>
      </c>
      <c r="AA59" s="53">
        <f t="shared" si="48"/>
        <v>-3.164021522114311</v>
      </c>
      <c r="AB59" s="53">
        <f t="shared" si="49"/>
        <v>-3.7972935653134527</v>
      </c>
      <c r="AC59" s="53">
        <f t="shared" si="50"/>
        <v>-4.196363151934989</v>
      </c>
      <c r="AD59" s="53">
        <f t="shared" si="51"/>
        <v>-4.86722755356908</v>
      </c>
      <c r="AE59" s="53">
        <f t="shared" si="52"/>
        <v>-1.7088342186189607</v>
      </c>
      <c r="AF59" s="53">
        <f t="shared" si="77"/>
        <v>-1.6757571408066525</v>
      </c>
      <c r="AG59" s="28" t="s">
        <v>89</v>
      </c>
      <c r="AH59" s="53">
        <f t="shared" si="54"/>
        <v>0.36153792671905194</v>
      </c>
      <c r="AI59" s="53">
        <f t="shared" si="55"/>
        <v>1.9932980965212295</v>
      </c>
      <c r="AJ59" s="53">
        <f t="shared" si="56"/>
        <v>3.1286664059444718</v>
      </c>
      <c r="AK59" s="53">
        <f t="shared" si="56"/>
        <v>4.364804204226118</v>
      </c>
      <c r="AL59" s="53">
        <f t="shared" si="24"/>
        <v>1.2504329754069943</v>
      </c>
      <c r="AM59" s="53">
        <f t="shared" si="25"/>
        <v>0.9551551280314357</v>
      </c>
      <c r="AN59" s="53">
        <f t="shared" si="26"/>
        <v>-0.3999034715758256</v>
      </c>
      <c r="AO59" s="28" t="s">
        <v>89</v>
      </c>
      <c r="AP59" s="53" t="s">
        <v>231</v>
      </c>
      <c r="AQ59" s="53" t="s">
        <v>231</v>
      </c>
      <c r="AR59" s="53" t="s">
        <v>231</v>
      </c>
      <c r="AS59" s="53" t="s">
        <v>231</v>
      </c>
      <c r="AT59" s="53">
        <f t="shared" si="27"/>
        <v>-3.2984915816486193</v>
      </c>
      <c r="AU59" s="53">
        <f t="shared" si="28"/>
        <v>-2.8465502073645865</v>
      </c>
      <c r="AV59" s="53">
        <f t="shared" si="29"/>
        <v>-3.426533341825362</v>
      </c>
      <c r="AW59" s="28" t="s">
        <v>89</v>
      </c>
      <c r="AX59" s="53">
        <f t="shared" si="30"/>
        <v>-4.097668679784405</v>
      </c>
      <c r="AY59" s="53">
        <f t="shared" si="31"/>
        <v>-4.304207119741093</v>
      </c>
      <c r="AZ59" s="53">
        <f t="shared" si="32"/>
        <v>-3.557337817734947</v>
      </c>
      <c r="BA59" s="53">
        <f t="shared" si="33"/>
        <v>-2.9215854382378126</v>
      </c>
      <c r="BB59" s="53">
        <f t="shared" si="34"/>
        <v>-4.137323943661968</v>
      </c>
      <c r="BC59" s="53">
        <f t="shared" si="35"/>
        <v>-4.105512343591471</v>
      </c>
      <c r="BD59" s="53">
        <f t="shared" si="36"/>
        <v>-4.956072698008185</v>
      </c>
      <c r="BE59" s="28" t="s">
        <v>89</v>
      </c>
      <c r="BF59" s="53">
        <f t="shared" si="58"/>
        <v>-4.857336956521735</v>
      </c>
      <c r="BG59" s="53">
        <f t="shared" si="59"/>
        <v>-3.291657837112382</v>
      </c>
      <c r="BH59" s="53">
        <f t="shared" si="60"/>
        <v>-3.307941881788693</v>
      </c>
      <c r="BI59" s="53">
        <f t="shared" si="61"/>
        <v>-2.568444820773351</v>
      </c>
      <c r="BJ59" s="53">
        <f t="shared" si="62"/>
        <v>-1.820778293466617</v>
      </c>
      <c r="BK59" s="53">
        <f t="shared" si="63"/>
        <v>-0.9641370243225396</v>
      </c>
      <c r="BL59" s="53">
        <f t="shared" si="64"/>
        <v>-0.2917791232037388</v>
      </c>
      <c r="BM59" s="28" t="s">
        <v>89</v>
      </c>
      <c r="BN59" s="53">
        <f t="shared" si="65"/>
        <v>-0.9849362688296566</v>
      </c>
      <c r="BO59" s="53">
        <f t="shared" si="66"/>
        <v>-4.487272727272725</v>
      </c>
      <c r="BP59" s="53">
        <f t="shared" si="67"/>
        <v>-3.540084076996834</v>
      </c>
      <c r="BQ59" s="53">
        <f t="shared" si="68"/>
        <v>-3.7822810739629773</v>
      </c>
      <c r="BR59" s="53">
        <f t="shared" si="69"/>
        <v>-4.1837331772966735</v>
      </c>
      <c r="BS59" s="53">
        <f t="shared" si="70"/>
        <v>-1.3172923170638882</v>
      </c>
      <c r="BT59" s="53">
        <f t="shared" si="71"/>
        <v>-1.9420444988148944</v>
      </c>
      <c r="BU59" s="28" t="s">
        <v>89</v>
      </c>
      <c r="BV59" s="53">
        <f t="shared" si="72"/>
        <v>-0.9200121654501174</v>
      </c>
      <c r="BW59" s="53">
        <f t="shared" si="73"/>
        <v>0.8702290076335828</v>
      </c>
      <c r="BX59" s="53">
        <f t="shared" si="74"/>
        <v>1.5817901234567842</v>
      </c>
      <c r="BY59" s="53">
        <f t="shared" si="37"/>
        <v>1.2865497076023331</v>
      </c>
      <c r="BZ59" s="53">
        <f t="shared" si="38"/>
        <v>1.0897091550916969</v>
      </c>
      <c r="CA59" s="53">
        <f t="shared" si="39"/>
        <v>1.5135462388375913</v>
      </c>
      <c r="CB59" s="53">
        <f t="shared" si="40"/>
        <v>-0.09115077857956067</v>
      </c>
    </row>
    <row r="60" spans="1:80" s="30" customFormat="1" ht="12">
      <c r="A60" s="28" t="s">
        <v>90</v>
      </c>
      <c r="B60" s="52" t="s">
        <v>231</v>
      </c>
      <c r="C60" s="52" t="s">
        <v>231</v>
      </c>
      <c r="D60" s="52" t="s">
        <v>231</v>
      </c>
      <c r="E60" s="52" t="s">
        <v>231</v>
      </c>
      <c r="F60" s="53">
        <f t="shared" si="41"/>
        <v>-7.753743760399331</v>
      </c>
      <c r="G60" s="53">
        <f t="shared" si="75"/>
        <v>-5.447338913661369</v>
      </c>
      <c r="H60" s="53">
        <f t="shared" si="76"/>
        <v>-5.30235329162943</v>
      </c>
      <c r="I60" s="28" t="s">
        <v>90</v>
      </c>
      <c r="J60" s="53">
        <f t="shared" si="15"/>
        <v>-5.0480632500995455</v>
      </c>
      <c r="K60" s="53">
        <f t="shared" si="16"/>
        <v>-5.119880119880122</v>
      </c>
      <c r="L60" s="53">
        <f t="shared" si="17"/>
        <v>-4.983452840595689</v>
      </c>
      <c r="M60" s="53">
        <f t="shared" si="18"/>
        <v>-6.4857445165718275</v>
      </c>
      <c r="N60" s="53">
        <f t="shared" si="19"/>
        <v>-5.499146374337315</v>
      </c>
      <c r="O60" s="53">
        <f t="shared" si="20"/>
        <v>-4.86677780702523</v>
      </c>
      <c r="P60" s="53">
        <f t="shared" si="21"/>
        <v>-5.2303137607755446</v>
      </c>
      <c r="Q60" s="28" t="s">
        <v>90</v>
      </c>
      <c r="R60" s="53">
        <f t="shared" si="42"/>
        <v>-5.421852542735692</v>
      </c>
      <c r="S60" s="53">
        <f t="shared" si="43"/>
        <v>-4.411904535513926</v>
      </c>
      <c r="T60" s="53">
        <f t="shared" si="44"/>
        <v>-5.247947858702005</v>
      </c>
      <c r="U60" s="53">
        <f t="shared" si="45"/>
        <v>-3.819178585648217</v>
      </c>
      <c r="V60" s="53">
        <f t="shared" si="46"/>
        <v>-3.5598810139679244</v>
      </c>
      <c r="W60" s="53">
        <f t="shared" si="22"/>
        <v>-4.343645346331115</v>
      </c>
      <c r="X60" s="53">
        <f t="shared" si="23"/>
        <v>-3.413367942894226</v>
      </c>
      <c r="Y60" s="28" t="s">
        <v>90</v>
      </c>
      <c r="Z60" s="53">
        <f t="shared" si="47"/>
        <v>-4.05362374219844</v>
      </c>
      <c r="AA60" s="53">
        <f t="shared" si="48"/>
        <v>-4.935125892647591</v>
      </c>
      <c r="AB60" s="53">
        <f t="shared" si="49"/>
        <v>-4.672605636243887</v>
      </c>
      <c r="AC60" s="53">
        <f t="shared" si="50"/>
        <v>-5.153184627788235</v>
      </c>
      <c r="AD60" s="53">
        <f t="shared" si="51"/>
        <v>-5.263681922272738</v>
      </c>
      <c r="AE60" s="53">
        <f t="shared" si="52"/>
        <v>-2.690883442073712</v>
      </c>
      <c r="AF60" s="53">
        <f t="shared" si="77"/>
        <v>-1.9308388785862434</v>
      </c>
      <c r="AG60" s="28" t="s">
        <v>90</v>
      </c>
      <c r="AH60" s="53">
        <f t="shared" si="54"/>
        <v>-0.17354962102429283</v>
      </c>
      <c r="AI60" s="53">
        <f t="shared" si="55"/>
        <v>0.24873007531967062</v>
      </c>
      <c r="AJ60" s="53">
        <f t="shared" si="56"/>
        <v>1.159756451145256</v>
      </c>
      <c r="AK60" s="53">
        <f t="shared" si="56"/>
        <v>2.109751575824987</v>
      </c>
      <c r="AL60" s="53">
        <f t="shared" si="24"/>
        <v>0.3406067056945119</v>
      </c>
      <c r="AM60" s="53">
        <f t="shared" si="25"/>
        <v>0.6674587643276482</v>
      </c>
      <c r="AN60" s="53">
        <f t="shared" si="26"/>
        <v>-0.25437087990827933</v>
      </c>
      <c r="AO60" s="28" t="s">
        <v>90</v>
      </c>
      <c r="AP60" s="53" t="s">
        <v>231</v>
      </c>
      <c r="AQ60" s="53" t="s">
        <v>231</v>
      </c>
      <c r="AR60" s="53" t="s">
        <v>231</v>
      </c>
      <c r="AS60" s="53" t="s">
        <v>231</v>
      </c>
      <c r="AT60" s="53">
        <f t="shared" si="27"/>
        <v>-6.767004341534005</v>
      </c>
      <c r="AU60" s="53">
        <f t="shared" si="28"/>
        <v>-3.386192917610586</v>
      </c>
      <c r="AV60" s="53">
        <f t="shared" si="29"/>
        <v>-2.658412235979597</v>
      </c>
      <c r="AW60" s="28" t="s">
        <v>90</v>
      </c>
      <c r="AX60" s="53">
        <f t="shared" si="30"/>
        <v>-2.96554731792412</v>
      </c>
      <c r="AY60" s="53">
        <f t="shared" si="31"/>
        <v>-3.5080094374767157</v>
      </c>
      <c r="AZ60" s="53">
        <f t="shared" si="32"/>
        <v>-4.4427989633469025</v>
      </c>
      <c r="BA60" s="53">
        <f t="shared" si="33"/>
        <v>-5.437086918568397</v>
      </c>
      <c r="BB60" s="53">
        <f t="shared" si="34"/>
        <v>-4.199036918138049</v>
      </c>
      <c r="BC60" s="53">
        <f t="shared" si="35"/>
        <v>-3.9894472685155478</v>
      </c>
      <c r="BD60" s="53">
        <f t="shared" si="36"/>
        <v>-4.604158594859882</v>
      </c>
      <c r="BE60" s="28" t="s">
        <v>90</v>
      </c>
      <c r="BF60" s="53">
        <f t="shared" si="58"/>
        <v>-5.413424765923779</v>
      </c>
      <c r="BG60" s="53">
        <f t="shared" si="59"/>
        <v>-5.736880906105483</v>
      </c>
      <c r="BH60" s="53">
        <f t="shared" si="60"/>
        <v>-7.016955968098642</v>
      </c>
      <c r="BI60" s="53">
        <f t="shared" si="61"/>
        <v>-5.516821227915784</v>
      </c>
      <c r="BJ60" s="53">
        <f t="shared" si="62"/>
        <v>-4.329034506796788</v>
      </c>
      <c r="BK60" s="53">
        <f t="shared" si="63"/>
        <v>-4.528972627088507</v>
      </c>
      <c r="BL60" s="53">
        <f t="shared" si="64"/>
        <v>-2.241602998414308</v>
      </c>
      <c r="BM60" s="28" t="s">
        <v>90</v>
      </c>
      <c r="BN60" s="53">
        <f t="shared" si="65"/>
        <v>-2.543344318670293</v>
      </c>
      <c r="BO60" s="53">
        <f t="shared" si="66"/>
        <v>-3.4902360827747003</v>
      </c>
      <c r="BP60" s="53">
        <f t="shared" si="67"/>
        <v>-2.0703008638665494</v>
      </c>
      <c r="BQ60" s="53">
        <f t="shared" si="68"/>
        <v>-4.062523040625237</v>
      </c>
      <c r="BR60" s="53">
        <f t="shared" si="69"/>
        <v>-5.101815775931783</v>
      </c>
      <c r="BS60" s="53">
        <f t="shared" si="70"/>
        <v>-3.095507738769342</v>
      </c>
      <c r="BT60" s="53">
        <f t="shared" si="71"/>
        <v>-3.8783269961977282</v>
      </c>
      <c r="BU60" s="28" t="s">
        <v>90</v>
      </c>
      <c r="BV60" s="53">
        <f t="shared" si="72"/>
        <v>-2.3209345219797086</v>
      </c>
      <c r="BW60" s="53">
        <f t="shared" si="73"/>
        <v>-1.247191881632972</v>
      </c>
      <c r="BX60" s="53">
        <f t="shared" si="74"/>
        <v>-0.8102843786521277</v>
      </c>
      <c r="BY60" s="53">
        <f t="shared" si="37"/>
        <v>-0.23734177215189334</v>
      </c>
      <c r="BZ60" s="53">
        <f t="shared" si="38"/>
        <v>0.07081038552321672</v>
      </c>
      <c r="CA60" s="53">
        <f t="shared" si="39"/>
        <v>1.31785378098526</v>
      </c>
      <c r="CB60" s="53">
        <f t="shared" si="40"/>
        <v>0.21993559029141352</v>
      </c>
    </row>
    <row r="61" spans="1:80" s="30" customFormat="1" ht="12">
      <c r="A61" s="28" t="s">
        <v>91</v>
      </c>
      <c r="B61" s="52" t="s">
        <v>231</v>
      </c>
      <c r="C61" s="52" t="s">
        <v>231</v>
      </c>
      <c r="D61" s="52" t="s">
        <v>231</v>
      </c>
      <c r="E61" s="52" t="s">
        <v>231</v>
      </c>
      <c r="F61" s="53">
        <f t="shared" si="41"/>
        <v>-3.525091062343847</v>
      </c>
      <c r="G61" s="53">
        <f t="shared" si="75"/>
        <v>-4.98929590865842</v>
      </c>
      <c r="H61" s="53">
        <f t="shared" si="76"/>
        <v>-5.18950437317784</v>
      </c>
      <c r="I61" s="28" t="s">
        <v>91</v>
      </c>
      <c r="J61" s="53">
        <f t="shared" si="15"/>
        <v>-6.076803156119752</v>
      </c>
      <c r="K61" s="53">
        <f t="shared" si="16"/>
        <v>-6.671243135297061</v>
      </c>
      <c r="L61" s="53">
        <f t="shared" si="17"/>
        <v>-4.437629091819488</v>
      </c>
      <c r="M61" s="53">
        <f t="shared" si="18"/>
        <v>-4.69346798731145</v>
      </c>
      <c r="N61" s="53">
        <f t="shared" si="19"/>
        <v>-5.172589004437526</v>
      </c>
      <c r="O61" s="53">
        <f t="shared" si="20"/>
        <v>-4.867937144767637</v>
      </c>
      <c r="P61" s="53">
        <f t="shared" si="21"/>
        <v>-5.020303903589209</v>
      </c>
      <c r="Q61" s="28" t="s">
        <v>91</v>
      </c>
      <c r="R61" s="53">
        <f t="shared" si="42"/>
        <v>-5.006113299823383</v>
      </c>
      <c r="S61" s="53">
        <f t="shared" si="43"/>
        <v>-3.036364935343286</v>
      </c>
      <c r="T61" s="53">
        <f t="shared" si="44"/>
        <v>-2.5444577212342665</v>
      </c>
      <c r="U61" s="53">
        <f t="shared" si="45"/>
        <v>-2.8341895665965637</v>
      </c>
      <c r="V61" s="53">
        <f t="shared" si="46"/>
        <v>-3.596710761530204</v>
      </c>
      <c r="W61" s="53">
        <f t="shared" si="22"/>
        <v>-2.8035661656351323</v>
      </c>
      <c r="X61" s="53">
        <f t="shared" si="23"/>
        <v>-3.2167327803822587</v>
      </c>
      <c r="Y61" s="28" t="s">
        <v>91</v>
      </c>
      <c r="Z61" s="53">
        <f t="shared" si="47"/>
        <v>-3.647847840743765</v>
      </c>
      <c r="AA61" s="53">
        <f t="shared" si="48"/>
        <v>-3.9163328882955</v>
      </c>
      <c r="AB61" s="53">
        <f t="shared" si="49"/>
        <v>-4.2224159496645655</v>
      </c>
      <c r="AC61" s="53">
        <f t="shared" si="50"/>
        <v>-3.3534540576794</v>
      </c>
      <c r="AD61" s="53">
        <f t="shared" si="51"/>
        <v>-2.6811033771590616</v>
      </c>
      <c r="AE61" s="53">
        <f t="shared" si="52"/>
        <v>-0.4014204106839543</v>
      </c>
      <c r="AF61" s="53">
        <f t="shared" si="77"/>
        <v>-0.3878269816771507</v>
      </c>
      <c r="AG61" s="28" t="s">
        <v>91</v>
      </c>
      <c r="AH61" s="53">
        <f t="shared" si="54"/>
        <v>1.156604210039319</v>
      </c>
      <c r="AI61" s="53">
        <f t="shared" si="55"/>
        <v>1.1504257332071859</v>
      </c>
      <c r="AJ61" s="53">
        <f t="shared" si="56"/>
        <v>1.2439931793520458</v>
      </c>
      <c r="AK61" s="53">
        <f t="shared" si="56"/>
        <v>1.9943585872631076</v>
      </c>
      <c r="AL61" s="53">
        <f t="shared" si="24"/>
        <v>0.05335772543639905</v>
      </c>
      <c r="AM61" s="53">
        <f t="shared" si="25"/>
        <v>0.5798944966141732</v>
      </c>
      <c r="AN61" s="53">
        <f t="shared" si="26"/>
        <v>0.5626794258373167</v>
      </c>
      <c r="AO61" s="28" t="s">
        <v>91</v>
      </c>
      <c r="AP61" s="53" t="s">
        <v>231</v>
      </c>
      <c r="AQ61" s="53" t="s">
        <v>231</v>
      </c>
      <c r="AR61" s="53" t="s">
        <v>231</v>
      </c>
      <c r="AS61" s="53" t="s">
        <v>231</v>
      </c>
      <c r="AT61" s="53">
        <f t="shared" si="27"/>
        <v>-1.7691230749649947</v>
      </c>
      <c r="AU61" s="53">
        <f t="shared" si="28"/>
        <v>-3.6948448416944615</v>
      </c>
      <c r="AV61" s="53">
        <f t="shared" si="29"/>
        <v>-3.6634486286043</v>
      </c>
      <c r="AW61" s="28" t="s">
        <v>91</v>
      </c>
      <c r="AX61" s="53">
        <f t="shared" si="30"/>
        <v>-5.426457224458005</v>
      </c>
      <c r="AY61" s="53">
        <f t="shared" si="31"/>
        <v>-6.316403213267691</v>
      </c>
      <c r="AZ61" s="53">
        <f t="shared" si="32"/>
        <v>-4.797385620915023</v>
      </c>
      <c r="BA61" s="53">
        <f t="shared" si="33"/>
        <v>-4.419962835147331</v>
      </c>
      <c r="BB61" s="53">
        <f t="shared" si="34"/>
        <v>-4.866163349347971</v>
      </c>
      <c r="BC61" s="53">
        <f t="shared" si="35"/>
        <v>-4.052278542286146</v>
      </c>
      <c r="BD61" s="53">
        <f t="shared" si="36"/>
        <v>-5.052862831250863</v>
      </c>
      <c r="BE61" s="28" t="s">
        <v>91</v>
      </c>
      <c r="BF61" s="53">
        <f t="shared" si="58"/>
        <v>-5.4089709762533005</v>
      </c>
      <c r="BG61" s="53">
        <f t="shared" si="59"/>
        <v>-3.737104105042917</v>
      </c>
      <c r="BH61" s="53">
        <f t="shared" si="60"/>
        <v>-3.942342342342343</v>
      </c>
      <c r="BI61" s="53">
        <f t="shared" si="61"/>
        <v>-3.0513376717281204</v>
      </c>
      <c r="BJ61" s="53">
        <f t="shared" si="62"/>
        <v>-2.8040813330397043</v>
      </c>
      <c r="BK61" s="53">
        <f t="shared" si="63"/>
        <v>-2.2258862324814572</v>
      </c>
      <c r="BL61" s="53">
        <f t="shared" si="64"/>
        <v>-2.8136254501800693</v>
      </c>
      <c r="BM61" s="28" t="s">
        <v>91</v>
      </c>
      <c r="BN61" s="53">
        <f t="shared" si="65"/>
        <v>-2.6178400954653966</v>
      </c>
      <c r="BO61" s="53">
        <f t="shared" si="66"/>
        <v>-3.6779699418472944</v>
      </c>
      <c r="BP61" s="53">
        <f t="shared" si="67"/>
        <v>-2.9510961214165263</v>
      </c>
      <c r="BQ61" s="53">
        <f t="shared" si="68"/>
        <v>-3.034046166911139</v>
      </c>
      <c r="BR61" s="53">
        <f t="shared" si="69"/>
        <v>-2.9256337596691395</v>
      </c>
      <c r="BS61" s="53">
        <f t="shared" si="70"/>
        <v>-0.6978202916731959</v>
      </c>
      <c r="BT61" s="53">
        <f t="shared" si="71"/>
        <v>-1.532264434088944</v>
      </c>
      <c r="BU61" s="28" t="s">
        <v>91</v>
      </c>
      <c r="BV61" s="53">
        <f t="shared" si="72"/>
        <v>-0.6687898089171966</v>
      </c>
      <c r="BW61" s="53">
        <f t="shared" si="73"/>
        <v>-0.7652859960552263</v>
      </c>
      <c r="BX61" s="53">
        <f t="shared" si="74"/>
        <v>-1.2238452427951074</v>
      </c>
      <c r="BY61" s="53">
        <f t="shared" si="37"/>
        <v>-1.3475575519371148</v>
      </c>
      <c r="BZ61" s="53">
        <f t="shared" si="38"/>
        <v>-0.9858929143956345</v>
      </c>
      <c r="CA61" s="53">
        <f t="shared" si="39"/>
        <v>0.25441246621085156</v>
      </c>
      <c r="CB61" s="53">
        <f t="shared" si="40"/>
        <v>0.5035971223021676</v>
      </c>
    </row>
    <row r="62" spans="1:80" s="30" customFormat="1" ht="12">
      <c r="A62" s="36"/>
      <c r="B62" s="34"/>
      <c r="C62" s="34"/>
      <c r="D62" s="34"/>
      <c r="E62" s="34"/>
      <c r="F62" s="53"/>
      <c r="G62" s="53"/>
      <c r="H62" s="53"/>
      <c r="I62" s="36"/>
      <c r="J62" s="53"/>
      <c r="K62" s="53"/>
      <c r="L62" s="53"/>
      <c r="M62" s="53"/>
      <c r="N62" s="53"/>
      <c r="O62" s="53"/>
      <c r="P62" s="53"/>
      <c r="Q62" s="36"/>
      <c r="R62" s="53"/>
      <c r="S62" s="53"/>
      <c r="T62" s="53"/>
      <c r="U62" s="53"/>
      <c r="V62" s="53"/>
      <c r="W62" s="53"/>
      <c r="X62" s="53"/>
      <c r="Y62" s="36"/>
      <c r="Z62" s="53"/>
      <c r="AA62" s="53"/>
      <c r="AB62" s="53"/>
      <c r="AC62" s="53"/>
      <c r="AD62" s="53"/>
      <c r="AE62" s="53"/>
      <c r="AF62" s="53"/>
      <c r="AG62" s="36"/>
      <c r="AH62" s="53"/>
      <c r="AI62" s="53"/>
      <c r="AJ62" s="53"/>
      <c r="AK62" s="53"/>
      <c r="AL62" s="53"/>
      <c r="AM62" s="53"/>
      <c r="AN62" s="53"/>
      <c r="AO62" s="36"/>
      <c r="AP62" s="53"/>
      <c r="AQ62" s="53"/>
      <c r="AR62" s="53"/>
      <c r="AS62" s="53"/>
      <c r="AT62" s="53"/>
      <c r="AU62" s="53"/>
      <c r="AV62" s="53"/>
      <c r="AW62" s="36"/>
      <c r="AX62" s="53"/>
      <c r="AY62" s="53"/>
      <c r="AZ62" s="53"/>
      <c r="BA62" s="53"/>
      <c r="BB62" s="53"/>
      <c r="BC62" s="53"/>
      <c r="BD62" s="53"/>
      <c r="BE62" s="36"/>
      <c r="BF62" s="53"/>
      <c r="BG62" s="53"/>
      <c r="BH62" s="53"/>
      <c r="BI62" s="53"/>
      <c r="BJ62" s="53"/>
      <c r="BK62" s="53"/>
      <c r="BL62" s="53"/>
      <c r="BM62" s="36"/>
      <c r="BN62" s="53"/>
      <c r="BO62" s="53"/>
      <c r="BP62" s="53"/>
      <c r="BQ62" s="53"/>
      <c r="BR62" s="53"/>
      <c r="BS62" s="53"/>
      <c r="BT62" s="53"/>
      <c r="BU62" s="36"/>
      <c r="BV62" s="53"/>
      <c r="BW62" s="53"/>
      <c r="BX62" s="53"/>
      <c r="BY62" s="53"/>
      <c r="BZ62" s="53"/>
      <c r="CA62" s="53"/>
      <c r="CB62" s="53"/>
    </row>
    <row r="63" spans="1:80" s="42" customFormat="1" ht="12">
      <c r="A63" s="36" t="s">
        <v>92</v>
      </c>
      <c r="B63" s="58" t="s">
        <v>231</v>
      </c>
      <c r="C63" s="58" t="s">
        <v>231</v>
      </c>
      <c r="D63" s="58" t="s">
        <v>231</v>
      </c>
      <c r="E63" s="58" t="s">
        <v>231</v>
      </c>
      <c r="F63" s="54">
        <f t="shared" si="41"/>
        <v>-2.503800188854271</v>
      </c>
      <c r="G63" s="54">
        <f t="shared" si="75"/>
        <v>-2.335640952080851</v>
      </c>
      <c r="H63" s="54">
        <f t="shared" si="76"/>
        <v>-2.862728166750614</v>
      </c>
      <c r="I63" s="36" t="s">
        <v>92</v>
      </c>
      <c r="J63" s="54">
        <f t="shared" si="15"/>
        <v>-3.2542486503272414</v>
      </c>
      <c r="K63" s="54">
        <f t="shared" si="16"/>
        <v>-3.425186899079364</v>
      </c>
      <c r="L63" s="54">
        <f t="shared" si="17"/>
        <v>-2.788054188822983</v>
      </c>
      <c r="M63" s="54">
        <f t="shared" si="18"/>
        <v>-2.967220198777696</v>
      </c>
      <c r="N63" s="54">
        <f t="shared" si="19"/>
        <v>-2.834088028684789</v>
      </c>
      <c r="O63" s="54">
        <f t="shared" si="20"/>
        <v>-3.0086143764203115</v>
      </c>
      <c r="P63" s="54">
        <f t="shared" si="21"/>
        <v>-3.055386307232766</v>
      </c>
      <c r="Q63" s="36" t="s">
        <v>92</v>
      </c>
      <c r="R63" s="54">
        <f>R34/M34*100-100</f>
        <v>-3.765537582212872</v>
      </c>
      <c r="S63" s="54">
        <f>S34/N34*100-100</f>
        <v>-3.6301428224976604</v>
      </c>
      <c r="T63" s="54">
        <f>T34/O34*100-100</f>
        <v>-3.8226121161171136</v>
      </c>
      <c r="U63" s="54">
        <f>U34/P34*100-100</f>
        <v>-3.75731330318591</v>
      </c>
      <c r="V63" s="54">
        <f>V34/R34*100-100</f>
        <v>-2.9297006702162918</v>
      </c>
      <c r="W63" s="54">
        <f t="shared" si="22"/>
        <v>-2.30730619756973</v>
      </c>
      <c r="X63" s="54">
        <f t="shared" si="23"/>
        <v>-1.675472756875024</v>
      </c>
      <c r="Y63" s="36" t="s">
        <v>92</v>
      </c>
      <c r="Z63" s="54">
        <f>Z34/U34*100-100</f>
        <v>-1.3218618887268008</v>
      </c>
      <c r="AA63" s="54">
        <f>AA34/V34*100-100</f>
        <v>-2.3895173428316525</v>
      </c>
      <c r="AB63" s="54">
        <f>AB34/W34*100-100</f>
        <v>-3.064826276384366</v>
      </c>
      <c r="AC63" s="54">
        <f>AC34/X34*100-100</f>
        <v>-2.8340480874496876</v>
      </c>
      <c r="AD63" s="54">
        <f>AD34/Z34*100-100</f>
        <v>-3.2380206820113955</v>
      </c>
      <c r="AE63" s="54">
        <f>AE34/AA34*100-100</f>
        <v>-1.8845360594567353</v>
      </c>
      <c r="AF63" s="54">
        <f>AF34/AB34*100-100</f>
        <v>-1.2205352141000105</v>
      </c>
      <c r="AG63" s="36" t="s">
        <v>92</v>
      </c>
      <c r="AH63" s="54">
        <f>AH34/AC34*100-100</f>
        <v>0.706375024002341</v>
      </c>
      <c r="AI63" s="54">
        <f>AI34/AD34*100-100</f>
        <v>1.4235968722849748</v>
      </c>
      <c r="AJ63" s="54">
        <f>AJ34/AE34*100-100</f>
        <v>2.133499830042524</v>
      </c>
      <c r="AK63" s="54">
        <f>AK34/AF34*100-100</f>
        <v>3.67936504704997</v>
      </c>
      <c r="AL63" s="54">
        <f t="shared" si="24"/>
        <v>1.79189560150688</v>
      </c>
      <c r="AM63" s="54">
        <f t="shared" si="25"/>
        <v>1.5931668165171828</v>
      </c>
      <c r="AN63" s="54">
        <f t="shared" si="26"/>
        <v>1.390997022773405</v>
      </c>
      <c r="AO63" s="36" t="s">
        <v>92</v>
      </c>
      <c r="AP63" s="54" t="s">
        <v>231</v>
      </c>
      <c r="AQ63" s="54" t="s">
        <v>231</v>
      </c>
      <c r="AR63" s="54" t="s">
        <v>231</v>
      </c>
      <c r="AS63" s="54" t="s">
        <v>231</v>
      </c>
      <c r="AT63" s="54">
        <f t="shared" si="27"/>
        <v>-2.0440657116781153</v>
      </c>
      <c r="AU63" s="54">
        <f t="shared" si="28"/>
        <v>-1.310291923507549</v>
      </c>
      <c r="AV63" s="54">
        <f t="shared" si="29"/>
        <v>-1.935010408918231</v>
      </c>
      <c r="AW63" s="36" t="s">
        <v>92</v>
      </c>
      <c r="AX63" s="54">
        <f t="shared" si="30"/>
        <v>-2.30141374006341</v>
      </c>
      <c r="AY63" s="54">
        <f t="shared" si="31"/>
        <v>-2.619412923382299</v>
      </c>
      <c r="AZ63" s="54">
        <f t="shared" si="32"/>
        <v>-2.2876088274432504</v>
      </c>
      <c r="BA63" s="54">
        <f t="shared" si="33"/>
        <v>-1.9467197466820778</v>
      </c>
      <c r="BB63" s="54">
        <f t="shared" si="34"/>
        <v>-1.9390732599307512</v>
      </c>
      <c r="BC63" s="54">
        <f t="shared" si="35"/>
        <v>-2.1181505246627808</v>
      </c>
      <c r="BD63" s="54">
        <f t="shared" si="36"/>
        <v>-2.2479720110493417</v>
      </c>
      <c r="BE63" s="36" t="s">
        <v>92</v>
      </c>
      <c r="BF63" s="54">
        <f>BF34/BA34*100-100</f>
        <v>-3.2498481379374766</v>
      </c>
      <c r="BG63" s="54">
        <f>BG34/BB34*100-100</f>
        <v>-3.468414495766652</v>
      </c>
      <c r="BH63" s="54">
        <f>BH34/BC34*100-100</f>
        <v>-4.051466076641319</v>
      </c>
      <c r="BI63" s="54">
        <f>BI34/BD34*100-100</f>
        <v>-4.152675615672081</v>
      </c>
      <c r="BJ63" s="54">
        <f>BJ34/BF34*100-100</f>
        <v>-2.936417859988893</v>
      </c>
      <c r="BK63" s="54">
        <f>BK34/BG34*100-100</f>
        <v>-2.4589265555299846</v>
      </c>
      <c r="BL63" s="54">
        <f>BL34/BH34*100-100</f>
        <v>-1.8605977388242252</v>
      </c>
      <c r="BM63" s="36" t="s">
        <v>92</v>
      </c>
      <c r="BN63" s="54">
        <f>BN34/BI34*100-100</f>
        <v>-1.3095601185913068</v>
      </c>
      <c r="BO63" s="54">
        <f>BO34/BJ34*100-100</f>
        <v>-2.6365910630122613</v>
      </c>
      <c r="BP63" s="54">
        <f>BP34/BK34*100-100</f>
        <v>-2.5284986319532976</v>
      </c>
      <c r="BQ63" s="54">
        <f>BQ34/BL34*100-100</f>
        <v>-2.508554132922626</v>
      </c>
      <c r="BR63" s="54">
        <f>BR34/BN34*100-100</f>
        <v>-3.091546413566732</v>
      </c>
      <c r="BS63" s="54">
        <f>BS34/BO34*100-100</f>
        <v>-1.8965580877697477</v>
      </c>
      <c r="BT63" s="54">
        <f>BT34/BP34*100-100</f>
        <v>-1.6418766445424922</v>
      </c>
      <c r="BU63" s="36" t="s">
        <v>92</v>
      </c>
      <c r="BV63" s="54">
        <f>BV34/BQ34*100-100</f>
        <v>-0.4756751751954482</v>
      </c>
      <c r="BW63" s="54">
        <f>BW34/BR34*100-100</f>
        <v>0.2763819817334934</v>
      </c>
      <c r="BX63" s="54">
        <f>BX34/BS34*100-100</f>
        <v>0.5964628968822439</v>
      </c>
      <c r="BY63" s="54">
        <f t="shared" si="37"/>
        <v>1.3100526247934283</v>
      </c>
      <c r="BZ63" s="54">
        <f t="shared" si="38"/>
        <v>1.0306131348664138</v>
      </c>
      <c r="CA63" s="54">
        <f t="shared" si="39"/>
        <v>1.2577679346533728</v>
      </c>
      <c r="CB63" s="54">
        <f t="shared" si="40"/>
        <v>1.1530561165484414</v>
      </c>
    </row>
    <row r="64" spans="1:40" ht="15" customHeight="1">
      <c r="A64" s="290" t="s">
        <v>237</v>
      </c>
      <c r="B64" s="290"/>
      <c r="C64" s="290"/>
      <c r="D64" s="290"/>
      <c r="E64" s="290"/>
      <c r="F64" s="290"/>
      <c r="G64" s="290"/>
      <c r="H64" s="290"/>
      <c r="I64" s="290" t="s">
        <v>237</v>
      </c>
      <c r="J64" s="290"/>
      <c r="K64" s="290"/>
      <c r="L64" s="290"/>
      <c r="M64" s="290"/>
      <c r="N64" s="290"/>
      <c r="O64" s="290"/>
      <c r="P64" s="290"/>
      <c r="Q64" s="290" t="s">
        <v>237</v>
      </c>
      <c r="R64" s="290"/>
      <c r="S64" s="290"/>
      <c r="T64" s="290"/>
      <c r="U64" s="290"/>
      <c r="V64" s="290"/>
      <c r="W64" s="290"/>
      <c r="X64" s="290"/>
      <c r="Y64" s="290" t="s">
        <v>237</v>
      </c>
      <c r="Z64" s="290"/>
      <c r="AA64" s="290"/>
      <c r="AB64" s="290"/>
      <c r="AC64" s="290"/>
      <c r="AD64" s="290"/>
      <c r="AE64" s="290"/>
      <c r="AF64" s="290"/>
      <c r="AG64" s="290" t="s">
        <v>237</v>
      </c>
      <c r="AH64" s="290"/>
      <c r="AI64" s="290"/>
      <c r="AJ64" s="290"/>
      <c r="AK64" s="290"/>
      <c r="AL64" s="290"/>
      <c r="AM64" s="290"/>
      <c r="AN64" s="290"/>
    </row>
    <row r="65" spans="1:106" ht="12.7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177"/>
      <c r="AL65" s="177"/>
      <c r="AM65" s="177"/>
      <c r="AN65" s="177"/>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row>
    <row r="66" spans="1:106" s="30" customFormat="1" ht="15" customHeight="1">
      <c r="A66" s="295" t="s">
        <v>350</v>
      </c>
      <c r="B66" s="86"/>
      <c r="C66" s="87"/>
      <c r="D66" s="87"/>
      <c r="E66" s="87"/>
      <c r="F66" s="87"/>
      <c r="G66" s="87"/>
      <c r="H66" s="92"/>
      <c r="I66" s="295" t="s">
        <v>350</v>
      </c>
      <c r="J66" s="86"/>
      <c r="K66" s="87"/>
      <c r="L66" s="87"/>
      <c r="M66" s="87"/>
      <c r="N66" s="87"/>
      <c r="O66" s="87"/>
      <c r="P66" s="92"/>
      <c r="Q66" s="295" t="s">
        <v>350</v>
      </c>
      <c r="R66" s="86"/>
      <c r="S66" s="217"/>
      <c r="T66" s="87"/>
      <c r="U66" s="87"/>
      <c r="V66" s="87"/>
      <c r="W66" s="87"/>
      <c r="X66" s="92"/>
      <c r="Y66" s="295" t="s">
        <v>350</v>
      </c>
      <c r="Z66" s="87"/>
      <c r="AA66" s="87"/>
      <c r="AB66" s="87"/>
      <c r="AC66" s="87"/>
      <c r="AD66" s="87"/>
      <c r="AE66" s="87"/>
      <c r="AF66" s="92"/>
      <c r="AG66" s="295" t="s">
        <v>350</v>
      </c>
      <c r="AH66" s="87"/>
      <c r="AI66" s="87"/>
      <c r="AJ66" s="87"/>
      <c r="AK66" s="87"/>
      <c r="AL66" s="87"/>
      <c r="AM66" s="87"/>
      <c r="AN66" s="92"/>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row>
    <row r="67" spans="1:106" s="30" customFormat="1" ht="15" customHeight="1">
      <c r="A67" s="296"/>
      <c r="B67" s="88">
        <v>36341</v>
      </c>
      <c r="C67" s="89">
        <v>36433</v>
      </c>
      <c r="D67" s="89">
        <v>36525</v>
      </c>
      <c r="E67" s="89">
        <v>36616</v>
      </c>
      <c r="F67" s="89">
        <v>36707</v>
      </c>
      <c r="G67" s="89">
        <v>36799</v>
      </c>
      <c r="H67" s="93">
        <v>36891</v>
      </c>
      <c r="I67" s="296"/>
      <c r="J67" s="88">
        <v>36981</v>
      </c>
      <c r="K67" s="89">
        <v>37072</v>
      </c>
      <c r="L67" s="89">
        <v>37164</v>
      </c>
      <c r="M67" s="89">
        <v>37256</v>
      </c>
      <c r="N67" s="89">
        <v>37346</v>
      </c>
      <c r="O67" s="89">
        <v>37437</v>
      </c>
      <c r="P67" s="93">
        <v>37529</v>
      </c>
      <c r="Q67" s="296"/>
      <c r="R67" s="88">
        <v>37621</v>
      </c>
      <c r="S67" s="218">
        <v>37711</v>
      </c>
      <c r="T67" s="89">
        <v>37802</v>
      </c>
      <c r="U67" s="89">
        <v>37894</v>
      </c>
      <c r="V67" s="89">
        <v>37986</v>
      </c>
      <c r="W67" s="89">
        <v>38077</v>
      </c>
      <c r="X67" s="93">
        <v>38168</v>
      </c>
      <c r="Y67" s="296"/>
      <c r="Z67" s="89">
        <v>38260</v>
      </c>
      <c r="AA67" s="89">
        <v>38352</v>
      </c>
      <c r="AB67" s="89">
        <v>38442</v>
      </c>
      <c r="AC67" s="89">
        <v>38533</v>
      </c>
      <c r="AD67" s="89">
        <v>38625</v>
      </c>
      <c r="AE67" s="89">
        <v>38717</v>
      </c>
      <c r="AF67" s="93">
        <v>38807</v>
      </c>
      <c r="AG67" s="296"/>
      <c r="AH67" s="89">
        <v>38898</v>
      </c>
      <c r="AI67" s="89">
        <v>38990</v>
      </c>
      <c r="AJ67" s="89">
        <v>39082</v>
      </c>
      <c r="AK67" s="89">
        <v>39172</v>
      </c>
      <c r="AL67" s="89">
        <v>39263</v>
      </c>
      <c r="AM67" s="89">
        <v>39355</v>
      </c>
      <c r="AN67" s="93">
        <v>39447</v>
      </c>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row>
    <row r="68" spans="1:106" s="30" customFormat="1" ht="15" customHeight="1">
      <c r="A68" s="297"/>
      <c r="B68" s="90"/>
      <c r="C68" s="91"/>
      <c r="D68" s="91"/>
      <c r="E68" s="91"/>
      <c r="F68" s="91"/>
      <c r="G68" s="91"/>
      <c r="H68" s="94"/>
      <c r="I68" s="297"/>
      <c r="J68" s="90"/>
      <c r="K68" s="91"/>
      <c r="L68" s="91"/>
      <c r="M68" s="91"/>
      <c r="N68" s="91"/>
      <c r="O68" s="91"/>
      <c r="P68" s="94"/>
      <c r="Q68" s="297"/>
      <c r="R68" s="90"/>
      <c r="S68" s="219"/>
      <c r="T68" s="91"/>
      <c r="U68" s="91"/>
      <c r="V68" s="91"/>
      <c r="W68" s="91"/>
      <c r="X68" s="94"/>
      <c r="Y68" s="297"/>
      <c r="Z68" s="91"/>
      <c r="AA68" s="91"/>
      <c r="AB68" s="91"/>
      <c r="AC68" s="91"/>
      <c r="AD68" s="91"/>
      <c r="AE68" s="91"/>
      <c r="AF68" s="94"/>
      <c r="AG68" s="297"/>
      <c r="AH68" s="91"/>
      <c r="AI68" s="91"/>
      <c r="AJ68" s="91"/>
      <c r="AK68" s="91"/>
      <c r="AL68" s="91"/>
      <c r="AM68" s="91"/>
      <c r="AN68" s="94"/>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row>
    <row r="69" spans="1:106" s="30" customFormat="1" ht="9.75" customHeight="1">
      <c r="A69" s="33"/>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row>
    <row r="70" spans="1:106" s="30" customFormat="1" ht="15" customHeight="1">
      <c r="A70" s="293" t="s">
        <v>233</v>
      </c>
      <c r="B70" s="293"/>
      <c r="C70" s="293"/>
      <c r="D70" s="293"/>
      <c r="E70" s="293"/>
      <c r="F70" s="293"/>
      <c r="G70" s="293"/>
      <c r="H70" s="293"/>
      <c r="I70" s="298" t="s">
        <v>241</v>
      </c>
      <c r="J70" s="298"/>
      <c r="K70" s="298"/>
      <c r="L70" s="298"/>
      <c r="M70" s="298"/>
      <c r="N70" s="298"/>
      <c r="O70" s="298"/>
      <c r="P70" s="298"/>
      <c r="Q70" s="298" t="s">
        <v>241</v>
      </c>
      <c r="R70" s="298"/>
      <c r="S70" s="298"/>
      <c r="T70" s="298"/>
      <c r="U70" s="298"/>
      <c r="V70" s="298"/>
      <c r="W70" s="298"/>
      <c r="X70" s="298"/>
      <c r="Y70" s="298" t="s">
        <v>241</v>
      </c>
      <c r="Z70" s="298"/>
      <c r="AA70" s="298"/>
      <c r="AB70" s="298"/>
      <c r="AC70" s="298"/>
      <c r="AD70" s="298"/>
      <c r="AE70" s="298"/>
      <c r="AF70" s="298"/>
      <c r="AG70" s="298" t="s">
        <v>241</v>
      </c>
      <c r="AH70" s="298"/>
      <c r="AI70" s="298"/>
      <c r="AJ70" s="298"/>
      <c r="AK70" s="298"/>
      <c r="AL70" s="298"/>
      <c r="AM70" s="298"/>
      <c r="AN70" s="298"/>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row>
    <row r="71" spans="1:106" s="30" customFormat="1" ht="15" customHeight="1">
      <c r="A71" s="292" t="s">
        <v>93</v>
      </c>
      <c r="B71" s="292"/>
      <c r="C71" s="292"/>
      <c r="D71" s="292"/>
      <c r="E71" s="292"/>
      <c r="F71" s="292"/>
      <c r="G71" s="292"/>
      <c r="H71" s="292"/>
      <c r="I71" s="298" t="s">
        <v>242</v>
      </c>
      <c r="J71" s="298"/>
      <c r="K71" s="298"/>
      <c r="L71" s="298"/>
      <c r="M71" s="298"/>
      <c r="N71" s="298"/>
      <c r="O71" s="298"/>
      <c r="P71" s="298"/>
      <c r="Q71" s="298" t="s">
        <v>242</v>
      </c>
      <c r="R71" s="298"/>
      <c r="S71" s="298"/>
      <c r="T71" s="298"/>
      <c r="U71" s="298"/>
      <c r="V71" s="298"/>
      <c r="W71" s="298"/>
      <c r="X71" s="298"/>
      <c r="Y71" s="298" t="s">
        <v>242</v>
      </c>
      <c r="Z71" s="298"/>
      <c r="AA71" s="298"/>
      <c r="AB71" s="298"/>
      <c r="AC71" s="298"/>
      <c r="AD71" s="298"/>
      <c r="AE71" s="298"/>
      <c r="AF71" s="298"/>
      <c r="AG71" s="291" t="s">
        <v>242</v>
      </c>
      <c r="AH71" s="291"/>
      <c r="AI71" s="291"/>
      <c r="AJ71" s="291"/>
      <c r="AK71" s="291"/>
      <c r="AL71" s="291"/>
      <c r="AM71" s="291"/>
      <c r="AN71" s="29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row>
    <row r="72" spans="41:106" s="30" customFormat="1" ht="9.75" customHeight="1">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row>
    <row r="73" spans="1:106" s="30" customFormat="1" ht="13.5">
      <c r="A73" s="28" t="s">
        <v>134</v>
      </c>
      <c r="B73" s="38">
        <f>B9/$B$34*100</f>
        <v>12.668401977638421</v>
      </c>
      <c r="C73" s="38">
        <f>C9/$C$34*100</f>
        <v>12.744851360820961</v>
      </c>
      <c r="D73" s="38">
        <f>D9/$D$34*100</f>
        <v>12.952075987623227</v>
      </c>
      <c r="E73" s="38">
        <f>E9/$E$34*100</f>
        <v>13.045214191619644</v>
      </c>
      <c r="F73" s="38">
        <f>F9/$F$34*100</f>
        <v>12.900046664009409</v>
      </c>
      <c r="G73" s="38">
        <f>G9/$G$34*100</f>
        <v>12.95477884213707</v>
      </c>
      <c r="H73" s="38">
        <f>H9/$H$34*100</f>
        <v>13.164516328168405</v>
      </c>
      <c r="I73" s="28" t="s">
        <v>134</v>
      </c>
      <c r="J73" s="38">
        <f>J9/$J$34*100</f>
        <v>13.27499570110243</v>
      </c>
      <c r="K73" s="38">
        <f>K9/$K$34*100</f>
        <v>13.097350255059027</v>
      </c>
      <c r="L73" s="38">
        <f>L9/$L$34*100</f>
        <v>13.005206243529347</v>
      </c>
      <c r="M73" s="38">
        <f>M9/$M$34*100</f>
        <v>13.190705888789783</v>
      </c>
      <c r="N73" s="38">
        <f>N9/$N$34*100</f>
        <v>13.279411668316216</v>
      </c>
      <c r="O73" s="38">
        <f>O9/$O$34*100</f>
        <v>13.225342757210615</v>
      </c>
      <c r="P73" s="38">
        <f>P9/$P$34*100</f>
        <v>13.302674944431669</v>
      </c>
      <c r="Q73" s="28" t="s">
        <v>134</v>
      </c>
      <c r="R73" s="38">
        <f aca="true" t="shared" si="78" ref="R73:R78">R9/$R$34*100</f>
        <v>13.500052226363604</v>
      </c>
      <c r="S73" s="38">
        <f>S9/$S$34*100</f>
        <v>13.435073176239182</v>
      </c>
      <c r="T73" s="38">
        <f>T9/$T$34*100</f>
        <v>13.3053121159841</v>
      </c>
      <c r="U73" s="38">
        <f>U9/$U$34*100</f>
        <v>13.229104587560242</v>
      </c>
      <c r="V73" s="38">
        <f>V9/$V$34*100</f>
        <v>13.524888819270872</v>
      </c>
      <c r="W73" s="38">
        <f>W9/$W$34*100</f>
        <v>13.500217911640657</v>
      </c>
      <c r="X73" s="38">
        <f>X9/$X$34*100</f>
        <v>13.301560386433664</v>
      </c>
      <c r="Y73" s="28" t="s">
        <v>134</v>
      </c>
      <c r="Z73" s="38">
        <f aca="true" t="shared" si="79" ref="Z73:Z78">Z9/$Z$34*100</f>
        <v>13.312027202978555</v>
      </c>
      <c r="AA73" s="38">
        <f aca="true" t="shared" si="80" ref="AA73:AA78">AA9/$AA$34*100</f>
        <v>13.503632319409675</v>
      </c>
      <c r="AB73" s="38">
        <f aca="true" t="shared" si="81" ref="AB73:AC78">AB9/AB$34*100</f>
        <v>13.262421534969906</v>
      </c>
      <c r="AC73" s="38">
        <f t="shared" si="81"/>
        <v>13.096670168185875</v>
      </c>
      <c r="AD73" s="38">
        <f>AD9/AD$34*100</f>
        <v>13.183110338835796</v>
      </c>
      <c r="AE73" s="38">
        <f>AE9/AE$34*100</f>
        <v>13.473148850049139</v>
      </c>
      <c r="AF73" s="38">
        <f>AF9/AF$34*100</f>
        <v>13.431965483594674</v>
      </c>
      <c r="AG73" s="28" t="s">
        <v>134</v>
      </c>
      <c r="AH73" s="38">
        <f aca="true" t="shared" si="82" ref="AH73:AN78">AH9/AH$34*100</f>
        <v>13.232071580488093</v>
      </c>
      <c r="AI73" s="38">
        <f t="shared" si="82"/>
        <v>13.171037915835178</v>
      </c>
      <c r="AJ73" s="38">
        <f t="shared" si="82"/>
        <v>13.28458554165193</v>
      </c>
      <c r="AK73" s="38">
        <f t="shared" si="82"/>
        <v>13.319120586275815</v>
      </c>
      <c r="AL73" s="38">
        <f t="shared" si="82"/>
        <v>13.230943408700252</v>
      </c>
      <c r="AM73" s="38">
        <f t="shared" si="82"/>
        <v>13.212994441746261</v>
      </c>
      <c r="AN73" s="38">
        <f t="shared" si="82"/>
        <v>13.392949113248465</v>
      </c>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row>
    <row r="74" spans="1:106" s="30" customFormat="1" ht="12.75">
      <c r="A74" s="28" t="s">
        <v>73</v>
      </c>
      <c r="B74" s="38">
        <f aca="true" t="shared" si="83" ref="B74:B98">B10/$B$34*100</f>
        <v>5.276782889849615</v>
      </c>
      <c r="C74" s="38">
        <f aca="true" t="shared" si="84" ref="C74:C98">C10/$C$34*100</f>
        <v>5.235645184805459</v>
      </c>
      <c r="D74" s="38">
        <f aca="true" t="shared" si="85" ref="D74:D98">D10/$D$34*100</f>
        <v>5.28027631862992</v>
      </c>
      <c r="E74" s="38">
        <f aca="true" t="shared" si="86" ref="E74:E98">E10/$E$34*100</f>
        <v>5.312060609272046</v>
      </c>
      <c r="F74" s="38">
        <f aca="true" t="shared" si="87" ref="F74:F98">F10/$F$34*100</f>
        <v>5.251037788125954</v>
      </c>
      <c r="G74" s="38">
        <f aca="true" t="shared" si="88" ref="G74:G98">G10/$G$34*100</f>
        <v>5.175097604168297</v>
      </c>
      <c r="H74" s="38">
        <f aca="true" t="shared" si="89" ref="H74:H98">H10/$H$34*100</f>
        <v>5.24341008704241</v>
      </c>
      <c r="I74" s="28" t="s">
        <v>73</v>
      </c>
      <c r="J74" s="38">
        <f aca="true" t="shared" si="90" ref="J74:J98">J10/$J$34*100</f>
        <v>5.21599572020864</v>
      </c>
      <c r="K74" s="38">
        <f aca="true" t="shared" si="91" ref="K74:K98">K10/$K$34*100</f>
        <v>5.1171610558713905</v>
      </c>
      <c r="L74" s="38">
        <f aca="true" t="shared" si="92" ref="L74:L98">L10/$L$34*100</f>
        <v>5.104199174728666</v>
      </c>
      <c r="M74" s="38">
        <f aca="true" t="shared" si="93" ref="M74:M98">M10/$M$34*100</f>
        <v>5.13934677580457</v>
      </c>
      <c r="N74" s="38">
        <f aca="true" t="shared" si="94" ref="N74:N98">N10/$N$34*100</f>
        <v>5.136104137854189</v>
      </c>
      <c r="O74" s="38">
        <f aca="true" t="shared" si="95" ref="O74:O98">O10/$O$34*100</f>
        <v>5.114632956585816</v>
      </c>
      <c r="P74" s="38">
        <f aca="true" t="shared" si="96" ref="P74:P98">P10/$P$34*100</f>
        <v>5.081372473876498</v>
      </c>
      <c r="Q74" s="28" t="s">
        <v>73</v>
      </c>
      <c r="R74" s="38">
        <f t="shared" si="78"/>
        <v>5.104168457127444</v>
      </c>
      <c r="S74" s="38">
        <f aca="true" t="shared" si="97" ref="S74:S98">S10/$S$34*100</f>
        <v>5.114243079237645</v>
      </c>
      <c r="T74" s="38">
        <f aca="true" t="shared" si="98" ref="T74:T98">T10/$T$34*100</f>
        <v>5.05474523938312</v>
      </c>
      <c r="U74" s="38">
        <f aca="true" t="shared" si="99" ref="U74:U98">U10/$U$34*100</f>
        <v>5.034861635211778</v>
      </c>
      <c r="V74" s="38">
        <f aca="true" t="shared" si="100" ref="V74:V98">V10/$V$34*100</f>
        <v>5.095857198313731</v>
      </c>
      <c r="W74" s="38">
        <f aca="true" t="shared" si="101" ref="W74:W98">W10/$W$34*100</f>
        <v>5.081727308296934</v>
      </c>
      <c r="X74" s="38">
        <f aca="true" t="shared" si="102" ref="X74:X98">X10/$X$34*100</f>
        <v>5.060349392664784</v>
      </c>
      <c r="Y74" s="28" t="s">
        <v>73</v>
      </c>
      <c r="Z74" s="38">
        <f t="shared" si="79"/>
        <v>5.008151208961487</v>
      </c>
      <c r="AA74" s="38">
        <f t="shared" si="80"/>
        <v>5.059431611086458</v>
      </c>
      <c r="AB74" s="38">
        <f t="shared" si="81"/>
        <v>5.084246663889568</v>
      </c>
      <c r="AC74" s="38">
        <f t="shared" si="81"/>
        <v>5.031033625879616</v>
      </c>
      <c r="AD74" s="38">
        <f aca="true" t="shared" si="103" ref="AD74:AF78">AD10/AD$34*100</f>
        <v>4.9932232841007815</v>
      </c>
      <c r="AE74" s="38">
        <f t="shared" si="103"/>
        <v>5.068857672336183</v>
      </c>
      <c r="AF74" s="38">
        <f t="shared" si="103"/>
        <v>5.064616467419835</v>
      </c>
      <c r="AG74" s="28" t="s">
        <v>73</v>
      </c>
      <c r="AH74" s="38">
        <f t="shared" si="82"/>
        <v>5.072854905666461</v>
      </c>
      <c r="AI74" s="38">
        <f t="shared" si="82"/>
        <v>5.07212012894454</v>
      </c>
      <c r="AJ74" s="38">
        <f t="shared" si="82"/>
        <v>5.090249791816944</v>
      </c>
      <c r="AK74" s="38">
        <f t="shared" si="82"/>
        <v>5.044356393982959</v>
      </c>
      <c r="AL74" s="38">
        <f t="shared" si="82"/>
        <v>5.08891974084358</v>
      </c>
      <c r="AM74" s="38">
        <f t="shared" si="82"/>
        <v>5.040877448599644</v>
      </c>
      <c r="AN74" s="38">
        <f t="shared" si="82"/>
        <v>5.0178064487774465</v>
      </c>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row>
    <row r="75" spans="1:106" s="30" customFormat="1" ht="12.75">
      <c r="A75" s="28" t="s">
        <v>74</v>
      </c>
      <c r="B75" s="38">
        <f t="shared" si="83"/>
        <v>5.289815493870529</v>
      </c>
      <c r="C75" s="38">
        <f t="shared" si="84"/>
        <v>5.293257269704508</v>
      </c>
      <c r="D75" s="38">
        <f t="shared" si="85"/>
        <v>5.3966083807056675</v>
      </c>
      <c r="E75" s="38">
        <f t="shared" si="86"/>
        <v>5.465727985330742</v>
      </c>
      <c r="F75" s="38">
        <f t="shared" si="87"/>
        <v>5.460053663610822</v>
      </c>
      <c r="G75" s="38">
        <f t="shared" si="88"/>
        <v>5.503635100662011</v>
      </c>
      <c r="H75" s="38">
        <f t="shared" si="89"/>
        <v>5.624544724983024</v>
      </c>
      <c r="I75" s="28" t="s">
        <v>74</v>
      </c>
      <c r="J75" s="38">
        <f t="shared" si="90"/>
        <v>5.7361941700580195</v>
      </c>
      <c r="K75" s="38">
        <f t="shared" si="91"/>
        <v>5.708817467328033</v>
      </c>
      <c r="L75" s="38">
        <f t="shared" si="92"/>
        <v>5.723648036141535</v>
      </c>
      <c r="M75" s="38">
        <f t="shared" si="93"/>
        <v>5.844637538060635</v>
      </c>
      <c r="N75" s="38">
        <f t="shared" si="94"/>
        <v>5.862997896006345</v>
      </c>
      <c r="O75" s="38">
        <f t="shared" si="95"/>
        <v>5.758632499922159</v>
      </c>
      <c r="P75" s="38">
        <f t="shared" si="96"/>
        <v>5.763521626938505</v>
      </c>
      <c r="Q75" s="28" t="s">
        <v>74</v>
      </c>
      <c r="R75" s="38">
        <f t="shared" si="78"/>
        <v>5.887828348470165</v>
      </c>
      <c r="S75" s="38">
        <f t="shared" si="97"/>
        <v>5.891642850438622</v>
      </c>
      <c r="T75" s="38">
        <f t="shared" si="98"/>
        <v>5.819303615195666</v>
      </c>
      <c r="U75" s="38">
        <f t="shared" si="99"/>
        <v>5.786248335892818</v>
      </c>
      <c r="V75" s="38">
        <f t="shared" si="100"/>
        <v>5.859173346591025</v>
      </c>
      <c r="W75" s="38">
        <f t="shared" si="101"/>
        <v>5.874842135896104</v>
      </c>
      <c r="X75" s="38">
        <f t="shared" si="102"/>
        <v>5.834231920562146</v>
      </c>
      <c r="Y75" s="28" t="s">
        <v>74</v>
      </c>
      <c r="Z75" s="38">
        <f t="shared" si="79"/>
        <v>5.79879157654604</v>
      </c>
      <c r="AA75" s="38">
        <f t="shared" si="80"/>
        <v>5.963115840708212</v>
      </c>
      <c r="AB75" s="38">
        <f t="shared" si="81"/>
        <v>5.9949437637358685</v>
      </c>
      <c r="AC75" s="38">
        <f t="shared" si="81"/>
        <v>5.87026871336112</v>
      </c>
      <c r="AD75" s="38">
        <f t="shared" si="103"/>
        <v>5.871068635968723</v>
      </c>
      <c r="AE75" s="38">
        <f t="shared" si="103"/>
        <v>5.991748172779211</v>
      </c>
      <c r="AF75" s="38">
        <f t="shared" si="103"/>
        <v>6.056512324898607</v>
      </c>
      <c r="AG75" s="28" t="s">
        <v>74</v>
      </c>
      <c r="AH75" s="38">
        <f t="shared" si="82"/>
        <v>5.966910007052058</v>
      </c>
      <c r="AI75" s="38">
        <f t="shared" si="82"/>
        <v>5.94312624723142</v>
      </c>
      <c r="AJ75" s="38">
        <f t="shared" si="82"/>
        <v>6.041486218142422</v>
      </c>
      <c r="AK75" s="38">
        <f t="shared" si="82"/>
        <v>6.082821978330236</v>
      </c>
      <c r="AL75" s="38">
        <f t="shared" si="82"/>
        <v>6.0088313720304996</v>
      </c>
      <c r="AM75" s="38">
        <f t="shared" si="82"/>
        <v>6.021126760563381</v>
      </c>
      <c r="AN75" s="38">
        <f t="shared" si="82"/>
        <v>6.1387955341728615</v>
      </c>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row>
    <row r="76" spans="1:106" s="30" customFormat="1" ht="12.75">
      <c r="A76" s="28" t="s">
        <v>75</v>
      </c>
      <c r="B76" s="38">
        <f t="shared" si="83"/>
        <v>2.4709817223652517</v>
      </c>
      <c r="C76" s="38">
        <f t="shared" si="84"/>
        <v>2.43675603986286</v>
      </c>
      <c r="D76" s="38">
        <f t="shared" si="85"/>
        <v>2.444652323043343</v>
      </c>
      <c r="E76" s="38">
        <f t="shared" si="86"/>
        <v>2.449805481994299</v>
      </c>
      <c r="F76" s="38">
        <f t="shared" si="87"/>
        <v>2.4756229159172882</v>
      </c>
      <c r="G76" s="38">
        <f t="shared" si="88"/>
        <v>2.4644525799643895</v>
      </c>
      <c r="H76" s="38">
        <f t="shared" si="89"/>
        <v>2.4924995370084573</v>
      </c>
      <c r="I76" s="28" t="s">
        <v>75</v>
      </c>
      <c r="J76" s="38">
        <f t="shared" si="90"/>
        <v>2.493360591528306</v>
      </c>
      <c r="K76" s="38">
        <f t="shared" si="91"/>
        <v>2.4988738143593077</v>
      </c>
      <c r="L76" s="38">
        <f t="shared" si="92"/>
        <v>2.486588102420829</v>
      </c>
      <c r="M76" s="38">
        <f t="shared" si="93"/>
        <v>2.496828545507986</v>
      </c>
      <c r="N76" s="38">
        <f t="shared" si="94"/>
        <v>2.47851763487517</v>
      </c>
      <c r="O76" s="38">
        <f t="shared" si="95"/>
        <v>2.487908791813266</v>
      </c>
      <c r="P76" s="38">
        <f t="shared" si="96"/>
        <v>2.472726808206229</v>
      </c>
      <c r="Q76" s="28" t="s">
        <v>75</v>
      </c>
      <c r="R76" s="38">
        <f t="shared" si="78"/>
        <v>2.3983139478767668</v>
      </c>
      <c r="S76" s="38">
        <f t="shared" si="97"/>
        <v>2.4116396401788496</v>
      </c>
      <c r="T76" s="38">
        <f t="shared" si="98"/>
        <v>2.3994291441343614</v>
      </c>
      <c r="U76" s="38">
        <f t="shared" si="99"/>
        <v>2.364193589918862</v>
      </c>
      <c r="V76" s="38">
        <f t="shared" si="100"/>
        <v>2.3562823071107997</v>
      </c>
      <c r="W76" s="38">
        <f t="shared" si="101"/>
        <v>2.316964664896454</v>
      </c>
      <c r="X76" s="38">
        <f t="shared" si="102"/>
        <v>2.33879619492895</v>
      </c>
      <c r="Y76" s="28" t="s">
        <v>75</v>
      </c>
      <c r="Z76" s="38">
        <f t="shared" si="79"/>
        <v>2.3198663524550476</v>
      </c>
      <c r="AA76" s="38">
        <f t="shared" si="80"/>
        <v>2.3454485070232285</v>
      </c>
      <c r="AB76" s="38">
        <f t="shared" si="81"/>
        <v>2.3841877702285363</v>
      </c>
      <c r="AC76" s="38">
        <f t="shared" si="81"/>
        <v>2.3728440242621396</v>
      </c>
      <c r="AD76" s="38">
        <f t="shared" si="103"/>
        <v>2.3303562119895744</v>
      </c>
      <c r="AE76" s="38">
        <f t="shared" si="103"/>
        <v>2.3475467098647878</v>
      </c>
      <c r="AF76" s="38">
        <f t="shared" si="103"/>
        <v>2.383545667781053</v>
      </c>
      <c r="AG76" s="28" t="s">
        <v>75</v>
      </c>
      <c r="AH76" s="38">
        <f t="shared" si="82"/>
        <v>2.3455452165878974</v>
      </c>
      <c r="AI76" s="38">
        <f t="shared" si="82"/>
        <v>2.343698603100809</v>
      </c>
      <c r="AJ76" s="38">
        <f t="shared" si="82"/>
        <v>2.346689541273161</v>
      </c>
      <c r="AK76" s="38">
        <f t="shared" si="82"/>
        <v>2.327150320838739</v>
      </c>
      <c r="AL76" s="38">
        <f t="shared" si="82"/>
        <v>2.316513508748733</v>
      </c>
      <c r="AM76" s="38">
        <f t="shared" si="82"/>
        <v>2.261615671037721</v>
      </c>
      <c r="AN76" s="38">
        <f t="shared" si="82"/>
        <v>2.2607940865834277</v>
      </c>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row>
    <row r="77" spans="1:106" s="30" customFormat="1" ht="12.75">
      <c r="A77" s="28" t="s">
        <v>135</v>
      </c>
      <c r="B77" s="38">
        <f t="shared" si="83"/>
        <v>2.8845891827017063</v>
      </c>
      <c r="C77" s="38">
        <f t="shared" si="84"/>
        <v>2.8970648406379187</v>
      </c>
      <c r="D77" s="38">
        <f t="shared" si="85"/>
        <v>2.93480607325322</v>
      </c>
      <c r="E77" s="38">
        <f t="shared" si="86"/>
        <v>2.92325380502358</v>
      </c>
      <c r="F77" s="38">
        <f t="shared" si="87"/>
        <v>2.9189310053177526</v>
      </c>
      <c r="G77" s="38">
        <f t="shared" si="88"/>
        <v>2.9071174295823394</v>
      </c>
      <c r="H77" s="38">
        <f t="shared" si="89"/>
        <v>2.954750293227977</v>
      </c>
      <c r="I77" s="28" t="s">
        <v>135</v>
      </c>
      <c r="J77" s="38">
        <f t="shared" si="90"/>
        <v>2.9590426514326476</v>
      </c>
      <c r="K77" s="38">
        <f t="shared" si="91"/>
        <v>2.948718916647163</v>
      </c>
      <c r="L77" s="38">
        <f t="shared" si="92"/>
        <v>2.9616392484383747</v>
      </c>
      <c r="M77" s="38">
        <f t="shared" si="93"/>
        <v>2.971433370190491</v>
      </c>
      <c r="N77" s="38">
        <f t="shared" si="94"/>
        <v>2.978101424292278</v>
      </c>
      <c r="O77" s="38">
        <f t="shared" si="95"/>
        <v>2.9523564882564792</v>
      </c>
      <c r="P77" s="38">
        <f t="shared" si="96"/>
        <v>2.9483150660432793</v>
      </c>
      <c r="Q77" s="28" t="s">
        <v>135</v>
      </c>
      <c r="R77" s="38">
        <f t="shared" si="78"/>
        <v>2.9888024032060376</v>
      </c>
      <c r="S77" s="38">
        <f t="shared" si="97"/>
        <v>2.9720748208171743</v>
      </c>
      <c r="T77" s="38">
        <f t="shared" si="98"/>
        <v>2.9300876922018553</v>
      </c>
      <c r="U77" s="38">
        <f t="shared" si="99"/>
        <v>2.9349342387315223</v>
      </c>
      <c r="V77" s="38">
        <f t="shared" si="100"/>
        <v>2.9663631472489156</v>
      </c>
      <c r="W77" s="38">
        <f t="shared" si="101"/>
        <v>2.969724902218243</v>
      </c>
      <c r="X77" s="38">
        <f t="shared" si="102"/>
        <v>2.947366110502907</v>
      </c>
      <c r="Y77" s="28" t="s">
        <v>135</v>
      </c>
      <c r="Z77" s="38">
        <f t="shared" si="79"/>
        <v>2.9384704780966526</v>
      </c>
      <c r="AA77" s="38">
        <f t="shared" si="80"/>
        <v>2.9795345384316976</v>
      </c>
      <c r="AB77" s="38">
        <f t="shared" si="81"/>
        <v>2.9909361219242427</v>
      </c>
      <c r="AC77" s="38">
        <f t="shared" si="81"/>
        <v>2.9534184993166392</v>
      </c>
      <c r="AD77" s="38">
        <f t="shared" si="103"/>
        <v>2.9675760208514337</v>
      </c>
      <c r="AE77" s="38">
        <f t="shared" si="103"/>
        <v>2.9946651837460907</v>
      </c>
      <c r="AF77" s="38">
        <f t="shared" si="103"/>
        <v>2.992992308844465</v>
      </c>
      <c r="AG77" s="28" t="s">
        <v>135</v>
      </c>
      <c r="AH77" s="38">
        <f t="shared" si="82"/>
        <v>2.962004410690527</v>
      </c>
      <c r="AI77" s="38">
        <f t="shared" si="82"/>
        <v>2.951552597530756</v>
      </c>
      <c r="AJ77" s="38">
        <f t="shared" si="82"/>
        <v>2.9710994571922718</v>
      </c>
      <c r="AK77" s="38">
        <f t="shared" si="82"/>
        <v>2.954381289666538</v>
      </c>
      <c r="AL77" s="38">
        <f t="shared" si="82"/>
        <v>2.9251509542068845</v>
      </c>
      <c r="AM77" s="38">
        <f t="shared" si="82"/>
        <v>2.9362959365387726</v>
      </c>
      <c r="AN77" s="38">
        <f t="shared" si="82"/>
        <v>2.9443474654137374</v>
      </c>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row>
    <row r="78" spans="1:106" s="30" customFormat="1" ht="12.75">
      <c r="A78" s="28" t="s">
        <v>136</v>
      </c>
      <c r="B78" s="38">
        <f t="shared" si="83"/>
        <v>2.7337664107142223</v>
      </c>
      <c r="C78" s="38">
        <f t="shared" si="84"/>
        <v>2.70670980910412</v>
      </c>
      <c r="D78" s="38">
        <f t="shared" si="85"/>
        <v>2.7381209373725746</v>
      </c>
      <c r="E78" s="38">
        <f t="shared" si="86"/>
        <v>2.733973059533477</v>
      </c>
      <c r="F78" s="38">
        <f t="shared" si="87"/>
        <v>2.723646986768809</v>
      </c>
      <c r="G78" s="38">
        <f t="shared" si="88"/>
        <v>2.739297249988262</v>
      </c>
      <c r="H78" s="38">
        <f t="shared" si="89"/>
        <v>2.7736280017285018</v>
      </c>
      <c r="I78" s="28" t="s">
        <v>136</v>
      </c>
      <c r="J78" s="38">
        <f t="shared" si="90"/>
        <v>2.770018533025086</v>
      </c>
      <c r="K78" s="38">
        <f t="shared" si="91"/>
        <v>2.7565752883412733</v>
      </c>
      <c r="L78" s="38">
        <f t="shared" si="92"/>
        <v>2.7668385569144958</v>
      </c>
      <c r="M78" s="38">
        <f t="shared" si="93"/>
        <v>2.808439059086392</v>
      </c>
      <c r="N78" s="38">
        <f t="shared" si="94"/>
        <v>2.8274790747671514</v>
      </c>
      <c r="O78" s="38">
        <f t="shared" si="95"/>
        <v>2.8257361106786645</v>
      </c>
      <c r="P78" s="38">
        <f t="shared" si="96"/>
        <v>2.824531820852814</v>
      </c>
      <c r="Q78" s="28" t="s">
        <v>136</v>
      </c>
      <c r="R78" s="38">
        <f t="shared" si="78"/>
        <v>2.870334499942485</v>
      </c>
      <c r="S78" s="38">
        <f t="shared" si="97"/>
        <v>2.892906550154188</v>
      </c>
      <c r="T78" s="38">
        <f t="shared" si="98"/>
        <v>2.889755484303487</v>
      </c>
      <c r="U78" s="38">
        <f t="shared" si="99"/>
        <v>2.8847621537893864</v>
      </c>
      <c r="V78" s="38">
        <f t="shared" si="100"/>
        <v>2.9467490278071007</v>
      </c>
      <c r="W78" s="38">
        <f t="shared" si="101"/>
        <v>2.9889401139824083</v>
      </c>
      <c r="X78" s="38">
        <f t="shared" si="102"/>
        <v>2.9689047662164127</v>
      </c>
      <c r="Y78" s="28" t="s">
        <v>136</v>
      </c>
      <c r="Z78" s="38">
        <f t="shared" si="79"/>
        <v>2.99079424519267</v>
      </c>
      <c r="AA78" s="38">
        <f t="shared" si="80"/>
        <v>3.0179090231670256</v>
      </c>
      <c r="AB78" s="38">
        <f t="shared" si="81"/>
        <v>3.0195210939856643</v>
      </c>
      <c r="AC78" s="38">
        <f t="shared" si="81"/>
        <v>2.9628782487885874</v>
      </c>
      <c r="AD78" s="38">
        <f t="shared" si="103"/>
        <v>2.928097306689835</v>
      </c>
      <c r="AE78" s="38">
        <f t="shared" si="103"/>
        <v>2.943322377356827</v>
      </c>
      <c r="AF78" s="38">
        <f t="shared" si="103"/>
        <v>2.9393330841839074</v>
      </c>
      <c r="AG78" s="28" t="s">
        <v>136</v>
      </c>
      <c r="AH78" s="38">
        <f t="shared" si="82"/>
        <v>2.9364880192130016</v>
      </c>
      <c r="AI78" s="38">
        <f t="shared" si="82"/>
        <v>2.930993837854433</v>
      </c>
      <c r="AJ78" s="38">
        <f t="shared" si="82"/>
        <v>2.9754162964860926</v>
      </c>
      <c r="AK78" s="38">
        <f t="shared" si="82"/>
        <v>2.986780742662786</v>
      </c>
      <c r="AL78" s="38">
        <f t="shared" si="82"/>
        <v>2.975974040283838</v>
      </c>
      <c r="AM78" s="38">
        <f t="shared" si="82"/>
        <v>2.977038476067131</v>
      </c>
      <c r="AN78" s="38">
        <f t="shared" si="82"/>
        <v>2.9953015147498925</v>
      </c>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row>
    <row r="79" spans="1:106" s="30" customFormat="1" ht="12.75">
      <c r="A79" s="28"/>
      <c r="B79" s="38"/>
      <c r="C79" s="38"/>
      <c r="D79" s="38"/>
      <c r="E79" s="38"/>
      <c r="F79" s="38"/>
      <c r="G79" s="38"/>
      <c r="H79" s="38"/>
      <c r="I79" s="28"/>
      <c r="J79" s="38"/>
      <c r="K79" s="38"/>
      <c r="L79" s="38"/>
      <c r="M79" s="38"/>
      <c r="N79" s="38"/>
      <c r="O79" s="38"/>
      <c r="P79" s="38"/>
      <c r="Q79" s="28"/>
      <c r="R79" s="38"/>
      <c r="S79" s="38"/>
      <c r="T79" s="38"/>
      <c r="U79" s="38"/>
      <c r="V79" s="38"/>
      <c r="W79" s="38"/>
      <c r="X79" s="38"/>
      <c r="Y79" s="28"/>
      <c r="Z79" s="38"/>
      <c r="AA79" s="38"/>
      <c r="AB79" s="38"/>
      <c r="AC79" s="38"/>
      <c r="AD79" s="38"/>
      <c r="AE79" s="38"/>
      <c r="AF79" s="38"/>
      <c r="AG79" s="28"/>
      <c r="AH79" s="38"/>
      <c r="AI79" s="38"/>
      <c r="AJ79" s="38"/>
      <c r="AK79" s="38"/>
      <c r="AL79" s="38"/>
      <c r="AM79" s="38"/>
      <c r="AN79" s="38"/>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row>
    <row r="80" spans="1:106" s="30" customFormat="1" ht="12.75">
      <c r="A80" s="28" t="s">
        <v>76</v>
      </c>
      <c r="B80" s="38">
        <f t="shared" si="83"/>
        <v>4.019728992923296</v>
      </c>
      <c r="C80" s="38">
        <f t="shared" si="84"/>
        <v>4.045779268114886</v>
      </c>
      <c r="D80" s="38">
        <f t="shared" si="85"/>
        <v>4.024369768055456</v>
      </c>
      <c r="E80" s="38">
        <f t="shared" si="86"/>
        <v>4.025543042269003</v>
      </c>
      <c r="F80" s="38">
        <f t="shared" si="87"/>
        <v>4.059768818720045</v>
      </c>
      <c r="G80" s="38">
        <f t="shared" si="88"/>
        <v>4.057299636068577</v>
      </c>
      <c r="H80" s="38">
        <f t="shared" si="89"/>
        <v>3.9912340267917776</v>
      </c>
      <c r="I80" s="28" t="s">
        <v>76</v>
      </c>
      <c r="J80" s="38">
        <f t="shared" si="90"/>
        <v>4.011285402217594</v>
      </c>
      <c r="K80" s="38">
        <f t="shared" si="91"/>
        <v>4.057162414844007</v>
      </c>
      <c r="L80" s="38">
        <f t="shared" si="92"/>
        <v>4.0591114215373025</v>
      </c>
      <c r="M80" s="38">
        <f t="shared" si="93"/>
        <v>4.014291585498214</v>
      </c>
      <c r="N80" s="38">
        <f t="shared" si="94"/>
        <v>4.044387056178597</v>
      </c>
      <c r="O80" s="38">
        <f t="shared" si="95"/>
        <v>4.0750744673122234</v>
      </c>
      <c r="P80" s="38">
        <f t="shared" si="96"/>
        <v>4.069773383408702</v>
      </c>
      <c r="Q80" s="28" t="s">
        <v>76</v>
      </c>
      <c r="R80" s="38">
        <f aca="true" t="shared" si="104" ref="R80:R96">R16/$R$34*100</f>
        <v>4.036370704051047</v>
      </c>
      <c r="S80" s="38">
        <f t="shared" si="97"/>
        <v>4.046831704851981</v>
      </c>
      <c r="T80" s="38">
        <f t="shared" si="98"/>
        <v>4.089470056370668</v>
      </c>
      <c r="U80" s="38">
        <f t="shared" si="99"/>
        <v>4.162557555212521</v>
      </c>
      <c r="V80" s="38">
        <f t="shared" si="100"/>
        <v>4.097307825897448</v>
      </c>
      <c r="W80" s="38">
        <f t="shared" si="101"/>
        <v>4.108156578912558</v>
      </c>
      <c r="X80" s="38">
        <f t="shared" si="102"/>
        <v>4.147357330413954</v>
      </c>
      <c r="Y80" s="28" t="s">
        <v>76</v>
      </c>
      <c r="Z80" s="38">
        <f aca="true" t="shared" si="105" ref="Z80:Z96">Z16/$Z$34*100</f>
        <v>4.160479280326264</v>
      </c>
      <c r="AA80" s="38">
        <f aca="true" t="shared" si="106" ref="AA80:AA96">AA16/$AA$34*100</f>
        <v>4.085277873132558</v>
      </c>
      <c r="AB80" s="38">
        <f aca="true" t="shared" si="107" ref="AB80:AF94">AB16/AB$34*100</f>
        <v>4.101871669276182</v>
      </c>
      <c r="AC80" s="38">
        <f t="shared" si="107"/>
        <v>4.201681858741938</v>
      </c>
      <c r="AD80" s="38">
        <f t="shared" si="107"/>
        <v>4.220191138140747</v>
      </c>
      <c r="AE80" s="38">
        <f t="shared" si="107"/>
        <v>4.130322549447674</v>
      </c>
      <c r="AF80" s="38">
        <f t="shared" si="107"/>
        <v>4.1284156859437555</v>
      </c>
      <c r="AG80" s="28" t="s">
        <v>76</v>
      </c>
      <c r="AH80" s="38">
        <f aca="true" t="shared" si="108" ref="AH80:AN89">AH16/AH$34*100</f>
        <v>4.20123179678858</v>
      </c>
      <c r="AI80" s="38">
        <f t="shared" si="108"/>
        <v>4.247576807526151</v>
      </c>
      <c r="AJ80" s="38">
        <f t="shared" si="108"/>
        <v>4.175776125929165</v>
      </c>
      <c r="AK80" s="38">
        <f t="shared" si="108"/>
        <v>4.194677232722046</v>
      </c>
      <c r="AL80" s="38">
        <f t="shared" si="108"/>
        <v>4.211980475120102</v>
      </c>
      <c r="AM80" s="38">
        <f t="shared" si="108"/>
        <v>4.197695753062436</v>
      </c>
      <c r="AN80" s="38">
        <f t="shared" si="108"/>
        <v>4.13606791309519</v>
      </c>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row>
    <row r="81" spans="1:106" s="30" customFormat="1" ht="12.75">
      <c r="A81" s="28" t="s">
        <v>77</v>
      </c>
      <c r="B81" s="38">
        <f t="shared" si="83"/>
        <v>4.002668129477736</v>
      </c>
      <c r="C81" s="38">
        <f t="shared" si="84"/>
        <v>4.015797468830686</v>
      </c>
      <c r="D81" s="38">
        <f t="shared" si="85"/>
        <v>4.04907534000144</v>
      </c>
      <c r="E81" s="38">
        <f t="shared" si="86"/>
        <v>4.029856080089416</v>
      </c>
      <c r="F81" s="38">
        <f t="shared" si="87"/>
        <v>3.9946336389177843</v>
      </c>
      <c r="G81" s="38">
        <f t="shared" si="88"/>
        <v>3.9346247702103527</v>
      </c>
      <c r="H81" s="38">
        <f t="shared" si="89"/>
        <v>3.8994999691338976</v>
      </c>
      <c r="I81" s="28" t="s">
        <v>77</v>
      </c>
      <c r="J81" s="38">
        <f t="shared" si="90"/>
        <v>3.8448066132966496</v>
      </c>
      <c r="K81" s="38">
        <f t="shared" si="91"/>
        <v>3.8150639597945437</v>
      </c>
      <c r="L81" s="38">
        <f t="shared" si="92"/>
        <v>3.7810900912950225</v>
      </c>
      <c r="M81" s="38">
        <f t="shared" si="93"/>
        <v>3.757648708451401</v>
      </c>
      <c r="N81" s="38">
        <f t="shared" si="94"/>
        <v>3.7803719021806814</v>
      </c>
      <c r="O81" s="38">
        <f t="shared" si="95"/>
        <v>3.786416331952964</v>
      </c>
      <c r="P81" s="38">
        <f t="shared" si="96"/>
        <v>3.7506706522572237</v>
      </c>
      <c r="Q81" s="28" t="s">
        <v>77</v>
      </c>
      <c r="R81" s="38">
        <f t="shared" si="104"/>
        <v>3.725524676626256</v>
      </c>
      <c r="S81" s="38">
        <f t="shared" si="97"/>
        <v>3.7629413597082473</v>
      </c>
      <c r="T81" s="38">
        <f t="shared" si="98"/>
        <v>3.7112375782869735</v>
      </c>
      <c r="U81" s="38">
        <f t="shared" si="99"/>
        <v>3.6920283459006886</v>
      </c>
      <c r="V81" s="38">
        <f t="shared" si="100"/>
        <v>3.702982299619295</v>
      </c>
      <c r="W81" s="38">
        <f t="shared" si="101"/>
        <v>3.7312320988720113</v>
      </c>
      <c r="X81" s="38">
        <f t="shared" si="102"/>
        <v>3.702453760484661</v>
      </c>
      <c r="Y81" s="28" t="s">
        <v>77</v>
      </c>
      <c r="Z81" s="38">
        <f t="shared" si="105"/>
        <v>3.7510357146700244</v>
      </c>
      <c r="AA81" s="38">
        <f t="shared" si="106"/>
        <v>3.74772195104253</v>
      </c>
      <c r="AB81" s="38">
        <f t="shared" si="107"/>
        <v>3.785138687389574</v>
      </c>
      <c r="AC81" s="38">
        <f t="shared" si="107"/>
        <v>3.7874295460449776</v>
      </c>
      <c r="AD81" s="38">
        <f t="shared" si="107"/>
        <v>3.805247610773241</v>
      </c>
      <c r="AE81" s="38">
        <f t="shared" si="107"/>
        <v>3.7527182531499026</v>
      </c>
      <c r="AF81" s="38">
        <f t="shared" si="107"/>
        <v>3.7647253854666394</v>
      </c>
      <c r="AG81" s="28" t="s">
        <v>77</v>
      </c>
      <c r="AH81" s="38">
        <f t="shared" si="108"/>
        <v>3.7849781358173025</v>
      </c>
      <c r="AI81" s="38">
        <f t="shared" si="108"/>
        <v>3.7581412688318236</v>
      </c>
      <c r="AJ81" s="38">
        <f t="shared" si="108"/>
        <v>3.7459024839928814</v>
      </c>
      <c r="AK81" s="38">
        <f t="shared" si="108"/>
        <v>3.7524457379291</v>
      </c>
      <c r="AL81" s="38">
        <f t="shared" si="108"/>
        <v>3.7401108466657855</v>
      </c>
      <c r="AM81" s="38">
        <f t="shared" si="108"/>
        <v>3.7371161836921916</v>
      </c>
      <c r="AN81" s="38">
        <f t="shared" si="108"/>
        <v>3.6796789482864467</v>
      </c>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row>
    <row r="82" spans="1:106" s="30" customFormat="1" ht="12.75">
      <c r="A82" s="28" t="s">
        <v>137</v>
      </c>
      <c r="B82" s="38">
        <f t="shared" si="83"/>
        <v>4.898126503932884</v>
      </c>
      <c r="C82" s="38">
        <f t="shared" si="84"/>
        <v>5.025772589816064</v>
      </c>
      <c r="D82" s="38">
        <f t="shared" si="85"/>
        <v>5.035499268427238</v>
      </c>
      <c r="E82" s="38">
        <f t="shared" si="86"/>
        <v>5.0473633167507295</v>
      </c>
      <c r="F82" s="38">
        <f t="shared" si="87"/>
        <v>5.0806655454342184</v>
      </c>
      <c r="G82" s="38">
        <f t="shared" si="88"/>
        <v>5.109245639865599</v>
      </c>
      <c r="H82" s="38">
        <f t="shared" si="89"/>
        <v>5.149824063213779</v>
      </c>
      <c r="I82" s="28" t="s">
        <v>137</v>
      </c>
      <c r="J82" s="38">
        <f t="shared" si="90"/>
        <v>5.20631523975111</v>
      </c>
      <c r="K82" s="38">
        <f t="shared" si="91"/>
        <v>5.192659534577045</v>
      </c>
      <c r="L82" s="38">
        <f t="shared" si="92"/>
        <v>5.208348813362857</v>
      </c>
      <c r="M82" s="38">
        <f t="shared" si="93"/>
        <v>5.223452349293882</v>
      </c>
      <c r="N82" s="38">
        <f t="shared" si="94"/>
        <v>5.196536603590554</v>
      </c>
      <c r="O82" s="38">
        <f t="shared" si="95"/>
        <v>5.175867401480005</v>
      </c>
      <c r="P82" s="38">
        <f t="shared" si="96"/>
        <v>5.18944329475486</v>
      </c>
      <c r="Q82" s="28" t="s">
        <v>137</v>
      </c>
      <c r="R82" s="38">
        <f t="shared" si="104"/>
        <v>5.1393386159088115</v>
      </c>
      <c r="S82" s="38">
        <f t="shared" si="97"/>
        <v>5.196267936986409</v>
      </c>
      <c r="T82" s="38">
        <f t="shared" si="98"/>
        <v>5.244940601044321</v>
      </c>
      <c r="U82" s="38">
        <f t="shared" si="99"/>
        <v>5.218825946666277</v>
      </c>
      <c r="V82" s="38">
        <f t="shared" si="100"/>
        <v>5.201964136127437</v>
      </c>
      <c r="W82" s="38">
        <f t="shared" si="101"/>
        <v>5.209271757398205</v>
      </c>
      <c r="X82" s="38">
        <f t="shared" si="102"/>
        <v>5.2303264272446155</v>
      </c>
      <c r="Y82" s="28" t="s">
        <v>137</v>
      </c>
      <c r="Z82" s="38">
        <f t="shared" si="105"/>
        <v>5.236815486758993</v>
      </c>
      <c r="AA82" s="38">
        <f t="shared" si="106"/>
        <v>5.262467521231556</v>
      </c>
      <c r="AB82" s="38">
        <f t="shared" si="107"/>
        <v>5.340074981685508</v>
      </c>
      <c r="AC82" s="38">
        <f t="shared" si="107"/>
        <v>5.4017993290637385</v>
      </c>
      <c r="AD82" s="38">
        <f t="shared" si="107"/>
        <v>5.37244135534318</v>
      </c>
      <c r="AE82" s="38">
        <f t="shared" si="107"/>
        <v>5.352736457801475</v>
      </c>
      <c r="AF82" s="38">
        <f t="shared" si="107"/>
        <v>5.333058008675635</v>
      </c>
      <c r="AG82" s="28" t="s">
        <v>137</v>
      </c>
      <c r="AH82" s="38">
        <f t="shared" si="108"/>
        <v>5.330542419598832</v>
      </c>
      <c r="AI82" s="38">
        <f t="shared" si="108"/>
        <v>5.2774336089120855</v>
      </c>
      <c r="AJ82" s="38">
        <f t="shared" si="108"/>
        <v>5.295230031833208</v>
      </c>
      <c r="AK82" s="38">
        <f t="shared" si="108"/>
        <v>5.30453381955889</v>
      </c>
      <c r="AL82" s="38">
        <f t="shared" si="108"/>
        <v>5.282570849310239</v>
      </c>
      <c r="AM82" s="38">
        <f t="shared" si="108"/>
        <v>5.241217419459285</v>
      </c>
      <c r="AN82" s="38">
        <f t="shared" si="108"/>
        <v>5.259941189962465</v>
      </c>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row>
    <row r="83" spans="1:106" s="30" customFormat="1" ht="12.75">
      <c r="A83" s="28" t="s">
        <v>78</v>
      </c>
      <c r="B83" s="38">
        <f t="shared" si="83"/>
        <v>4.559041842952382</v>
      </c>
      <c r="C83" s="38">
        <f t="shared" si="84"/>
        <v>4.588626198684093</v>
      </c>
      <c r="D83" s="38">
        <f t="shared" si="85"/>
        <v>4.4665515339042</v>
      </c>
      <c r="E83" s="38">
        <f t="shared" si="86"/>
        <v>4.469293019163443</v>
      </c>
      <c r="F83" s="38">
        <f t="shared" si="87"/>
        <v>4.47403342309674</v>
      </c>
      <c r="G83" s="38">
        <f t="shared" si="88"/>
        <v>4.561482499870583</v>
      </c>
      <c r="H83" s="38">
        <f t="shared" si="89"/>
        <v>4.4596580035804685</v>
      </c>
      <c r="I83" s="28" t="s">
        <v>78</v>
      </c>
      <c r="J83" s="38">
        <f t="shared" si="90"/>
        <v>4.4150633370908885</v>
      </c>
      <c r="K83" s="38">
        <f t="shared" si="91"/>
        <v>4.4247141753427</v>
      </c>
      <c r="L83" s="38">
        <f t="shared" si="92"/>
        <v>4.476081496782631</v>
      </c>
      <c r="M83" s="38">
        <f t="shared" si="93"/>
        <v>4.401100879609424</v>
      </c>
      <c r="N83" s="38">
        <f t="shared" si="94"/>
        <v>4.396232474912662</v>
      </c>
      <c r="O83" s="38">
        <f t="shared" si="95"/>
        <v>4.35504042511235</v>
      </c>
      <c r="P83" s="38">
        <f t="shared" si="96"/>
        <v>4.4148080018395035</v>
      </c>
      <c r="Q83" s="28" t="s">
        <v>78</v>
      </c>
      <c r="R83" s="38">
        <f t="shared" si="104"/>
        <v>4.333730429988246</v>
      </c>
      <c r="S83" s="38">
        <f t="shared" si="97"/>
        <v>4.3343948048202865</v>
      </c>
      <c r="T83" s="38">
        <f t="shared" si="98"/>
        <v>4.35763202728022</v>
      </c>
      <c r="U83" s="38">
        <f t="shared" si="99"/>
        <v>4.441424090830056</v>
      </c>
      <c r="V83" s="38">
        <f t="shared" si="100"/>
        <v>4.339079089850374</v>
      </c>
      <c r="W83" s="38">
        <f t="shared" si="101"/>
        <v>4.278030190160976</v>
      </c>
      <c r="X83" s="38">
        <f t="shared" si="102"/>
        <v>4.315139342755466</v>
      </c>
      <c r="Y83" s="28" t="s">
        <v>78</v>
      </c>
      <c r="Z83" s="38">
        <f t="shared" si="105"/>
        <v>4.449537829142051</v>
      </c>
      <c r="AA83" s="38">
        <f t="shared" si="106"/>
        <v>4.374830803408212</v>
      </c>
      <c r="AB83" s="38">
        <f t="shared" si="107"/>
        <v>4.307712196733556</v>
      </c>
      <c r="AC83" s="38">
        <f t="shared" si="107"/>
        <v>4.300797442761456</v>
      </c>
      <c r="AD83" s="38">
        <f t="shared" si="107"/>
        <v>4.35989574283232</v>
      </c>
      <c r="AE83" s="38">
        <f t="shared" si="107"/>
        <v>4.233861505268682</v>
      </c>
      <c r="AF83" s="38">
        <f t="shared" si="107"/>
        <v>4.249258004894768</v>
      </c>
      <c r="AG83" s="28" t="s">
        <v>78</v>
      </c>
      <c r="AH83" s="38">
        <f t="shared" si="108"/>
        <v>4.270490573656149</v>
      </c>
      <c r="AI83" s="38">
        <f t="shared" si="108"/>
        <v>4.310212495340014</v>
      </c>
      <c r="AJ83" s="38">
        <f t="shared" si="108"/>
        <v>4.190258425495531</v>
      </c>
      <c r="AK83" s="38">
        <f t="shared" si="108"/>
        <v>4.189627967320033</v>
      </c>
      <c r="AL83" s="38">
        <f t="shared" si="108"/>
        <v>4.227406452465952</v>
      </c>
      <c r="AM83" s="38">
        <f t="shared" si="108"/>
        <v>4.314527008796071</v>
      </c>
      <c r="AN83" s="38">
        <f t="shared" si="108"/>
        <v>4.272586309429795</v>
      </c>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row>
    <row r="84" spans="1:106" s="30" customFormat="1" ht="12.75">
      <c r="A84" s="28" t="s">
        <v>79</v>
      </c>
      <c r="B84" s="38">
        <f t="shared" si="83"/>
        <v>3.2755673033291197</v>
      </c>
      <c r="C84" s="38">
        <f t="shared" si="84"/>
        <v>3.2202803944899334</v>
      </c>
      <c r="D84" s="38">
        <f t="shared" si="85"/>
        <v>3.213643232352306</v>
      </c>
      <c r="E84" s="38">
        <f t="shared" si="86"/>
        <v>3.171561553827328</v>
      </c>
      <c r="F84" s="38">
        <f t="shared" si="87"/>
        <v>3.0897893314408487</v>
      </c>
      <c r="G84" s="38">
        <f t="shared" si="88"/>
        <v>3.072650246613801</v>
      </c>
      <c r="H84" s="38">
        <f t="shared" si="89"/>
        <v>3.026483116241743</v>
      </c>
      <c r="I84" s="28" t="s">
        <v>79</v>
      </c>
      <c r="J84" s="38">
        <f t="shared" si="90"/>
        <v>3.0017131902914973</v>
      </c>
      <c r="K84" s="38">
        <f t="shared" si="91"/>
        <v>2.989865587541744</v>
      </c>
      <c r="L84" s="38">
        <f t="shared" si="92"/>
        <v>2.9904940234702018</v>
      </c>
      <c r="M84" s="38">
        <f t="shared" si="93"/>
        <v>2.940895794339606</v>
      </c>
      <c r="N84" s="38">
        <f t="shared" si="94"/>
        <v>2.9227814665032414</v>
      </c>
      <c r="O84" s="38">
        <f t="shared" si="95"/>
        <v>2.91473363016471</v>
      </c>
      <c r="P84" s="38">
        <f t="shared" si="96"/>
        <v>2.925832247515393</v>
      </c>
      <c r="Q84" s="28" t="s">
        <v>79</v>
      </c>
      <c r="R84" s="38">
        <f t="shared" si="104"/>
        <v>2.893869418224753</v>
      </c>
      <c r="S84" s="38">
        <f t="shared" si="97"/>
        <v>2.892906550154188</v>
      </c>
      <c r="T84" s="38">
        <f t="shared" si="98"/>
        <v>2.8916439488873573</v>
      </c>
      <c r="U84" s="38">
        <f t="shared" si="99"/>
        <v>2.909051813959785</v>
      </c>
      <c r="V84" s="38">
        <f t="shared" si="100"/>
        <v>2.871152942458439</v>
      </c>
      <c r="W84" s="38">
        <f t="shared" si="101"/>
        <v>2.8568007229375323</v>
      </c>
      <c r="X84" s="38">
        <f t="shared" si="102"/>
        <v>2.837752187476849</v>
      </c>
      <c r="Y84" s="28" t="s">
        <v>79</v>
      </c>
      <c r="Z84" s="38">
        <f t="shared" si="105"/>
        <v>2.8509055105400782</v>
      </c>
      <c r="AA84" s="38">
        <f t="shared" si="106"/>
        <v>2.7678469262735446</v>
      </c>
      <c r="AB84" s="38">
        <f t="shared" si="107"/>
        <v>2.7368315210365286</v>
      </c>
      <c r="AC84" s="38">
        <f t="shared" si="107"/>
        <v>2.7772130166152733</v>
      </c>
      <c r="AD84" s="38">
        <f t="shared" si="107"/>
        <v>2.791589921807124</v>
      </c>
      <c r="AE84" s="38">
        <f t="shared" si="107"/>
        <v>2.715195337333616</v>
      </c>
      <c r="AF84" s="38">
        <f t="shared" si="107"/>
        <v>2.6945946692686786</v>
      </c>
      <c r="AG84" s="28" t="s">
        <v>79</v>
      </c>
      <c r="AH84" s="38">
        <f t="shared" si="108"/>
        <v>2.7309548878610674</v>
      </c>
      <c r="AI84" s="38">
        <f t="shared" si="108"/>
        <v>2.73404092015526</v>
      </c>
      <c r="AJ84" s="38">
        <f t="shared" si="108"/>
        <v>2.7035946738558287</v>
      </c>
      <c r="AK84" s="38">
        <f t="shared" si="108"/>
        <v>2.6791963252568465</v>
      </c>
      <c r="AL84" s="38">
        <f t="shared" si="108"/>
        <v>2.7225472696020097</v>
      </c>
      <c r="AM84" s="38">
        <f t="shared" si="108"/>
        <v>2.7294803302574064</v>
      </c>
      <c r="AN84" s="38">
        <f t="shared" si="108"/>
        <v>2.6471384013613384</v>
      </c>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row>
    <row r="85" spans="1:106" s="30" customFormat="1" ht="12.75">
      <c r="A85" s="28" t="s">
        <v>80</v>
      </c>
      <c r="B85" s="38">
        <f t="shared" si="83"/>
        <v>5.858747898492601</v>
      </c>
      <c r="C85" s="38">
        <f t="shared" si="84"/>
        <v>5.801536949334286</v>
      </c>
      <c r="D85" s="38">
        <f t="shared" si="85"/>
        <v>5.795495430668489</v>
      </c>
      <c r="E85" s="38">
        <f t="shared" si="86"/>
        <v>5.7405301093170245</v>
      </c>
      <c r="F85" s="38">
        <f t="shared" si="87"/>
        <v>5.816109777082138</v>
      </c>
      <c r="G85" s="38">
        <f t="shared" si="88"/>
        <v>5.801473783815345</v>
      </c>
      <c r="H85" s="38">
        <f t="shared" si="89"/>
        <v>5.777640595098463</v>
      </c>
      <c r="I85" s="28" t="s">
        <v>80</v>
      </c>
      <c r="J85" s="38">
        <f t="shared" si="90"/>
        <v>5.773642344459517</v>
      </c>
      <c r="K85" s="38">
        <f t="shared" si="91"/>
        <v>5.84194645144567</v>
      </c>
      <c r="L85" s="38">
        <f t="shared" si="92"/>
        <v>5.82482550910721</v>
      </c>
      <c r="M85" s="38">
        <f t="shared" si="93"/>
        <v>5.768039118634665</v>
      </c>
      <c r="N85" s="38">
        <f t="shared" si="94"/>
        <v>5.77398782174389</v>
      </c>
      <c r="O85" s="38">
        <f t="shared" si="95"/>
        <v>5.816883062967691</v>
      </c>
      <c r="P85" s="38">
        <f t="shared" si="96"/>
        <v>5.82445517488056</v>
      </c>
      <c r="Q85" s="28" t="s">
        <v>80</v>
      </c>
      <c r="R85" s="38">
        <f t="shared" si="104"/>
        <v>5.832164300173338</v>
      </c>
      <c r="S85" s="38">
        <f t="shared" si="97"/>
        <v>5.800504119606662</v>
      </c>
      <c r="T85" s="38">
        <f t="shared" si="98"/>
        <v>5.803386556560189</v>
      </c>
      <c r="U85" s="38">
        <f t="shared" si="99"/>
        <v>5.734483486349343</v>
      </c>
      <c r="V85" s="38">
        <f t="shared" si="100"/>
        <v>5.739581701661071</v>
      </c>
      <c r="W85" s="38">
        <f t="shared" si="101"/>
        <v>5.731006528994779</v>
      </c>
      <c r="X85" s="38">
        <f t="shared" si="102"/>
        <v>5.723246108637138</v>
      </c>
      <c r="Y85" s="28" t="s">
        <v>80</v>
      </c>
      <c r="Z85" s="38">
        <f t="shared" si="105"/>
        <v>5.686342555229149</v>
      </c>
      <c r="AA85" s="38">
        <f t="shared" si="106"/>
        <v>5.697006232016321</v>
      </c>
      <c r="AB85" s="38">
        <f t="shared" si="107"/>
        <v>5.736098941350532</v>
      </c>
      <c r="AC85" s="38">
        <f t="shared" si="107"/>
        <v>5.791766911773012</v>
      </c>
      <c r="AD85" s="38">
        <f t="shared" si="107"/>
        <v>5.778071242397915</v>
      </c>
      <c r="AE85" s="38">
        <f t="shared" si="107"/>
        <v>5.8011682266251565</v>
      </c>
      <c r="AF85" s="38">
        <f t="shared" si="107"/>
        <v>5.758114685322821</v>
      </c>
      <c r="AG85" s="28" t="s">
        <v>80</v>
      </c>
      <c r="AH85" s="38">
        <f t="shared" si="108"/>
        <v>5.7218404889052765</v>
      </c>
      <c r="AI85" s="38">
        <f t="shared" si="108"/>
        <v>5.70875638692134</v>
      </c>
      <c r="AJ85" s="38">
        <f t="shared" si="108"/>
        <v>5.732623329313567</v>
      </c>
      <c r="AK85" s="38">
        <f t="shared" si="108"/>
        <v>5.707072477997125</v>
      </c>
      <c r="AL85" s="38">
        <f t="shared" si="108"/>
        <v>5.681029353431178</v>
      </c>
      <c r="AM85" s="38">
        <f t="shared" si="108"/>
        <v>5.645135178889428</v>
      </c>
      <c r="AN85" s="38">
        <f t="shared" si="108"/>
        <v>5.690372431524487</v>
      </c>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row>
    <row r="86" spans="1:106" s="30" customFormat="1" ht="12.75">
      <c r="A86" s="28" t="s">
        <v>81</v>
      </c>
      <c r="B86" s="38">
        <f t="shared" si="83"/>
        <v>5.92817613445856</v>
      </c>
      <c r="C86" s="38">
        <f t="shared" si="84"/>
        <v>5.983191380291494</v>
      </c>
      <c r="D86" s="38">
        <f t="shared" si="85"/>
        <v>5.9723921230001675</v>
      </c>
      <c r="E86" s="38">
        <f t="shared" si="86"/>
        <v>6.057353544639326</v>
      </c>
      <c r="F86" s="38">
        <f t="shared" si="87"/>
        <v>6.012487483351642</v>
      </c>
      <c r="G86" s="38">
        <f t="shared" si="88"/>
        <v>6.004085951861853</v>
      </c>
      <c r="H86" s="38">
        <f t="shared" si="89"/>
        <v>6.041977899870362</v>
      </c>
      <c r="I86" s="28" t="s">
        <v>81</v>
      </c>
      <c r="J86" s="38">
        <f t="shared" si="90"/>
        <v>6.039982931784457</v>
      </c>
      <c r="K86" s="38">
        <f t="shared" si="91"/>
        <v>6.0290568478378495</v>
      </c>
      <c r="L86" s="38">
        <f t="shared" si="92"/>
        <v>6.105819005018007</v>
      </c>
      <c r="M86" s="38">
        <f t="shared" si="93"/>
        <v>6.139579624820433</v>
      </c>
      <c r="N86" s="38">
        <f t="shared" si="94"/>
        <v>6.127406319846362</v>
      </c>
      <c r="O86" s="38">
        <f t="shared" si="95"/>
        <v>6.065842596340463</v>
      </c>
      <c r="P86" s="38">
        <f t="shared" si="96"/>
        <v>6.099358728698807</v>
      </c>
      <c r="Q86" s="28" t="s">
        <v>81</v>
      </c>
      <c r="R86" s="38">
        <f t="shared" si="104"/>
        <v>6.150943446120243</v>
      </c>
      <c r="S86" s="38">
        <f t="shared" si="97"/>
        <v>6.165603154760366</v>
      </c>
      <c r="T86" s="38">
        <f t="shared" si="98"/>
        <v>6.149515136718091</v>
      </c>
      <c r="U86" s="38">
        <f t="shared" si="99"/>
        <v>6.134931053202319</v>
      </c>
      <c r="V86" s="38">
        <f t="shared" si="100"/>
        <v>6.201739391008833</v>
      </c>
      <c r="W86" s="38">
        <f t="shared" si="101"/>
        <v>6.232133682177612</v>
      </c>
      <c r="X86" s="38">
        <f t="shared" si="102"/>
        <v>6.197645289893843</v>
      </c>
      <c r="Y86" s="28" t="s">
        <v>81</v>
      </c>
      <c r="Z86" s="38">
        <f t="shared" si="105"/>
        <v>6.206890058215235</v>
      </c>
      <c r="AA86" s="38">
        <f t="shared" si="106"/>
        <v>6.250854704432742</v>
      </c>
      <c r="AB86" s="38">
        <f t="shared" si="107"/>
        <v>6.264418173721936</v>
      </c>
      <c r="AC86" s="38">
        <f t="shared" si="107"/>
        <v>6.259106773745383</v>
      </c>
      <c r="AD86" s="38">
        <f t="shared" si="107"/>
        <v>6.19871416159861</v>
      </c>
      <c r="AE86" s="38">
        <f t="shared" si="107"/>
        <v>6.2262752856210275</v>
      </c>
      <c r="AF86" s="38">
        <f t="shared" si="107"/>
        <v>6.21836250659834</v>
      </c>
      <c r="AG86" s="28" t="s">
        <v>81</v>
      </c>
      <c r="AH86" s="38">
        <f t="shared" si="108"/>
        <v>6.190388732410163</v>
      </c>
      <c r="AI86" s="38">
        <f t="shared" si="108"/>
        <v>6.224918313194886</v>
      </c>
      <c r="AJ86" s="38">
        <f t="shared" si="108"/>
        <v>6.243959906310662</v>
      </c>
      <c r="AK86" s="38">
        <f t="shared" si="108"/>
        <v>6.233738910901504</v>
      </c>
      <c r="AL86" s="38">
        <f t="shared" si="108"/>
        <v>6.228927013090043</v>
      </c>
      <c r="AM86" s="38">
        <f t="shared" si="108"/>
        <v>6.282310722572985</v>
      </c>
      <c r="AN86" s="38">
        <f t="shared" si="108"/>
        <v>6.326405322294663</v>
      </c>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row>
    <row r="87" spans="1:106" s="30" customFormat="1" ht="12.75">
      <c r="A87" s="28" t="s">
        <v>82</v>
      </c>
      <c r="B87" s="38">
        <f t="shared" si="83"/>
        <v>2.644078399406661</v>
      </c>
      <c r="C87" s="38">
        <f t="shared" si="84"/>
        <v>2.682018915575956</v>
      </c>
      <c r="D87" s="38">
        <f t="shared" si="85"/>
        <v>2.6112350387373775</v>
      </c>
      <c r="E87" s="38">
        <f t="shared" si="86"/>
        <v>2.6664432102310185</v>
      </c>
      <c r="F87" s="38">
        <f t="shared" si="87"/>
        <v>2.6660461001526303</v>
      </c>
      <c r="G87" s="38">
        <f t="shared" si="88"/>
        <v>2.68042776087671</v>
      </c>
      <c r="H87" s="38">
        <f t="shared" si="89"/>
        <v>2.6559664176801037</v>
      </c>
      <c r="I87" s="28" t="s">
        <v>82</v>
      </c>
      <c r="J87" s="38">
        <f t="shared" si="90"/>
        <v>2.648248278848787</v>
      </c>
      <c r="K87" s="38">
        <f t="shared" si="91"/>
        <v>2.6643413135225327</v>
      </c>
      <c r="L87" s="38">
        <f t="shared" si="92"/>
        <v>2.68386559866847</v>
      </c>
      <c r="M87" s="38">
        <f t="shared" si="93"/>
        <v>2.6669482909772912</v>
      </c>
      <c r="N87" s="38">
        <f t="shared" si="94"/>
        <v>2.684459942189333</v>
      </c>
      <c r="O87" s="38">
        <f t="shared" si="95"/>
        <v>2.6547467073512467</v>
      </c>
      <c r="P87" s="38">
        <f t="shared" si="96"/>
        <v>2.7358779796121713</v>
      </c>
      <c r="Q87" s="28" t="s">
        <v>82</v>
      </c>
      <c r="R87" s="38">
        <f t="shared" si="104"/>
        <v>2.6589168913281758</v>
      </c>
      <c r="S87" s="38">
        <f t="shared" si="97"/>
        <v>2.6906329788898216</v>
      </c>
      <c r="T87" s="38">
        <f t="shared" si="98"/>
        <v>2.6605768180181104</v>
      </c>
      <c r="U87" s="38">
        <f t="shared" si="99"/>
        <v>2.7252202328887307</v>
      </c>
      <c r="V87" s="38">
        <f t="shared" si="100"/>
        <v>2.6278833777148187</v>
      </c>
      <c r="W87" s="38">
        <f t="shared" si="101"/>
        <v>2.739560083043133</v>
      </c>
      <c r="X87" s="38">
        <f t="shared" si="102"/>
        <v>2.750911620173352</v>
      </c>
      <c r="Y87" s="28" t="s">
        <v>82</v>
      </c>
      <c r="Z87" s="38">
        <f t="shared" si="105"/>
        <v>2.7586327490288496</v>
      </c>
      <c r="AA87" s="38">
        <f t="shared" si="106"/>
        <v>2.7118899503503937</v>
      </c>
      <c r="AB87" s="38">
        <f t="shared" si="107"/>
        <v>2.7644109915681514</v>
      </c>
      <c r="AC87" s="38">
        <f t="shared" si="107"/>
        <v>2.713818576124157</v>
      </c>
      <c r="AD87" s="38">
        <f t="shared" si="107"/>
        <v>2.716663770634231</v>
      </c>
      <c r="AE87" s="38">
        <f t="shared" si="107"/>
        <v>2.659585815731948</v>
      </c>
      <c r="AF87" s="38">
        <f t="shared" si="107"/>
        <v>2.645588819104429</v>
      </c>
      <c r="AG87" s="28" t="s">
        <v>82</v>
      </c>
      <c r="AH87" s="38">
        <f t="shared" si="108"/>
        <v>2.653985113568972</v>
      </c>
      <c r="AI87" s="38">
        <f t="shared" si="108"/>
        <v>2.6704458235565007</v>
      </c>
      <c r="AJ87" s="38">
        <f t="shared" si="108"/>
        <v>2.6644646144505497</v>
      </c>
      <c r="AK87" s="38">
        <f t="shared" si="108"/>
        <v>2.691538974017322</v>
      </c>
      <c r="AL87" s="38">
        <f t="shared" si="108"/>
        <v>2.6538190312486227</v>
      </c>
      <c r="AM87" s="38">
        <f t="shared" si="108"/>
        <v>2.6624305218282878</v>
      </c>
      <c r="AN87" s="38">
        <f t="shared" si="108"/>
        <v>2.612940131052167</v>
      </c>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row>
    <row r="88" spans="1:106" s="30" customFormat="1" ht="12.75">
      <c r="A88" s="28" t="s">
        <v>83</v>
      </c>
      <c r="B88" s="38">
        <f t="shared" si="83"/>
        <v>2.537448002871912</v>
      </c>
      <c r="C88" s="38">
        <f t="shared" si="84"/>
        <v>2.5156493234695176</v>
      </c>
      <c r="D88" s="38">
        <f t="shared" si="85"/>
        <v>2.4733155836991196</v>
      </c>
      <c r="E88" s="38">
        <f t="shared" si="86"/>
        <v>2.491457104374283</v>
      </c>
      <c r="F88" s="38">
        <f t="shared" si="87"/>
        <v>2.527633843072825</v>
      </c>
      <c r="G88" s="38">
        <f t="shared" si="88"/>
        <v>2.519830831480369</v>
      </c>
      <c r="H88" s="38">
        <f t="shared" si="89"/>
        <v>2.5158343107599235</v>
      </c>
      <c r="I88" s="28" t="s">
        <v>83</v>
      </c>
      <c r="J88" s="38">
        <f t="shared" si="90"/>
        <v>2.526095900443901</v>
      </c>
      <c r="K88" s="38">
        <f t="shared" si="91"/>
        <v>2.574120631469276</v>
      </c>
      <c r="L88" s="38">
        <f t="shared" si="92"/>
        <v>2.560025362480371</v>
      </c>
      <c r="M88" s="38">
        <f t="shared" si="93"/>
        <v>2.5470883057625677</v>
      </c>
      <c r="N88" s="38">
        <f t="shared" si="94"/>
        <v>2.536983751401024</v>
      </c>
      <c r="O88" s="38">
        <f t="shared" si="95"/>
        <v>2.55537046839161</v>
      </c>
      <c r="P88" s="38">
        <f t="shared" si="96"/>
        <v>2.515009836233106</v>
      </c>
      <c r="Q88" s="28" t="s">
        <v>83</v>
      </c>
      <c r="R88" s="38">
        <f t="shared" si="104"/>
        <v>2.4846527211257623</v>
      </c>
      <c r="S88" s="38">
        <f t="shared" si="97"/>
        <v>2.48387048506209</v>
      </c>
      <c r="T88" s="38">
        <f t="shared" si="98"/>
        <v>2.525956271253657</v>
      </c>
      <c r="U88" s="38">
        <f t="shared" si="99"/>
        <v>2.500640424100121</v>
      </c>
      <c r="V88" s="38">
        <f t="shared" si="100"/>
        <v>2.4848637567849186</v>
      </c>
      <c r="W88" s="38">
        <f t="shared" si="101"/>
        <v>2.4701293963499453</v>
      </c>
      <c r="X88" s="38">
        <f t="shared" si="102"/>
        <v>2.500541896115085</v>
      </c>
      <c r="Y88" s="28" t="s">
        <v>83</v>
      </c>
      <c r="Z88" s="38">
        <f t="shared" si="105"/>
        <v>2.5177282069492417</v>
      </c>
      <c r="AA88" s="38">
        <f t="shared" si="106"/>
        <v>2.504388645617913</v>
      </c>
      <c r="AB88" s="38">
        <f t="shared" si="107"/>
        <v>2.5180631167674563</v>
      </c>
      <c r="AC88" s="38">
        <f t="shared" si="107"/>
        <v>2.5576621146916967</v>
      </c>
      <c r="AD88" s="38">
        <f t="shared" si="107"/>
        <v>2.5473501303214596</v>
      </c>
      <c r="AE88" s="38">
        <f t="shared" si="107"/>
        <v>2.5226242574137734</v>
      </c>
      <c r="AF88" s="38">
        <f t="shared" si="107"/>
        <v>2.5334715773339944</v>
      </c>
      <c r="AG88" s="28" t="s">
        <v>83</v>
      </c>
      <c r="AH88" s="38">
        <f t="shared" si="108"/>
        <v>2.573930940307066</v>
      </c>
      <c r="AI88" s="38">
        <f t="shared" si="108"/>
        <v>2.5701190763360455</v>
      </c>
      <c r="AJ88" s="38">
        <f t="shared" si="108"/>
        <v>2.57158294319318</v>
      </c>
      <c r="AK88" s="38">
        <f t="shared" si="108"/>
        <v>2.6010729688979275</v>
      </c>
      <c r="AL88" s="38">
        <f t="shared" si="108"/>
        <v>2.620625633566927</v>
      </c>
      <c r="AM88" s="38">
        <f t="shared" si="108"/>
        <v>2.6144028924504883</v>
      </c>
      <c r="AN88" s="38">
        <f t="shared" si="108"/>
        <v>2.628459828019783</v>
      </c>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row>
    <row r="89" spans="1:106" s="30" customFormat="1" ht="12.75">
      <c r="A89" s="28" t="s">
        <v>84</v>
      </c>
      <c r="B89" s="38">
        <f t="shared" si="83"/>
        <v>4.316635408163386</v>
      </c>
      <c r="C89" s="38">
        <f t="shared" si="84"/>
        <v>4.285045783971142</v>
      </c>
      <c r="D89" s="38">
        <f t="shared" si="85"/>
        <v>4.3147202034012135</v>
      </c>
      <c r="E89" s="38">
        <f t="shared" si="86"/>
        <v>4.298003802867061</v>
      </c>
      <c r="F89" s="38">
        <f t="shared" si="87"/>
        <v>4.307185285282366</v>
      </c>
      <c r="G89" s="38">
        <f t="shared" si="88"/>
        <v>4.315771605644247</v>
      </c>
      <c r="H89" s="38">
        <f t="shared" si="89"/>
        <v>4.3337243039693805</v>
      </c>
      <c r="I89" s="28" t="s">
        <v>84</v>
      </c>
      <c r="J89" s="38">
        <f t="shared" si="90"/>
        <v>4.3406764872593415</v>
      </c>
      <c r="K89" s="38">
        <f t="shared" si="91"/>
        <v>4.298883377499943</v>
      </c>
      <c r="L89" s="38">
        <f t="shared" si="92"/>
        <v>4.2863582549424635</v>
      </c>
      <c r="M89" s="38">
        <f t="shared" si="93"/>
        <v>4.277169217614583</v>
      </c>
      <c r="N89" s="38">
        <f t="shared" si="94"/>
        <v>4.222669384598242</v>
      </c>
      <c r="O89" s="38">
        <f t="shared" si="95"/>
        <v>4.261761683843448</v>
      </c>
      <c r="P89" s="38">
        <f t="shared" si="96"/>
        <v>4.230346695281163</v>
      </c>
      <c r="Q89" s="28" t="s">
        <v>84</v>
      </c>
      <c r="R89" s="38">
        <f t="shared" si="104"/>
        <v>4.2669600157604615</v>
      </c>
      <c r="S89" s="38">
        <f t="shared" si="97"/>
        <v>4.2314216417758175</v>
      </c>
      <c r="T89" s="38">
        <f t="shared" si="98"/>
        <v>4.240682113407694</v>
      </c>
      <c r="U89" s="38">
        <f t="shared" si="99"/>
        <v>4.276174763441274</v>
      </c>
      <c r="V89" s="38">
        <f t="shared" si="100"/>
        <v>4.285412679710964</v>
      </c>
      <c r="W89" s="38">
        <f t="shared" si="101"/>
        <v>4.273017526222498</v>
      </c>
      <c r="X89" s="38">
        <f t="shared" si="102"/>
        <v>4.289347831455218</v>
      </c>
      <c r="Y89" s="28" t="s">
        <v>84</v>
      </c>
      <c r="Z89" s="38">
        <f t="shared" si="105"/>
        <v>4.267816982492387</v>
      </c>
      <c r="AA89" s="38">
        <f t="shared" si="106"/>
        <v>4.283708845109416</v>
      </c>
      <c r="AB89" s="38">
        <f t="shared" si="107"/>
        <v>4.280276369277619</v>
      </c>
      <c r="AC89" s="38">
        <f t="shared" si="107"/>
        <v>4.284560559339455</v>
      </c>
      <c r="AD89" s="38">
        <f t="shared" si="107"/>
        <v>4.302762814943527</v>
      </c>
      <c r="AE89" s="38">
        <f t="shared" si="107"/>
        <v>4.352760635854345</v>
      </c>
      <c r="AF89" s="38">
        <f t="shared" si="107"/>
        <v>4.379116236932379</v>
      </c>
      <c r="AG89" s="28" t="s">
        <v>84</v>
      </c>
      <c r="AH89" s="38">
        <f t="shared" si="108"/>
        <v>4.384192735679626</v>
      </c>
      <c r="AI89" s="38">
        <f t="shared" si="108"/>
        <v>4.454946163461328</v>
      </c>
      <c r="AJ89" s="38">
        <f t="shared" si="108"/>
        <v>4.455256656983949</v>
      </c>
      <c r="AK89" s="38">
        <f t="shared" si="108"/>
        <v>4.467898593919843</v>
      </c>
      <c r="AL89" s="38">
        <f t="shared" si="108"/>
        <v>4.4819350786724845</v>
      </c>
      <c r="AM89" s="38">
        <f t="shared" si="108"/>
        <v>4.565862608601803</v>
      </c>
      <c r="AN89" s="38">
        <f t="shared" si="108"/>
        <v>4.593692959963302</v>
      </c>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row>
    <row r="90" spans="1:106" s="30" customFormat="1" ht="12.75">
      <c r="A90" s="28" t="s">
        <v>85</v>
      </c>
      <c r="B90" s="38">
        <f t="shared" si="83"/>
        <v>3.204006459432466</v>
      </c>
      <c r="C90" s="38">
        <f t="shared" si="84"/>
        <v>3.1688998208146586</v>
      </c>
      <c r="D90" s="38">
        <f t="shared" si="85"/>
        <v>3.126933870619558</v>
      </c>
      <c r="E90" s="38">
        <f t="shared" si="86"/>
        <v>3.1391521553482287</v>
      </c>
      <c r="F90" s="38">
        <f t="shared" si="87"/>
        <v>3.1470256554835068</v>
      </c>
      <c r="G90" s="38">
        <f t="shared" si="88"/>
        <v>3.1813601620897343</v>
      </c>
      <c r="H90" s="38">
        <f t="shared" si="89"/>
        <v>3.141305018828323</v>
      </c>
      <c r="I90" s="28" t="s">
        <v>85</v>
      </c>
      <c r="J90" s="38">
        <f t="shared" si="90"/>
        <v>3.1619506168121925</v>
      </c>
      <c r="K90" s="38">
        <f t="shared" si="91"/>
        <v>3.1884265865376147</v>
      </c>
      <c r="L90" s="38">
        <f t="shared" si="92"/>
        <v>3.1757590168075973</v>
      </c>
      <c r="M90" s="38">
        <f t="shared" si="93"/>
        <v>3.1681462546299417</v>
      </c>
      <c r="N90" s="38">
        <f t="shared" si="94"/>
        <v>3.174474165448623</v>
      </c>
      <c r="O90" s="38">
        <f t="shared" si="95"/>
        <v>3.1583740698072673</v>
      </c>
      <c r="P90" s="38">
        <f t="shared" si="96"/>
        <v>3.1375028742239595</v>
      </c>
      <c r="Q90" s="28" t="s">
        <v>85</v>
      </c>
      <c r="R90" s="38">
        <f t="shared" si="104"/>
        <v>3.1312018806779642</v>
      </c>
      <c r="S90" s="38">
        <f t="shared" si="97"/>
        <v>3.1086468891086496</v>
      </c>
      <c r="T90" s="38">
        <f t="shared" si="98"/>
        <v>3.117315466659832</v>
      </c>
      <c r="U90" s="38">
        <f t="shared" si="99"/>
        <v>3.119164010952911</v>
      </c>
      <c r="V90" s="38">
        <f t="shared" si="100"/>
        <v>3.094808387760245</v>
      </c>
      <c r="W90" s="38">
        <f t="shared" si="101"/>
        <v>3.0787503428801375</v>
      </c>
      <c r="X90" s="38">
        <f t="shared" si="102"/>
        <v>3.086338455966482</v>
      </c>
      <c r="Y90" s="28" t="s">
        <v>85</v>
      </c>
      <c r="Z90" s="38">
        <f t="shared" si="105"/>
        <v>3.0747274859842246</v>
      </c>
      <c r="AA90" s="38">
        <f t="shared" si="106"/>
        <v>3.064795666334553</v>
      </c>
      <c r="AB90" s="38">
        <f t="shared" si="107"/>
        <v>3.042934915322407</v>
      </c>
      <c r="AC90" s="38">
        <f t="shared" si="107"/>
        <v>3.0624174036799836</v>
      </c>
      <c r="AD90" s="38">
        <f t="shared" si="107"/>
        <v>3.0872632493483927</v>
      </c>
      <c r="AE90" s="38">
        <f t="shared" si="107"/>
        <v>3.052550286794374</v>
      </c>
      <c r="AF90" s="38">
        <f t="shared" si="107"/>
        <v>3.062356672430065</v>
      </c>
      <c r="AG90" s="28" t="s">
        <v>85</v>
      </c>
      <c r="AH90" s="38">
        <f aca="true" t="shared" si="109" ref="AH90:AN96">AH26/AH$34*100</f>
        <v>3.099119964893932</v>
      </c>
      <c r="AI90" s="38">
        <f t="shared" si="109"/>
        <v>3.105058003113967</v>
      </c>
      <c r="AJ90" s="38">
        <f t="shared" si="109"/>
        <v>3.0680194619825714</v>
      </c>
      <c r="AK90" s="38">
        <f t="shared" si="109"/>
        <v>3.094217889827834</v>
      </c>
      <c r="AL90" s="38">
        <f t="shared" si="109"/>
        <v>3.090842478734188</v>
      </c>
      <c r="AM90" s="38">
        <f t="shared" si="109"/>
        <v>3.1025039123630673</v>
      </c>
      <c r="AN90" s="38">
        <f t="shared" si="109"/>
        <v>3.111630570781492</v>
      </c>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row>
    <row r="91" spans="1:106" s="30" customFormat="1" ht="12.75">
      <c r="A91" s="28" t="s">
        <v>86</v>
      </c>
      <c r="B91" s="38">
        <f t="shared" si="83"/>
        <v>2.4341349964515775</v>
      </c>
      <c r="C91" s="38">
        <f t="shared" si="84"/>
        <v>2.4445160349717114</v>
      </c>
      <c r="D91" s="38">
        <f t="shared" si="85"/>
        <v>2.443093233551606</v>
      </c>
      <c r="E91" s="38">
        <f t="shared" si="86"/>
        <v>2.452393304686547</v>
      </c>
      <c r="F91" s="38">
        <f t="shared" si="87"/>
        <v>2.4744077073388877</v>
      </c>
      <c r="G91" s="38">
        <f t="shared" si="88"/>
        <v>2.4814272179290704</v>
      </c>
      <c r="H91" s="38">
        <f t="shared" si="89"/>
        <v>2.4574356441755665</v>
      </c>
      <c r="I91" s="28" t="s">
        <v>86</v>
      </c>
      <c r="J91" s="38">
        <f t="shared" si="90"/>
        <v>2.475528127527592</v>
      </c>
      <c r="K91" s="38">
        <f t="shared" si="91"/>
        <v>2.5039070462730177</v>
      </c>
      <c r="L91" s="38">
        <f t="shared" si="92"/>
        <v>2.487950345018898</v>
      </c>
      <c r="M91" s="38">
        <f t="shared" si="93"/>
        <v>2.495556146514199</v>
      </c>
      <c r="N91" s="38">
        <f t="shared" si="94"/>
        <v>2.5070952434012597</v>
      </c>
      <c r="O91" s="38">
        <f t="shared" si="95"/>
        <v>2.529553403701051</v>
      </c>
      <c r="P91" s="38">
        <f t="shared" si="96"/>
        <v>2.522291203597251</v>
      </c>
      <c r="Q91" s="28" t="s">
        <v>86</v>
      </c>
      <c r="R91" s="38">
        <f t="shared" si="104"/>
        <v>2.503956642862904</v>
      </c>
      <c r="S91" s="38">
        <f t="shared" si="97"/>
        <v>2.5079474333565033</v>
      </c>
      <c r="T91" s="38">
        <f t="shared" si="98"/>
        <v>2.5379615103939743</v>
      </c>
      <c r="U91" s="38">
        <f t="shared" si="99"/>
        <v>2.5427159556521244</v>
      </c>
      <c r="V91" s="38">
        <f t="shared" si="100"/>
        <v>2.5219126490639026</v>
      </c>
      <c r="W91" s="38">
        <f t="shared" si="101"/>
        <v>2.5107876705175993</v>
      </c>
      <c r="X91" s="38">
        <f t="shared" si="102"/>
        <v>2.550478652036843</v>
      </c>
      <c r="Y91" s="28" t="s">
        <v>86</v>
      </c>
      <c r="Z91" s="38">
        <f t="shared" si="105"/>
        <v>2.5479925966577355</v>
      </c>
      <c r="AA91" s="38">
        <f t="shared" si="106"/>
        <v>2.534530059082752</v>
      </c>
      <c r="AB91" s="38">
        <f t="shared" si="107"/>
        <v>2.536018501228148</v>
      </c>
      <c r="AC91" s="38">
        <f t="shared" si="107"/>
        <v>2.557803304982323</v>
      </c>
      <c r="AD91" s="38">
        <f t="shared" si="107"/>
        <v>2.5402606429192005</v>
      </c>
      <c r="AE91" s="38">
        <f t="shared" si="107"/>
        <v>2.5051307250429162</v>
      </c>
      <c r="AF91" s="38">
        <f t="shared" si="107"/>
        <v>2.487955758041976</v>
      </c>
      <c r="AG91" s="28" t="s">
        <v>86</v>
      </c>
      <c r="AH91" s="38">
        <f t="shared" si="109"/>
        <v>2.5245805567900943</v>
      </c>
      <c r="AI91" s="38">
        <f t="shared" si="109"/>
        <v>2.548189732681301</v>
      </c>
      <c r="AJ91" s="38">
        <f t="shared" si="109"/>
        <v>2.5671268510189136</v>
      </c>
      <c r="AK91" s="38">
        <f t="shared" si="109"/>
        <v>2.5653073389670045</v>
      </c>
      <c r="AL91" s="38">
        <f t="shared" si="109"/>
        <v>2.619110582220459</v>
      </c>
      <c r="AM91" s="38">
        <f t="shared" si="109"/>
        <v>2.606308348173331</v>
      </c>
      <c r="AN91" s="38">
        <f t="shared" si="109"/>
        <v>2.623927527135435</v>
      </c>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row>
    <row r="92" spans="1:106" s="30" customFormat="1" ht="12.75">
      <c r="A92" s="28" t="s">
        <v>87</v>
      </c>
      <c r="B92" s="38">
        <f t="shared" si="83"/>
        <v>4.907130848529152</v>
      </c>
      <c r="C92" s="38">
        <f t="shared" si="84"/>
        <v>4.895733883901067</v>
      </c>
      <c r="D92" s="38">
        <f t="shared" si="85"/>
        <v>4.921925595452256</v>
      </c>
      <c r="E92" s="38">
        <f t="shared" si="86"/>
        <v>4.8287539140818225</v>
      </c>
      <c r="F92" s="38">
        <f t="shared" si="87"/>
        <v>4.801167572402127</v>
      </c>
      <c r="G92" s="38">
        <f t="shared" si="88"/>
        <v>4.78552364350371</v>
      </c>
      <c r="H92" s="38">
        <f t="shared" si="89"/>
        <v>4.76091116735601</v>
      </c>
      <c r="I92" s="28" t="s">
        <v>87</v>
      </c>
      <c r="J92" s="38">
        <f t="shared" si="90"/>
        <v>4.755026525790202</v>
      </c>
      <c r="K92" s="38">
        <f t="shared" si="91"/>
        <v>4.7701197154210675</v>
      </c>
      <c r="L92" s="38">
        <f t="shared" si="92"/>
        <v>4.764876927573276</v>
      </c>
      <c r="M92" s="38">
        <f t="shared" si="93"/>
        <v>4.823155625848531</v>
      </c>
      <c r="N92" s="38">
        <f t="shared" si="94"/>
        <v>4.8542607510143085</v>
      </c>
      <c r="O92" s="38">
        <f t="shared" si="95"/>
        <v>4.852959491857894</v>
      </c>
      <c r="P92" s="38">
        <f t="shared" si="96"/>
        <v>4.832784037198845</v>
      </c>
      <c r="Q92" s="28" t="s">
        <v>87</v>
      </c>
      <c r="R92" s="38">
        <f t="shared" si="104"/>
        <v>4.816196254774745</v>
      </c>
      <c r="S92" s="38">
        <f t="shared" si="97"/>
        <v>4.760706420383517</v>
      </c>
      <c r="T92" s="38">
        <f t="shared" si="98"/>
        <v>4.769317306563898</v>
      </c>
      <c r="U92" s="38">
        <f t="shared" si="99"/>
        <v>4.781877524365981</v>
      </c>
      <c r="V92" s="38">
        <f t="shared" si="100"/>
        <v>4.817037042081821</v>
      </c>
      <c r="W92" s="38">
        <f t="shared" si="101"/>
        <v>4.819815617511463</v>
      </c>
      <c r="X92" s="38">
        <f t="shared" si="102"/>
        <v>4.790910412911121</v>
      </c>
      <c r="Y92" s="28" t="s">
        <v>87</v>
      </c>
      <c r="Z92" s="38">
        <f t="shared" si="105"/>
        <v>4.806926644499683</v>
      </c>
      <c r="AA92" s="38">
        <f t="shared" si="106"/>
        <v>4.822207523631706</v>
      </c>
      <c r="AB92" s="38">
        <f t="shared" si="107"/>
        <v>4.773403048106066</v>
      </c>
      <c r="AC92" s="38">
        <f t="shared" si="107"/>
        <v>4.758253984390001</v>
      </c>
      <c r="AD92" s="38">
        <f t="shared" si="107"/>
        <v>4.7891572545612515</v>
      </c>
      <c r="AE92" s="38">
        <f t="shared" si="107"/>
        <v>4.775307665722774</v>
      </c>
      <c r="AF92" s="38">
        <f t="shared" si="107"/>
        <v>4.7774160102257905</v>
      </c>
      <c r="AG92" s="28" t="s">
        <v>87</v>
      </c>
      <c r="AH92" s="38">
        <f t="shared" si="109"/>
        <v>4.778995803815402</v>
      </c>
      <c r="AI92" s="38">
        <f t="shared" si="109"/>
        <v>4.797180982873182</v>
      </c>
      <c r="AJ92" s="38">
        <f t="shared" si="109"/>
        <v>4.778184086737834</v>
      </c>
      <c r="AK92" s="38">
        <f t="shared" si="109"/>
        <v>4.781934850450577</v>
      </c>
      <c r="AL92" s="38">
        <f t="shared" si="109"/>
        <v>4.771998545550708</v>
      </c>
      <c r="AM92" s="38">
        <f t="shared" si="109"/>
        <v>4.77632075980789</v>
      </c>
      <c r="AN92" s="38">
        <f t="shared" si="109"/>
        <v>4.755619709740464</v>
      </c>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row>
    <row r="93" spans="1:106" s="30" customFormat="1" ht="12.75">
      <c r="A93" s="28" t="s">
        <v>88</v>
      </c>
      <c r="B93" s="38">
        <f t="shared" si="83"/>
        <v>3.4423846347968157</v>
      </c>
      <c r="C93" s="38">
        <f t="shared" si="84"/>
        <v>3.4695408434409227</v>
      </c>
      <c r="D93" s="38">
        <f t="shared" si="85"/>
        <v>3.450265045213595</v>
      </c>
      <c r="E93" s="38">
        <f t="shared" si="86"/>
        <v>3.43256195678829</v>
      </c>
      <c r="F93" s="38">
        <f t="shared" si="87"/>
        <v>3.454594946676648</v>
      </c>
      <c r="G93" s="38">
        <f t="shared" si="88"/>
        <v>3.4515097194850783</v>
      </c>
      <c r="H93" s="38">
        <f t="shared" si="89"/>
        <v>3.3973702080375334</v>
      </c>
      <c r="I93" s="28" t="s">
        <v>88</v>
      </c>
      <c r="J93" s="38">
        <f t="shared" si="90"/>
        <v>3.3802709260780683</v>
      </c>
      <c r="K93" s="38">
        <f t="shared" si="91"/>
        <v>3.430399210789236</v>
      </c>
      <c r="L93" s="38">
        <f t="shared" si="92"/>
        <v>3.4527896251603734</v>
      </c>
      <c r="M93" s="38">
        <f t="shared" si="93"/>
        <v>3.4396761999040613</v>
      </c>
      <c r="N93" s="38">
        <f t="shared" si="94"/>
        <v>3.486599330130369</v>
      </c>
      <c r="O93" s="38">
        <f t="shared" si="95"/>
        <v>3.530191694948677</v>
      </c>
      <c r="P93" s="38">
        <f t="shared" si="96"/>
        <v>3.5179223831787643</v>
      </c>
      <c r="Q93" s="28" t="s">
        <v>88</v>
      </c>
      <c r="R93" s="38">
        <f t="shared" si="104"/>
        <v>3.5351298320955467</v>
      </c>
      <c r="S93" s="38">
        <f t="shared" si="97"/>
        <v>3.5538663906206005</v>
      </c>
      <c r="T93" s="38">
        <f t="shared" si="98"/>
        <v>3.5793148380709066</v>
      </c>
      <c r="U93" s="38">
        <f t="shared" si="99"/>
        <v>3.545494002577624</v>
      </c>
      <c r="V93" s="38">
        <f t="shared" si="100"/>
        <v>3.50438934027092</v>
      </c>
      <c r="W93" s="38">
        <f t="shared" si="101"/>
        <v>3.5048267776507593</v>
      </c>
      <c r="X93" s="38">
        <f t="shared" si="102"/>
        <v>3.5413940037480005</v>
      </c>
      <c r="Y93" s="28" t="s">
        <v>88</v>
      </c>
      <c r="Z93" s="38">
        <f t="shared" si="105"/>
        <v>3.5180671681139772</v>
      </c>
      <c r="AA93" s="38">
        <f t="shared" si="106"/>
        <v>3.4581690207668756</v>
      </c>
      <c r="AB93" s="38">
        <f t="shared" si="107"/>
        <v>3.4933996006722494</v>
      </c>
      <c r="AC93" s="38">
        <f t="shared" si="107"/>
        <v>3.548535574305626</v>
      </c>
      <c r="AD93" s="38">
        <f t="shared" si="107"/>
        <v>3.5516941789748047</v>
      </c>
      <c r="AE93" s="38">
        <f t="shared" si="107"/>
        <v>3.505959890032526</v>
      </c>
      <c r="AF93" s="38">
        <f t="shared" si="107"/>
        <v>3.5317658247451913</v>
      </c>
      <c r="AG93" s="28" t="s">
        <v>88</v>
      </c>
      <c r="AH93" s="38">
        <f t="shared" si="109"/>
        <v>3.5612190105528505</v>
      </c>
      <c r="AI93" s="38">
        <f t="shared" si="109"/>
        <v>3.548441920133331</v>
      </c>
      <c r="AJ93" s="38">
        <f t="shared" si="109"/>
        <v>3.5343773585956626</v>
      </c>
      <c r="AK93" s="38">
        <f t="shared" si="109"/>
        <v>3.547810231775308</v>
      </c>
      <c r="AL93" s="38">
        <f t="shared" si="109"/>
        <v>3.583785094098462</v>
      </c>
      <c r="AM93" s="38">
        <f t="shared" si="109"/>
        <v>3.5404187577572714</v>
      </c>
      <c r="AN93" s="38">
        <f t="shared" si="109"/>
        <v>3.511571788212447</v>
      </c>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s="30" customFormat="1" ht="12.75">
      <c r="A94" s="28" t="s">
        <v>89</v>
      </c>
      <c r="B94" s="38">
        <f t="shared" si="83"/>
        <v>4.083707230844145</v>
      </c>
      <c r="C94" s="38">
        <f t="shared" si="84"/>
        <v>4.080111367687381</v>
      </c>
      <c r="D94" s="38">
        <f t="shared" si="85"/>
        <v>4.018373270010314</v>
      </c>
      <c r="E94" s="38">
        <f t="shared" si="86"/>
        <v>4.013466536371848</v>
      </c>
      <c r="F94" s="38">
        <f t="shared" si="87"/>
        <v>4.091485762616295</v>
      </c>
      <c r="G94" s="38">
        <f t="shared" si="88"/>
        <v>4.086794574376001</v>
      </c>
      <c r="H94" s="38">
        <f t="shared" si="89"/>
        <v>4.006049756157788</v>
      </c>
      <c r="I94" s="28" t="s">
        <v>89</v>
      </c>
      <c r="J94" s="38">
        <f t="shared" si="90"/>
        <v>3.9568963870154192</v>
      </c>
      <c r="K94" s="38">
        <f t="shared" si="91"/>
        <v>4.025956376979003</v>
      </c>
      <c r="L94" s="38">
        <f t="shared" si="92"/>
        <v>4.046232036973741</v>
      </c>
      <c r="M94" s="38">
        <f t="shared" si="93"/>
        <v>3.978537173772803</v>
      </c>
      <c r="N94" s="38">
        <f t="shared" si="94"/>
        <v>3.9233910347584993</v>
      </c>
      <c r="O94" s="38">
        <f t="shared" si="95"/>
        <v>3.9912663075629724</v>
      </c>
      <c r="P94" s="38">
        <f t="shared" si="96"/>
        <v>3.9648961447075957</v>
      </c>
      <c r="Q94" s="28" t="s">
        <v>89</v>
      </c>
      <c r="R94" s="38">
        <f t="shared" si="104"/>
        <v>3.954130708705143</v>
      </c>
      <c r="S94" s="38">
        <f t="shared" si="97"/>
        <v>3.95106802350019</v>
      </c>
      <c r="T94" s="38">
        <f t="shared" si="98"/>
        <v>4.024587808881988</v>
      </c>
      <c r="U94" s="38">
        <f t="shared" si="99"/>
        <v>4.072566355236944</v>
      </c>
      <c r="V94" s="38">
        <f t="shared" si="100"/>
        <v>4.025116969618546</v>
      </c>
      <c r="W94" s="38">
        <f t="shared" si="101"/>
        <v>4.033523582495221</v>
      </c>
      <c r="X94" s="38">
        <f t="shared" si="102"/>
        <v>4.119233607985491</v>
      </c>
      <c r="Y94" s="28" t="s">
        <v>89</v>
      </c>
      <c r="Z94" s="38">
        <f t="shared" si="105"/>
        <v>4.0928215557779435</v>
      </c>
      <c r="AA94" s="38">
        <f t="shared" si="106"/>
        <v>3.9931791097677714</v>
      </c>
      <c r="AB94" s="38">
        <f t="shared" si="107"/>
        <v>4.003045233204534</v>
      </c>
      <c r="AC94" s="38">
        <f t="shared" si="107"/>
        <v>4.061479900150227</v>
      </c>
      <c r="AD94" s="38">
        <f t="shared" si="107"/>
        <v>4.02390964378801</v>
      </c>
      <c r="AE94" s="38">
        <f t="shared" si="107"/>
        <v>4.000329959309759</v>
      </c>
      <c r="AF94" s="38">
        <f t="shared" si="107"/>
        <v>3.984597330417219</v>
      </c>
      <c r="AG94" s="28" t="s">
        <v>89</v>
      </c>
      <c r="AH94" s="38">
        <f t="shared" si="109"/>
        <v>4.0475726481107355</v>
      </c>
      <c r="AI94" s="38">
        <f t="shared" si="109"/>
        <v>4.046512137891713</v>
      </c>
      <c r="AJ94" s="38">
        <f t="shared" si="109"/>
        <v>4.03930830309225</v>
      </c>
      <c r="AK94" s="38">
        <f t="shared" si="109"/>
        <v>4.010940075037695</v>
      </c>
      <c r="AL94" s="38">
        <f t="shared" si="109"/>
        <v>4.02604235532637</v>
      </c>
      <c r="AM94" s="38">
        <f t="shared" si="109"/>
        <v>4.021099778749123</v>
      </c>
      <c r="AN94" s="38">
        <f t="shared" si="109"/>
        <v>3.967960753021191</v>
      </c>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row>
    <row r="95" spans="1:106" s="30" customFormat="1" ht="12.75">
      <c r="A95" s="28" t="s">
        <v>90</v>
      </c>
      <c r="B95" s="38">
        <f t="shared" si="83"/>
        <v>4.628351600699969</v>
      </c>
      <c r="C95" s="38">
        <f t="shared" si="84"/>
        <v>4.508909885293163</v>
      </c>
      <c r="D95" s="38">
        <f t="shared" si="85"/>
        <v>4.428653666258905</v>
      </c>
      <c r="E95" s="38">
        <f t="shared" si="86"/>
        <v>4.333001024038408</v>
      </c>
      <c r="F95" s="38">
        <f t="shared" si="87"/>
        <v>4.379125633123669</v>
      </c>
      <c r="G95" s="38">
        <f t="shared" si="88"/>
        <v>4.365250869498743</v>
      </c>
      <c r="H95" s="38">
        <f t="shared" si="89"/>
        <v>4.317427001666769</v>
      </c>
      <c r="I95" s="28" t="s">
        <v>90</v>
      </c>
      <c r="J95" s="38">
        <f t="shared" si="90"/>
        <v>4.252660539941535</v>
      </c>
      <c r="K95" s="38">
        <f t="shared" si="91"/>
        <v>4.302280809041697</v>
      </c>
      <c r="L95" s="38">
        <f t="shared" si="92"/>
        <v>4.266667657388556</v>
      </c>
      <c r="M95" s="38">
        <f t="shared" si="93"/>
        <v>4.160871949582462</v>
      </c>
      <c r="N95" s="38">
        <f t="shared" si="94"/>
        <v>4.1360189293884</v>
      </c>
      <c r="O95" s="38">
        <f t="shared" si="95"/>
        <v>4.219857603968823</v>
      </c>
      <c r="P95" s="38">
        <f t="shared" si="96"/>
        <v>4.17094606678419</v>
      </c>
      <c r="Q95" s="28" t="s">
        <v>90</v>
      </c>
      <c r="R95" s="38">
        <f t="shared" si="104"/>
        <v>4.089258160865133</v>
      </c>
      <c r="S95" s="38">
        <f t="shared" si="97"/>
        <v>4.102467139046417</v>
      </c>
      <c r="T95" s="38">
        <f t="shared" si="98"/>
        <v>4.1573198910625715</v>
      </c>
      <c r="U95" s="38">
        <f t="shared" si="99"/>
        <v>4.168264961700648</v>
      </c>
      <c r="V95" s="38">
        <f t="shared" si="100"/>
        <v>4.062710698548691</v>
      </c>
      <c r="W95" s="38">
        <f t="shared" si="101"/>
        <v>4.016953943365252</v>
      </c>
      <c r="X95" s="38">
        <f t="shared" si="102"/>
        <v>4.083838874392596</v>
      </c>
      <c r="Y95" s="28" t="s">
        <v>90</v>
      </c>
      <c r="Z95" s="38">
        <f t="shared" si="105"/>
        <v>4.052872561362732</v>
      </c>
      <c r="AA95" s="38">
        <f t="shared" si="106"/>
        <v>3.9567582351644246</v>
      </c>
      <c r="AB95" s="38">
        <f aca="true" t="shared" si="110" ref="AB95:AF96">AB31/AB$34*100</f>
        <v>3.950328224427942</v>
      </c>
      <c r="AC95" s="38">
        <f t="shared" si="110"/>
        <v>3.9863666655371444</v>
      </c>
      <c r="AD95" s="38">
        <f t="shared" si="110"/>
        <v>3.9680278019113815</v>
      </c>
      <c r="AE95" s="38">
        <f t="shared" si="110"/>
        <v>3.924240204688551</v>
      </c>
      <c r="AF95" s="38">
        <f t="shared" si="110"/>
        <v>3.9219221926700625</v>
      </c>
      <c r="AG95" s="28" t="s">
        <v>90</v>
      </c>
      <c r="AH95" s="38">
        <f t="shared" si="109"/>
        <v>3.951535680187083</v>
      </c>
      <c r="AI95" s="38">
        <f t="shared" si="109"/>
        <v>3.9220631126510384</v>
      </c>
      <c r="AJ95" s="38">
        <f t="shared" si="109"/>
        <v>3.8868263990040632</v>
      </c>
      <c r="AK95" s="38">
        <f t="shared" si="109"/>
        <v>3.8625477751674326</v>
      </c>
      <c r="AL95" s="38">
        <f t="shared" si="109"/>
        <v>3.895197011767817</v>
      </c>
      <c r="AM95" s="38">
        <f t="shared" si="109"/>
        <v>3.8863256165344557</v>
      </c>
      <c r="AN95" s="38">
        <f t="shared" si="109"/>
        <v>3.823751179428298</v>
      </c>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row>
    <row r="96" spans="1:106" s="30" customFormat="1" ht="12.75">
      <c r="A96" s="28" t="s">
        <v>91</v>
      </c>
      <c r="B96" s="38">
        <f t="shared" si="83"/>
        <v>3.9357279360975883</v>
      </c>
      <c r="C96" s="38">
        <f t="shared" si="84"/>
        <v>3.9543053863772113</v>
      </c>
      <c r="D96" s="38">
        <f t="shared" si="85"/>
        <v>3.907917776018805</v>
      </c>
      <c r="E96" s="38">
        <f t="shared" si="86"/>
        <v>3.8732311923824354</v>
      </c>
      <c r="F96" s="38">
        <f t="shared" si="87"/>
        <v>3.894500452057591</v>
      </c>
      <c r="G96" s="38">
        <f t="shared" si="88"/>
        <v>3.846862280307855</v>
      </c>
      <c r="H96" s="38">
        <f t="shared" si="89"/>
        <v>3.8143095252793384</v>
      </c>
      <c r="I96" s="28" t="s">
        <v>91</v>
      </c>
      <c r="J96" s="38">
        <f t="shared" si="90"/>
        <v>3.760229784036123</v>
      </c>
      <c r="K96" s="38">
        <f t="shared" si="91"/>
        <v>3.7635991634768557</v>
      </c>
      <c r="L96" s="38">
        <f t="shared" si="92"/>
        <v>3.7815854522397747</v>
      </c>
      <c r="M96" s="38">
        <f t="shared" si="93"/>
        <v>3.7464515973060766</v>
      </c>
      <c r="N96" s="38">
        <f t="shared" si="94"/>
        <v>3.6697319866026077</v>
      </c>
      <c r="O96" s="38">
        <f t="shared" si="95"/>
        <v>3.691451048769603</v>
      </c>
      <c r="P96" s="38">
        <f t="shared" si="96"/>
        <v>3.7049385554789094</v>
      </c>
      <c r="Q96" s="28" t="s">
        <v>91</v>
      </c>
      <c r="R96" s="38">
        <f t="shared" si="104"/>
        <v>3.6981554177249665</v>
      </c>
      <c r="S96" s="38">
        <f t="shared" si="97"/>
        <v>3.692342850302594</v>
      </c>
      <c r="T96" s="38">
        <f t="shared" si="98"/>
        <v>3.7405087793369605</v>
      </c>
      <c r="U96" s="38">
        <f t="shared" si="99"/>
        <v>3.7404749358580425</v>
      </c>
      <c r="V96" s="38">
        <f t="shared" si="100"/>
        <v>3.6727438654798306</v>
      </c>
      <c r="W96" s="38">
        <f t="shared" si="101"/>
        <v>3.6735864635795155</v>
      </c>
      <c r="X96" s="38">
        <f t="shared" si="102"/>
        <v>3.6818754270004197</v>
      </c>
      <c r="Y96" s="28" t="s">
        <v>91</v>
      </c>
      <c r="Z96" s="38">
        <f t="shared" si="105"/>
        <v>3.6523065500209833</v>
      </c>
      <c r="AA96" s="38">
        <f t="shared" si="106"/>
        <v>3.6152950928104355</v>
      </c>
      <c r="AB96" s="38">
        <f t="shared" si="110"/>
        <v>3.629716879497824</v>
      </c>
      <c r="AC96" s="38">
        <f t="shared" si="110"/>
        <v>3.662193758259632</v>
      </c>
      <c r="AD96" s="38">
        <f t="shared" si="110"/>
        <v>3.6733275412684625</v>
      </c>
      <c r="AE96" s="38">
        <f t="shared" si="110"/>
        <v>3.669943978029261</v>
      </c>
      <c r="AF96" s="38">
        <f t="shared" si="110"/>
        <v>3.6603152952057156</v>
      </c>
      <c r="AG96" s="28" t="s">
        <v>91</v>
      </c>
      <c r="AH96" s="38">
        <f t="shared" si="109"/>
        <v>3.6785663713588317</v>
      </c>
      <c r="AI96" s="38">
        <f t="shared" si="109"/>
        <v>3.6634339159228966</v>
      </c>
      <c r="AJ96" s="38">
        <f t="shared" si="109"/>
        <v>3.637981501647362</v>
      </c>
      <c r="AK96" s="38">
        <f t="shared" si="109"/>
        <v>3.600827518496441</v>
      </c>
      <c r="AL96" s="38">
        <f t="shared" si="109"/>
        <v>3.6157389043148664</v>
      </c>
      <c r="AM96" s="38">
        <f t="shared" si="109"/>
        <v>3.6268954724515674</v>
      </c>
      <c r="AN96" s="38">
        <f t="shared" si="109"/>
        <v>3.608260873745205</v>
      </c>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row>
    <row r="97" spans="1:106" s="30" customFormat="1" ht="12.75">
      <c r="A97" s="36"/>
      <c r="B97" s="38"/>
      <c r="C97" s="38"/>
      <c r="D97" s="38"/>
      <c r="E97" s="38"/>
      <c r="F97" s="38"/>
      <c r="G97" s="38"/>
      <c r="H97" s="38"/>
      <c r="I97" s="36"/>
      <c r="J97" s="38"/>
      <c r="K97" s="38"/>
      <c r="L97" s="38"/>
      <c r="M97" s="38"/>
      <c r="N97" s="38"/>
      <c r="O97" s="38"/>
      <c r="P97" s="38"/>
      <c r="Q97" s="36"/>
      <c r="R97" s="38"/>
      <c r="S97" s="38"/>
      <c r="T97" s="38"/>
      <c r="U97" s="38"/>
      <c r="V97" s="38"/>
      <c r="W97" s="38"/>
      <c r="X97" s="38"/>
      <c r="Y97" s="36"/>
      <c r="Z97" s="38"/>
      <c r="AA97" s="38"/>
      <c r="AB97" s="38"/>
      <c r="AC97" s="38"/>
      <c r="AD97" s="38"/>
      <c r="AE97" s="38"/>
      <c r="AF97" s="38"/>
      <c r="AG97" s="36"/>
      <c r="AH97" s="38"/>
      <c r="AI97" s="38"/>
      <c r="AJ97" s="38"/>
      <c r="AK97" s="38"/>
      <c r="AL97" s="38"/>
      <c r="AM97" s="38"/>
      <c r="AN97" s="38"/>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row>
    <row r="98" spans="1:106" s="42" customFormat="1" ht="12.75">
      <c r="A98" s="36" t="s">
        <v>92</v>
      </c>
      <c r="B98" s="57">
        <f t="shared" si="83"/>
        <v>100</v>
      </c>
      <c r="C98" s="57">
        <f t="shared" si="84"/>
        <v>100</v>
      </c>
      <c r="D98" s="57">
        <f t="shared" si="85"/>
        <v>100</v>
      </c>
      <c r="E98" s="57">
        <f t="shared" si="86"/>
        <v>100</v>
      </c>
      <c r="F98" s="57">
        <f t="shared" si="87"/>
        <v>100</v>
      </c>
      <c r="G98" s="57">
        <f t="shared" si="88"/>
        <v>100</v>
      </c>
      <c r="H98" s="57">
        <f t="shared" si="89"/>
        <v>100</v>
      </c>
      <c r="I98" s="36" t="s">
        <v>92</v>
      </c>
      <c r="J98" s="57">
        <f t="shared" si="90"/>
        <v>100</v>
      </c>
      <c r="K98" s="57">
        <f t="shared" si="91"/>
        <v>100</v>
      </c>
      <c r="L98" s="57">
        <f t="shared" si="92"/>
        <v>100</v>
      </c>
      <c r="M98" s="57">
        <f t="shared" si="93"/>
        <v>100</v>
      </c>
      <c r="N98" s="57">
        <f t="shared" si="94"/>
        <v>100</v>
      </c>
      <c r="O98" s="57">
        <f t="shared" si="95"/>
        <v>100</v>
      </c>
      <c r="P98" s="57">
        <f t="shared" si="96"/>
        <v>100</v>
      </c>
      <c r="Q98" s="36" t="s">
        <v>92</v>
      </c>
      <c r="R98" s="57">
        <f>R34/$R$34*100</f>
        <v>100</v>
      </c>
      <c r="S98" s="57">
        <f t="shared" si="97"/>
        <v>100</v>
      </c>
      <c r="T98" s="57">
        <f t="shared" si="98"/>
        <v>100</v>
      </c>
      <c r="U98" s="57">
        <f t="shared" si="99"/>
        <v>100</v>
      </c>
      <c r="V98" s="57">
        <f t="shared" si="100"/>
        <v>100</v>
      </c>
      <c r="W98" s="57">
        <f t="shared" si="101"/>
        <v>100</v>
      </c>
      <c r="X98" s="57">
        <f t="shared" si="102"/>
        <v>100</v>
      </c>
      <c r="Y98" s="36" t="s">
        <v>92</v>
      </c>
      <c r="Z98" s="57">
        <f>Z34/$Z$34*100</f>
        <v>100</v>
      </c>
      <c r="AA98" s="57">
        <f>AA34/$AA$34*100</f>
        <v>100</v>
      </c>
      <c r="AB98" s="57">
        <f>SUM(AB73:AB96)</f>
        <v>99.99999999999999</v>
      </c>
      <c r="AC98" s="57">
        <f>SUM(AC73:AC96)</f>
        <v>100.00000000000001</v>
      </c>
      <c r="AD98" s="57">
        <f>SUM(AD73:AD96)</f>
        <v>100</v>
      </c>
      <c r="AE98" s="57">
        <f>SUM(AE73:AE96)</f>
        <v>100</v>
      </c>
      <c r="AF98" s="57">
        <f>SUM(AF73:AF96)</f>
        <v>100.00000000000003</v>
      </c>
      <c r="AG98" s="36" t="s">
        <v>92</v>
      </c>
      <c r="AH98" s="57">
        <f aca="true" t="shared" si="111" ref="AH98:AN98">SUM(AH73:AH96)</f>
        <v>99.99999999999999</v>
      </c>
      <c r="AI98" s="57">
        <f t="shared" si="111"/>
        <v>99.99999999999997</v>
      </c>
      <c r="AJ98" s="57">
        <f t="shared" si="111"/>
        <v>100</v>
      </c>
      <c r="AK98" s="57">
        <f t="shared" si="111"/>
        <v>99.99999999999999</v>
      </c>
      <c r="AL98" s="57">
        <f t="shared" si="111"/>
        <v>99.99999999999999</v>
      </c>
      <c r="AM98" s="57">
        <f t="shared" si="111"/>
        <v>99.99999999999996</v>
      </c>
      <c r="AN98" s="57">
        <f t="shared" si="111"/>
        <v>100</v>
      </c>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row>
    <row r="99" spans="41:106" s="30" customFormat="1" ht="9.75" customHeight="1">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row>
    <row r="100" spans="1:106" s="30" customFormat="1" ht="15" customHeight="1">
      <c r="A100" s="292" t="s">
        <v>72</v>
      </c>
      <c r="B100" s="292"/>
      <c r="C100" s="292"/>
      <c r="D100" s="292"/>
      <c r="E100" s="292"/>
      <c r="F100" s="292"/>
      <c r="G100" s="292"/>
      <c r="H100" s="292"/>
      <c r="I100" s="291" t="s">
        <v>240</v>
      </c>
      <c r="J100" s="291"/>
      <c r="K100" s="291"/>
      <c r="L100" s="291"/>
      <c r="M100" s="291"/>
      <c r="N100" s="291"/>
      <c r="O100" s="291"/>
      <c r="P100" s="291"/>
      <c r="Q100" s="291" t="s">
        <v>240</v>
      </c>
      <c r="R100" s="291"/>
      <c r="S100" s="291"/>
      <c r="T100" s="291"/>
      <c r="U100" s="291"/>
      <c r="V100" s="291"/>
      <c r="W100" s="291"/>
      <c r="X100" s="291"/>
      <c r="Y100" s="291" t="s">
        <v>240</v>
      </c>
      <c r="Z100" s="291"/>
      <c r="AA100" s="291"/>
      <c r="AB100" s="291"/>
      <c r="AC100" s="291"/>
      <c r="AD100" s="291"/>
      <c r="AE100" s="291"/>
      <c r="AF100" s="291"/>
      <c r="AG100" s="291" t="s">
        <v>240</v>
      </c>
      <c r="AH100" s="291"/>
      <c r="AI100" s="291"/>
      <c r="AJ100" s="291"/>
      <c r="AK100" s="291"/>
      <c r="AL100" s="291"/>
      <c r="AM100" s="291"/>
      <c r="AN100" s="291"/>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row>
    <row r="101" spans="41:106" s="30" customFormat="1" ht="9.75" customHeight="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row>
    <row r="102" spans="1:106" s="30" customFormat="1" ht="13.5">
      <c r="A102" s="28" t="s">
        <v>134</v>
      </c>
      <c r="B102" s="38">
        <f>AP9/$AP$34*100</f>
        <v>13.34644458553232</v>
      </c>
      <c r="C102" s="38">
        <f>AQ9/$AQ$34*100</f>
        <v>13.507575513081818</v>
      </c>
      <c r="D102" s="38">
        <f>AR9/$AR$34*100</f>
        <v>13.63069058304919</v>
      </c>
      <c r="E102" s="38">
        <f>AS9/$AS$34*100</f>
        <v>13.720044497715564</v>
      </c>
      <c r="F102" s="38">
        <f>AT9/$AT$34*100</f>
        <v>13.672039172198676</v>
      </c>
      <c r="G102" s="38">
        <f>AU9/$AU$34*100</f>
        <v>13.77948497357452</v>
      </c>
      <c r="H102" s="38">
        <f>AV9/$AV$34*100</f>
        <v>13.951576364460147</v>
      </c>
      <c r="I102" s="28" t="s">
        <v>134</v>
      </c>
      <c r="J102" s="38">
        <f>AX9/$AX$34*100</f>
        <v>13.977875474976981</v>
      </c>
      <c r="K102" s="38">
        <f>AY9/$AY$34*100</f>
        <v>13.952962342835153</v>
      </c>
      <c r="L102" s="38">
        <f>AZ9/$AZ$34*100</f>
        <v>13.951225288912802</v>
      </c>
      <c r="M102" s="38">
        <f>BA9/$BA$34*100</f>
        <v>14.053081631699454</v>
      </c>
      <c r="N102" s="38">
        <f>BB9/$BB$34*100</f>
        <v>14.142656499210462</v>
      </c>
      <c r="O102" s="38">
        <f>BC9/$BC$34*100</f>
        <v>14.081719927433255</v>
      </c>
      <c r="P102" s="38">
        <f>BD9/$BD$34*100</f>
        <v>14.185938104907207</v>
      </c>
      <c r="Q102" s="28" t="s">
        <v>134</v>
      </c>
      <c r="R102" s="38">
        <f aca="true" t="shared" si="112" ref="R102:R107">BF9/$BF$34*100</f>
        <v>14.379163882918924</v>
      </c>
      <c r="S102" s="38">
        <f>BG9/$BG$34*100</f>
        <v>14.27569350825853</v>
      </c>
      <c r="T102" s="38">
        <f>BH9/$BH$34*100</f>
        <v>14.274640946991928</v>
      </c>
      <c r="U102" s="38">
        <f>BI9/$BI$34*100</f>
        <v>14.25678479085781</v>
      </c>
      <c r="V102" s="38">
        <f>BJ9/$BJ$34*100</f>
        <v>14.426891127973352</v>
      </c>
      <c r="W102" s="38">
        <f>BK9/$BK$34*100</f>
        <v>14.469270918192493</v>
      </c>
      <c r="X102" s="38">
        <f>BL9/$BL$34*100</f>
        <v>14.338503894140315</v>
      </c>
      <c r="Y102" s="28" t="s">
        <v>134</v>
      </c>
      <c r="Z102" s="38">
        <f aca="true" t="shared" si="113" ref="Z102:Z107">BN9/$BN$34*100</f>
        <v>14.359932400263938</v>
      </c>
      <c r="AA102" s="38">
        <f aca="true" t="shared" si="114" ref="AA102:AA107">BO9/$BO$34*100</f>
        <v>14.46466240982122</v>
      </c>
      <c r="AB102" s="38">
        <f>BP9/BP$34*100</f>
        <v>14.055236453869233</v>
      </c>
      <c r="AC102" s="38">
        <f>BQ9/BQ$34*100</f>
        <v>14.030681627480368</v>
      </c>
      <c r="AD102" s="38">
        <f>BR9/BR$34*100</f>
        <v>14.154664736014984</v>
      </c>
      <c r="AE102" s="38">
        <f>BS9/BS$34*100</f>
        <v>14.336814870766373</v>
      </c>
      <c r="AF102" s="38">
        <f>BT9/BT$34*100</f>
        <v>14.199903892359442</v>
      </c>
      <c r="AG102" s="28" t="s">
        <v>134</v>
      </c>
      <c r="AH102" s="38">
        <f aca="true" t="shared" si="115" ref="AH102:AN102">BV9/BV$34*100</f>
        <v>14.104718434747216</v>
      </c>
      <c r="AI102" s="38">
        <f t="shared" si="115"/>
        <v>14.059782655408831</v>
      </c>
      <c r="AJ102" s="38">
        <f t="shared" si="115"/>
        <v>14.066248942744206</v>
      </c>
      <c r="AK102" s="38">
        <f t="shared" si="115"/>
        <v>14.128790617633873</v>
      </c>
      <c r="AL102" s="38">
        <f t="shared" si="115"/>
        <v>14.077665712271411</v>
      </c>
      <c r="AM102" s="38">
        <f t="shared" si="115"/>
        <v>14.073300681057436</v>
      </c>
      <c r="AN102" s="38">
        <f t="shared" si="115"/>
        <v>14.175810424167961</v>
      </c>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row>
    <row r="103" spans="1:106" s="30" customFormat="1" ht="12.75">
      <c r="A103" s="28" t="s">
        <v>73</v>
      </c>
      <c r="B103" s="38">
        <f aca="true" t="shared" si="116" ref="B103:B127">AP10/$AP$34*100</f>
        <v>5.805077179477005</v>
      </c>
      <c r="C103" s="38">
        <f aca="true" t="shared" si="117" ref="C103:C127">AQ10/$AQ$34*100</f>
        <v>5.762504003118088</v>
      </c>
      <c r="D103" s="38">
        <f aca="true" t="shared" si="118" ref="D103:D127">AR10/$AR$34*100</f>
        <v>5.805530455446335</v>
      </c>
      <c r="E103" s="38">
        <f aca="true" t="shared" si="119" ref="E103:E127">AS10/$AS$34*100</f>
        <v>5.857683331348337</v>
      </c>
      <c r="F103" s="38">
        <f aca="true" t="shared" si="120" ref="F103:F127">AT10/$AT$34*100</f>
        <v>5.833295356150025</v>
      </c>
      <c r="G103" s="38">
        <f aca="true" t="shared" si="121" ref="G103:G127">AU10/$AU$34*100</f>
        <v>5.740907044195073</v>
      </c>
      <c r="H103" s="38">
        <f aca="true" t="shared" si="122" ref="H103:H127">AV10/$AV$34*100</f>
        <v>5.795360250059817</v>
      </c>
      <c r="I103" s="28" t="s">
        <v>73</v>
      </c>
      <c r="J103" s="38">
        <f aca="true" t="shared" si="123" ref="J103:J127">AX10/$AX$34*100</f>
        <v>5.784538769793409</v>
      </c>
      <c r="K103" s="38">
        <f aca="true" t="shared" si="124" ref="K103:K127">AY10/$AY$34*100</f>
        <v>5.702912944455422</v>
      </c>
      <c r="L103" s="38">
        <f aca="true" t="shared" si="125" ref="L103:L127">AZ10/$AZ$34*100</f>
        <v>5.73500601123986</v>
      </c>
      <c r="M103" s="38">
        <f aca="true" t="shared" si="126" ref="M103:M127">BA10/$BA$34*100</f>
        <v>5.760115051736939</v>
      </c>
      <c r="N103" s="38">
        <f aca="true" t="shared" si="127" ref="N103:N127">BB10/$BB$34*100</f>
        <v>5.720119872298443</v>
      </c>
      <c r="O103" s="38">
        <f aca="true" t="shared" si="128" ref="O103:O127">BC10/$BC$34*100</f>
        <v>5.68368656054356</v>
      </c>
      <c r="P103" s="38">
        <f aca="true" t="shared" si="129" ref="P103:P127">BD10/$BD$34*100</f>
        <v>5.636714624697464</v>
      </c>
      <c r="Q103" s="28" t="s">
        <v>73</v>
      </c>
      <c r="R103" s="38">
        <f t="shared" si="112"/>
        <v>5.693065986224808</v>
      </c>
      <c r="S103" s="38">
        <f aca="true" t="shared" si="130" ref="S103:S127">BG10/$BG$34*100</f>
        <v>5.714661493440305</v>
      </c>
      <c r="T103" s="38">
        <f aca="true" t="shared" si="131" ref="T103:T127">BH10/$BH$34*100</f>
        <v>5.658752920593088</v>
      </c>
      <c r="U103" s="38">
        <f aca="true" t="shared" si="132" ref="U103:U127">BI10/$BI$34*100</f>
        <v>5.623744638524588</v>
      </c>
      <c r="V103" s="38">
        <f aca="true" t="shared" si="133" ref="V103:V127">BJ10/$BJ$34*100</f>
        <v>5.6969495929565594</v>
      </c>
      <c r="W103" s="38">
        <f aca="true" t="shared" si="134" ref="W103:W127">BK10/$BK$34*100</f>
        <v>5.691018085184083</v>
      </c>
      <c r="X103" s="38">
        <f aca="true" t="shared" si="135" ref="X103:X127">BL10/$BL$34*100</f>
        <v>5.663639928125538</v>
      </c>
      <c r="Y103" s="28" t="s">
        <v>73</v>
      </c>
      <c r="Z103" s="38">
        <f t="shared" si="113"/>
        <v>5.5961890231169935</v>
      </c>
      <c r="AA103" s="38">
        <f t="shared" si="114"/>
        <v>5.66866448808547</v>
      </c>
      <c r="AB103" s="38">
        <f aca="true" t="shared" si="136" ref="AB103:AB125">BP10/BP$34*100</f>
        <v>5.701464921710411</v>
      </c>
      <c r="AC103" s="38">
        <f aca="true" t="shared" si="137" ref="AC103:AC125">BQ10/BQ$34*100</f>
        <v>5.634320368966534</v>
      </c>
      <c r="AD103" s="38">
        <f aca="true" t="shared" si="138" ref="AD103:AD125">BR10/BR$34*100</f>
        <v>5.557231468473205</v>
      </c>
      <c r="AE103" s="38">
        <f aca="true" t="shared" si="139" ref="AE103:AE125">BS10/BS$34*100</f>
        <v>5.644547472484858</v>
      </c>
      <c r="AF103" s="38">
        <f aca="true" t="shared" si="140" ref="AF103:AF125">BT10/BT$34*100</f>
        <v>5.663611537605044</v>
      </c>
      <c r="AG103" s="28" t="s">
        <v>73</v>
      </c>
      <c r="AH103" s="38">
        <f aca="true" t="shared" si="141" ref="AH103:AI107">BV10/BV$34*100</f>
        <v>5.633630839898828</v>
      </c>
      <c r="AI103" s="38">
        <f t="shared" si="141"/>
        <v>5.596924055456392</v>
      </c>
      <c r="AJ103" s="38">
        <f aca="true" t="shared" si="142" ref="AJ103:AJ110">BX10/BX$34*100</f>
        <v>5.648191301445923</v>
      </c>
      <c r="AK103" s="38">
        <f aca="true" t="shared" si="143" ref="AK103:AK110">BY10/BY$34*100</f>
        <v>5.645037671183353</v>
      </c>
      <c r="AL103" s="38">
        <f aca="true" t="shared" si="144" ref="AL103:AL110">BZ10/BZ$34*100</f>
        <v>5.65126685179057</v>
      </c>
      <c r="AM103" s="38">
        <f aca="true" t="shared" si="145" ref="AM103:AM110">CA10/CA$34*100</f>
        <v>5.55739472187561</v>
      </c>
      <c r="AN103" s="38">
        <f aca="true" t="shared" si="146" ref="AN103:AN110">CB10/CB$34*100</f>
        <v>5.536026120145845</v>
      </c>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row>
    <row r="104" spans="1:106" s="30" customFormat="1" ht="12.75">
      <c r="A104" s="28" t="s">
        <v>74</v>
      </c>
      <c r="B104" s="38">
        <f t="shared" si="116"/>
        <v>5.804829173445499</v>
      </c>
      <c r="C104" s="38">
        <f t="shared" si="117"/>
        <v>5.8173684432649555</v>
      </c>
      <c r="D104" s="38">
        <f t="shared" si="118"/>
        <v>5.878917073122027</v>
      </c>
      <c r="E104" s="38">
        <f t="shared" si="119"/>
        <v>5.886824773773715</v>
      </c>
      <c r="F104" s="38">
        <f t="shared" si="120"/>
        <v>5.901654286104908</v>
      </c>
      <c r="G104" s="38">
        <f t="shared" si="121"/>
        <v>5.93485320715513</v>
      </c>
      <c r="H104" s="38">
        <f t="shared" si="122"/>
        <v>5.993392148977005</v>
      </c>
      <c r="I104" s="28" t="s">
        <v>74</v>
      </c>
      <c r="J104" s="38">
        <f t="shared" si="123"/>
        <v>6.066736697402378</v>
      </c>
      <c r="K104" s="38">
        <f t="shared" si="124"/>
        <v>6.083800451345196</v>
      </c>
      <c r="L104" s="38">
        <f t="shared" si="125"/>
        <v>6.109582199521675</v>
      </c>
      <c r="M104" s="38">
        <f t="shared" si="126"/>
        <v>6.187924759486836</v>
      </c>
      <c r="N104" s="38">
        <f t="shared" si="127"/>
        <v>6.149935593767275</v>
      </c>
      <c r="O104" s="38">
        <f t="shared" si="128"/>
        <v>6.186235161933803</v>
      </c>
      <c r="P104" s="38">
        <f t="shared" si="129"/>
        <v>6.179501563047297</v>
      </c>
      <c r="Q104" s="28" t="s">
        <v>74</v>
      </c>
      <c r="R104" s="38">
        <f t="shared" si="112"/>
        <v>6.265914316915258</v>
      </c>
      <c r="S104" s="38">
        <f t="shared" si="130"/>
        <v>6.250342507041945</v>
      </c>
      <c r="T104" s="38">
        <f t="shared" si="131"/>
        <v>6.255329044260134</v>
      </c>
      <c r="U104" s="38">
        <f t="shared" si="132"/>
        <v>6.2145029798949825</v>
      </c>
      <c r="V104" s="38">
        <f t="shared" si="133"/>
        <v>6.245663501541098</v>
      </c>
      <c r="W104" s="38">
        <f t="shared" si="134"/>
        <v>6.3160496879055685</v>
      </c>
      <c r="X104" s="38">
        <f t="shared" si="135"/>
        <v>6.319480292349658</v>
      </c>
      <c r="Y104" s="28" t="s">
        <v>74</v>
      </c>
      <c r="Z104" s="38">
        <f t="shared" si="113"/>
        <v>6.312556901548835</v>
      </c>
      <c r="AA104" s="38">
        <f t="shared" si="114"/>
        <v>6.415647172055864</v>
      </c>
      <c r="AB104" s="38">
        <f t="shared" si="136"/>
        <v>6.417066064136076</v>
      </c>
      <c r="AC104" s="38">
        <f t="shared" si="137"/>
        <v>6.3831326277292</v>
      </c>
      <c r="AD104" s="38">
        <f t="shared" si="138"/>
        <v>6.396720190536934</v>
      </c>
      <c r="AE104" s="38">
        <f t="shared" si="139"/>
        <v>6.478032743237337</v>
      </c>
      <c r="AF104" s="38">
        <f t="shared" si="140"/>
        <v>6.521255025140352</v>
      </c>
      <c r="AG104" s="28" t="s">
        <v>74</v>
      </c>
      <c r="AH104" s="38">
        <f t="shared" si="141"/>
        <v>6.527313428496671</v>
      </c>
      <c r="AI104" s="38">
        <f t="shared" si="141"/>
        <v>6.52635439258977</v>
      </c>
      <c r="AJ104" s="38">
        <f t="shared" si="142"/>
        <v>6.578576401475267</v>
      </c>
      <c r="AK104" s="38">
        <f t="shared" si="143"/>
        <v>6.6017845005856755</v>
      </c>
      <c r="AL104" s="38">
        <f t="shared" si="144"/>
        <v>6.557127030487893</v>
      </c>
      <c r="AM104" s="38">
        <f t="shared" si="145"/>
        <v>6.5607306866315245</v>
      </c>
      <c r="AN104" s="38">
        <f t="shared" si="146"/>
        <v>6.620763013145396</v>
      </c>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row>
    <row r="105" spans="1:106" s="30" customFormat="1" ht="12.75">
      <c r="A105" s="28" t="s">
        <v>75</v>
      </c>
      <c r="B105" s="38">
        <f t="shared" si="116"/>
        <v>2.7935399388913136</v>
      </c>
      <c r="C105" s="38">
        <f t="shared" si="117"/>
        <v>2.7623376720099504</v>
      </c>
      <c r="D105" s="38">
        <f t="shared" si="118"/>
        <v>2.7589873645218135</v>
      </c>
      <c r="E105" s="38">
        <f t="shared" si="119"/>
        <v>2.7517123764973</v>
      </c>
      <c r="F105" s="38">
        <f t="shared" si="120"/>
        <v>2.7784107308329156</v>
      </c>
      <c r="G105" s="38">
        <f t="shared" si="121"/>
        <v>2.7811527596451113</v>
      </c>
      <c r="H105" s="38">
        <f t="shared" si="122"/>
        <v>2.803245890456288</v>
      </c>
      <c r="I105" s="28" t="s">
        <v>75</v>
      </c>
      <c r="J105" s="38">
        <f t="shared" si="123"/>
        <v>2.798895070614325</v>
      </c>
      <c r="K105" s="38">
        <f t="shared" si="124"/>
        <v>2.785288642532525</v>
      </c>
      <c r="L105" s="38">
        <f t="shared" si="125"/>
        <v>2.780874217058534</v>
      </c>
      <c r="M105" s="38">
        <f t="shared" si="126"/>
        <v>2.7781671676816764</v>
      </c>
      <c r="N105" s="38">
        <f t="shared" si="127"/>
        <v>2.762987708592876</v>
      </c>
      <c r="O105" s="38">
        <f t="shared" si="128"/>
        <v>2.7714546019586646</v>
      </c>
      <c r="P105" s="38">
        <f t="shared" si="129"/>
        <v>2.7684504104480556</v>
      </c>
      <c r="Q105" s="28" t="s">
        <v>75</v>
      </c>
      <c r="R105" s="38">
        <f t="shared" si="112"/>
        <v>2.685813484876536</v>
      </c>
      <c r="S105" s="38">
        <f t="shared" si="130"/>
        <v>2.7003255186926642</v>
      </c>
      <c r="T105" s="38">
        <f t="shared" si="131"/>
        <v>2.6747649683856176</v>
      </c>
      <c r="U105" s="38">
        <f t="shared" si="132"/>
        <v>2.659236850131478</v>
      </c>
      <c r="V105" s="38">
        <f t="shared" si="133"/>
        <v>2.6476482702381445</v>
      </c>
      <c r="W105" s="38">
        <f t="shared" si="134"/>
        <v>2.5939513795641354</v>
      </c>
      <c r="X105" s="38">
        <f t="shared" si="135"/>
        <v>2.61743773747768</v>
      </c>
      <c r="Y105" s="28" t="s">
        <v>75</v>
      </c>
      <c r="Z105" s="38">
        <f t="shared" si="113"/>
        <v>2.611276460090263</v>
      </c>
      <c r="AA105" s="38">
        <f t="shared" si="114"/>
        <v>2.6463799305541755</v>
      </c>
      <c r="AB105" s="38">
        <f t="shared" si="136"/>
        <v>2.709082053484196</v>
      </c>
      <c r="AC105" s="38">
        <f t="shared" si="137"/>
        <v>2.7059089041531883</v>
      </c>
      <c r="AD105" s="38">
        <f t="shared" si="138"/>
        <v>2.6598174499883642</v>
      </c>
      <c r="AE105" s="38">
        <f t="shared" si="139"/>
        <v>2.656734300523533</v>
      </c>
      <c r="AF105" s="38">
        <f t="shared" si="140"/>
        <v>2.679000480538203</v>
      </c>
      <c r="AG105" s="28" t="s">
        <v>75</v>
      </c>
      <c r="AH105" s="38">
        <f t="shared" si="141"/>
        <v>2.6668023374131464</v>
      </c>
      <c r="AI105" s="38">
        <f t="shared" si="141"/>
        <v>2.6860078331151103</v>
      </c>
      <c r="AJ105" s="38">
        <f t="shared" si="142"/>
        <v>2.6841351216059928</v>
      </c>
      <c r="AK105" s="38">
        <f t="shared" si="143"/>
        <v>2.6628682159332473</v>
      </c>
      <c r="AL105" s="38">
        <f t="shared" si="144"/>
        <v>2.6689495417463993</v>
      </c>
      <c r="AM105" s="38">
        <f t="shared" si="145"/>
        <v>2.6147286097883264</v>
      </c>
      <c r="AN105" s="38">
        <f t="shared" si="146"/>
        <v>2.612298993760061</v>
      </c>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row>
    <row r="106" spans="1:106" s="30" customFormat="1" ht="12.75">
      <c r="A106" s="28" t="s">
        <v>135</v>
      </c>
      <c r="B106" s="38">
        <f t="shared" si="116"/>
        <v>3.2250704337129483</v>
      </c>
      <c r="C106" s="38">
        <f t="shared" si="117"/>
        <v>3.2561176333317614</v>
      </c>
      <c r="D106" s="38">
        <f t="shared" si="118"/>
        <v>3.287670549001792</v>
      </c>
      <c r="E106" s="38">
        <f t="shared" si="119"/>
        <v>3.256239436227121</v>
      </c>
      <c r="F106" s="38">
        <f t="shared" si="120"/>
        <v>3.2688227579536884</v>
      </c>
      <c r="G106" s="38">
        <f t="shared" si="121"/>
        <v>3.2636284283317356</v>
      </c>
      <c r="H106" s="38">
        <f t="shared" si="122"/>
        <v>3.284325953378506</v>
      </c>
      <c r="I106" s="28" t="s">
        <v>135</v>
      </c>
      <c r="J106" s="38">
        <f t="shared" si="123"/>
        <v>3.2582448222645866</v>
      </c>
      <c r="K106" s="38">
        <f t="shared" si="124"/>
        <v>3.276152542196616</v>
      </c>
      <c r="L106" s="38">
        <f t="shared" si="125"/>
        <v>3.3042511179361496</v>
      </c>
      <c r="M106" s="38">
        <f t="shared" si="126"/>
        <v>3.3022859783291536</v>
      </c>
      <c r="N106" s="38">
        <f t="shared" si="127"/>
        <v>3.299397728985979</v>
      </c>
      <c r="O106" s="38">
        <f t="shared" si="128"/>
        <v>3.278253085813095</v>
      </c>
      <c r="P106" s="38">
        <f t="shared" si="129"/>
        <v>3.263569015056346</v>
      </c>
      <c r="Q106" s="28" t="s">
        <v>135</v>
      </c>
      <c r="R106" s="38">
        <f t="shared" si="112"/>
        <v>3.308568040161095</v>
      </c>
      <c r="S106" s="38">
        <f t="shared" si="130"/>
        <v>3.302041889981258</v>
      </c>
      <c r="T106" s="38">
        <f t="shared" si="131"/>
        <v>3.290719434816792</v>
      </c>
      <c r="U106" s="38">
        <f t="shared" si="132"/>
        <v>3.301102657313451</v>
      </c>
      <c r="V106" s="38">
        <f t="shared" si="133"/>
        <v>3.311357133971887</v>
      </c>
      <c r="W106" s="38">
        <f t="shared" si="134"/>
        <v>3.3032569062480683</v>
      </c>
      <c r="X106" s="38">
        <f t="shared" si="135"/>
        <v>3.3184112020355023</v>
      </c>
      <c r="Y106" s="28" t="s">
        <v>135</v>
      </c>
      <c r="Z106" s="38">
        <f t="shared" si="113"/>
        <v>3.3184565654990767</v>
      </c>
      <c r="AA106" s="38">
        <f t="shared" si="114"/>
        <v>3.353898307009599</v>
      </c>
      <c r="AB106" s="38">
        <f t="shared" si="136"/>
        <v>3.358685345883492</v>
      </c>
      <c r="AC106" s="38">
        <f t="shared" si="137"/>
        <v>3.3430358723894287</v>
      </c>
      <c r="AD106" s="38">
        <f t="shared" si="138"/>
        <v>3.3619770792572736</v>
      </c>
      <c r="AE106" s="38">
        <f t="shared" si="139"/>
        <v>3.370116658997445</v>
      </c>
      <c r="AF106" s="38">
        <f t="shared" si="140"/>
        <v>3.3875013185499467</v>
      </c>
      <c r="AG106" s="28" t="s">
        <v>135</v>
      </c>
      <c r="AH106" s="38">
        <f t="shared" si="141"/>
        <v>3.363083989882839</v>
      </c>
      <c r="AI106" s="38">
        <f t="shared" si="141"/>
        <v>3.393394856044306</v>
      </c>
      <c r="AJ106" s="38">
        <f t="shared" si="142"/>
        <v>3.4119874107445956</v>
      </c>
      <c r="AK106" s="38">
        <f t="shared" si="143"/>
        <v>3.3891050020968607</v>
      </c>
      <c r="AL106" s="38">
        <f t="shared" si="144"/>
        <v>3.362732543918968</v>
      </c>
      <c r="AM106" s="38">
        <f t="shared" si="145"/>
        <v>3.384914874894248</v>
      </c>
      <c r="AN106" s="38">
        <f t="shared" si="146"/>
        <v>3.367121152653823</v>
      </c>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row>
    <row r="107" spans="1:106" s="30" customFormat="1" ht="12.75">
      <c r="A107" s="28" t="s">
        <v>136</v>
      </c>
      <c r="B107" s="38">
        <f t="shared" si="116"/>
        <v>2.675737073925638</v>
      </c>
      <c r="C107" s="38">
        <f t="shared" si="117"/>
        <v>2.6677523702182913</v>
      </c>
      <c r="D107" s="38">
        <f t="shared" si="118"/>
        <v>2.68285498904193</v>
      </c>
      <c r="E107" s="38">
        <f t="shared" si="119"/>
        <v>2.666568683845758</v>
      </c>
      <c r="F107" s="38">
        <f t="shared" si="120"/>
        <v>2.680429597897583</v>
      </c>
      <c r="G107" s="38">
        <f t="shared" si="121"/>
        <v>2.6958768202891332</v>
      </c>
      <c r="H107" s="38">
        <f t="shared" si="122"/>
        <v>2.716956926789287</v>
      </c>
      <c r="I107" s="28" t="s">
        <v>136</v>
      </c>
      <c r="J107" s="38">
        <f t="shared" si="123"/>
        <v>2.6915146091895887</v>
      </c>
      <c r="K107" s="38">
        <f t="shared" si="124"/>
        <v>2.689871772205872</v>
      </c>
      <c r="L107" s="38">
        <f t="shared" si="125"/>
        <v>2.713167318420653</v>
      </c>
      <c r="M107" s="38">
        <f t="shared" si="126"/>
        <v>2.7371514311376934</v>
      </c>
      <c r="N107" s="38">
        <f t="shared" si="127"/>
        <v>2.735744004401313</v>
      </c>
      <c r="O107" s="38">
        <f t="shared" si="128"/>
        <v>2.739314865823242</v>
      </c>
      <c r="P107" s="38">
        <f t="shared" si="129"/>
        <v>2.7573892501323387</v>
      </c>
      <c r="Q107" s="28" t="s">
        <v>136</v>
      </c>
      <c r="R107" s="38">
        <f t="shared" si="112"/>
        <v>2.7748934126466667</v>
      </c>
      <c r="S107" s="38">
        <f t="shared" si="130"/>
        <v>2.7822532031258564</v>
      </c>
      <c r="T107" s="38">
        <f t="shared" si="131"/>
        <v>2.778854352375785</v>
      </c>
      <c r="U107" s="38">
        <f t="shared" si="132"/>
        <v>2.8040413365976167</v>
      </c>
      <c r="V107" s="38">
        <f t="shared" si="133"/>
        <v>2.8190349822393608</v>
      </c>
      <c r="W107" s="38">
        <f t="shared" si="134"/>
        <v>2.881887286435831</v>
      </c>
      <c r="X107" s="38">
        <f t="shared" si="135"/>
        <v>2.8989554508091517</v>
      </c>
      <c r="Y107" s="28" t="s">
        <v>136</v>
      </c>
      <c r="Z107" s="38">
        <f t="shared" si="113"/>
        <v>2.928950672795561</v>
      </c>
      <c r="AA107" s="38">
        <f t="shared" si="114"/>
        <v>2.9328510548894573</v>
      </c>
      <c r="AB107" s="38">
        <f t="shared" si="136"/>
        <v>2.918891812519994</v>
      </c>
      <c r="AC107" s="38">
        <f t="shared" si="137"/>
        <v>2.8905079076657776</v>
      </c>
      <c r="AD107" s="38">
        <f t="shared" si="138"/>
        <v>2.873855471185311</v>
      </c>
      <c r="AE107" s="38">
        <f t="shared" si="139"/>
        <v>2.8679996642906547</v>
      </c>
      <c r="AF107" s="38">
        <f t="shared" si="140"/>
        <v>2.8618394064767174</v>
      </c>
      <c r="AG107" s="28" t="s">
        <v>136</v>
      </c>
      <c r="AH107" s="38">
        <f t="shared" si="141"/>
        <v>2.906358112626101</v>
      </c>
      <c r="AI107" s="38">
        <f t="shared" si="141"/>
        <v>2.9137812973632715</v>
      </c>
      <c r="AJ107" s="38">
        <f t="shared" si="142"/>
        <v>2.928670475664417</v>
      </c>
      <c r="AK107" s="38">
        <f t="shared" si="143"/>
        <v>2.932423247675377</v>
      </c>
      <c r="AL107" s="38">
        <f t="shared" si="144"/>
        <v>2.9362761319655264</v>
      </c>
      <c r="AM107" s="38">
        <f t="shared" si="145"/>
        <v>2.9418172660934125</v>
      </c>
      <c r="AN107" s="38">
        <f t="shared" si="146"/>
        <v>2.943635774133547</v>
      </c>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row>
    <row r="108" spans="1:106" s="30" customFormat="1" ht="12.75">
      <c r="A108" s="28"/>
      <c r="B108" s="38"/>
      <c r="C108" s="38"/>
      <c r="D108" s="38"/>
      <c r="E108" s="38"/>
      <c r="F108" s="38"/>
      <c r="G108" s="38"/>
      <c r="H108" s="38"/>
      <c r="I108" s="28"/>
      <c r="J108" s="38"/>
      <c r="K108" s="38"/>
      <c r="L108" s="38"/>
      <c r="M108" s="38"/>
      <c r="N108" s="38"/>
      <c r="O108" s="38"/>
      <c r="P108" s="38"/>
      <c r="Q108" s="28"/>
      <c r="R108" s="38"/>
      <c r="S108" s="38"/>
      <c r="T108" s="38"/>
      <c r="U108" s="38"/>
      <c r="V108" s="38"/>
      <c r="W108" s="38"/>
      <c r="X108" s="38"/>
      <c r="Y108" s="28"/>
      <c r="Z108" s="38"/>
      <c r="AA108" s="38"/>
      <c r="AB108" s="38"/>
      <c r="AC108" s="38"/>
      <c r="AD108" s="38"/>
      <c r="AE108" s="38"/>
      <c r="AF108" s="38"/>
      <c r="AG108" s="28"/>
      <c r="AH108" s="38"/>
      <c r="AI108" s="38"/>
      <c r="AJ108" s="38"/>
      <c r="AK108" s="38"/>
      <c r="AL108" s="38"/>
      <c r="AM108" s="38"/>
      <c r="AN108" s="3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row>
    <row r="109" spans="1:106" s="30" customFormat="1" ht="12.75">
      <c r="A109" s="28" t="s">
        <v>76</v>
      </c>
      <c r="B109" s="38">
        <f t="shared" si="116"/>
        <v>3.846573548668704</v>
      </c>
      <c r="C109" s="38">
        <f t="shared" si="117"/>
        <v>3.818167825605557</v>
      </c>
      <c r="D109" s="38">
        <f t="shared" si="118"/>
        <v>3.8582889435821657</v>
      </c>
      <c r="E109" s="38">
        <f t="shared" si="119"/>
        <v>3.868969938701609</v>
      </c>
      <c r="F109" s="38">
        <f t="shared" si="120"/>
        <v>3.839240051243879</v>
      </c>
      <c r="G109" s="38">
        <f t="shared" si="121"/>
        <v>3.8082373035697663</v>
      </c>
      <c r="H109" s="38">
        <f t="shared" si="122"/>
        <v>3.810459546002963</v>
      </c>
      <c r="I109" s="28" t="s">
        <v>76</v>
      </c>
      <c r="J109" s="38">
        <f t="shared" si="123"/>
        <v>3.838981182481941</v>
      </c>
      <c r="K109" s="38">
        <f t="shared" si="124"/>
        <v>3.8361741734871098</v>
      </c>
      <c r="L109" s="38">
        <f t="shared" si="125"/>
        <v>3.8137262221352644</v>
      </c>
      <c r="M109" s="38">
        <f t="shared" si="126"/>
        <v>3.793436443779886</v>
      </c>
      <c r="N109" s="38">
        <f t="shared" si="127"/>
        <v>3.8334272315371</v>
      </c>
      <c r="O109" s="38">
        <f t="shared" si="128"/>
        <v>3.8233005118452192</v>
      </c>
      <c r="P109" s="38">
        <f t="shared" si="129"/>
        <v>3.802405539007708</v>
      </c>
      <c r="Q109" s="28" t="s">
        <v>76</v>
      </c>
      <c r="R109" s="38">
        <f aca="true" t="shared" si="147" ref="R109:R125">BF16/$BF$34*100</f>
        <v>3.776237660954282</v>
      </c>
      <c r="S109" s="38">
        <f t="shared" si="130"/>
        <v>3.800732143052861</v>
      </c>
      <c r="T109" s="38">
        <f t="shared" si="131"/>
        <v>3.7962173474924423</v>
      </c>
      <c r="U109" s="38">
        <f t="shared" si="132"/>
        <v>3.8514696144134044</v>
      </c>
      <c r="V109" s="38">
        <f t="shared" si="133"/>
        <v>3.8387859186465976</v>
      </c>
      <c r="W109" s="38">
        <f t="shared" si="134"/>
        <v>3.8395199757291096</v>
      </c>
      <c r="X109" s="38">
        <f t="shared" si="135"/>
        <v>3.816567796968748</v>
      </c>
      <c r="Y109" s="28" t="s">
        <v>76</v>
      </c>
      <c r="Z109" s="38">
        <f aca="true" t="shared" si="148" ref="Z109:Z125">BN16/$BN$34*100</f>
        <v>3.846057470912346</v>
      </c>
      <c r="AA109" s="38">
        <f aca="true" t="shared" si="149" ref="AA109:AA125">BO16/$BO$34*100</f>
        <v>3.8317287354102723</v>
      </c>
      <c r="AB109" s="38">
        <f t="shared" si="136"/>
        <v>3.8783103397592376</v>
      </c>
      <c r="AC109" s="38">
        <f t="shared" si="137"/>
        <v>3.8878633388693746</v>
      </c>
      <c r="AD109" s="38">
        <f t="shared" si="138"/>
        <v>3.8854365082785307</v>
      </c>
      <c r="AE109" s="38">
        <f t="shared" si="139"/>
        <v>3.857763423309226</v>
      </c>
      <c r="AF109" s="38">
        <f t="shared" si="140"/>
        <v>3.8856201872926945</v>
      </c>
      <c r="AG109" s="28" t="s">
        <v>76</v>
      </c>
      <c r="AH109" s="38">
        <f aca="true" t="shared" si="150" ref="AH109:AH125">BV16/BV$34*100</f>
        <v>3.8517894002383932</v>
      </c>
      <c r="AI109" s="38">
        <f aca="true" t="shared" si="151" ref="AI109:AI125">BW16/BW$34*100</f>
        <v>3.8718623847165436</v>
      </c>
      <c r="AJ109" s="38">
        <f t="shared" si="142"/>
        <v>3.8512879820942585</v>
      </c>
      <c r="AK109" s="38">
        <f t="shared" si="143"/>
        <v>3.882517967925265</v>
      </c>
      <c r="AL109" s="38">
        <f t="shared" si="144"/>
        <v>3.8573874509014</v>
      </c>
      <c r="AM109" s="38">
        <f t="shared" si="145"/>
        <v>3.8232023563964788</v>
      </c>
      <c r="AN109" s="38">
        <f t="shared" si="146"/>
        <v>3.823598004584677</v>
      </c>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row>
    <row r="110" spans="1:106" s="30" customFormat="1" ht="12.75">
      <c r="A110" s="28" t="s">
        <v>77</v>
      </c>
      <c r="B110" s="38">
        <f t="shared" si="116"/>
        <v>3.9137831832070153</v>
      </c>
      <c r="C110" s="38">
        <f t="shared" si="117"/>
        <v>3.9286414720551326</v>
      </c>
      <c r="D110" s="38">
        <f t="shared" si="118"/>
        <v>3.9683688700957025</v>
      </c>
      <c r="E110" s="38">
        <f t="shared" si="119"/>
        <v>3.9325743043430887</v>
      </c>
      <c r="F110" s="38">
        <f t="shared" si="120"/>
        <v>3.866836804447888</v>
      </c>
      <c r="G110" s="38">
        <f t="shared" si="121"/>
        <v>3.791634908296921</v>
      </c>
      <c r="H110" s="38">
        <f t="shared" si="122"/>
        <v>3.7682059531748737</v>
      </c>
      <c r="I110" s="28" t="s">
        <v>77</v>
      </c>
      <c r="J110" s="38">
        <f t="shared" si="123"/>
        <v>3.765578596532182</v>
      </c>
      <c r="K110" s="38">
        <f t="shared" si="124"/>
        <v>3.73737741402082</v>
      </c>
      <c r="L110" s="38">
        <f t="shared" si="125"/>
        <v>3.7130669165557526</v>
      </c>
      <c r="M110" s="38">
        <f t="shared" si="126"/>
        <v>3.6706488274172027</v>
      </c>
      <c r="N110" s="38">
        <f t="shared" si="127"/>
        <v>3.700911738333479</v>
      </c>
      <c r="O110" s="38">
        <f t="shared" si="128"/>
        <v>3.7242251268988342</v>
      </c>
      <c r="P110" s="38">
        <f t="shared" si="129"/>
        <v>3.6991680427276825</v>
      </c>
      <c r="Q110" s="28" t="s">
        <v>77</v>
      </c>
      <c r="R110" s="38">
        <f t="shared" si="147"/>
        <v>3.683133037652368</v>
      </c>
      <c r="S110" s="38">
        <f t="shared" si="130"/>
        <v>3.7344227797323515</v>
      </c>
      <c r="T110" s="38">
        <f t="shared" si="131"/>
        <v>3.6838229594605068</v>
      </c>
      <c r="U110" s="38">
        <f t="shared" si="132"/>
        <v>3.617639219759355</v>
      </c>
      <c r="V110" s="38">
        <f t="shared" si="133"/>
        <v>3.6455612223742584</v>
      </c>
      <c r="W110" s="38">
        <f t="shared" si="134"/>
        <v>3.6667584316060924</v>
      </c>
      <c r="X110" s="38">
        <f t="shared" si="135"/>
        <v>3.635753313756851</v>
      </c>
      <c r="Y110" s="28" t="s">
        <v>77</v>
      </c>
      <c r="Z110" s="38">
        <f t="shared" si="148"/>
        <v>3.6890300774278693</v>
      </c>
      <c r="AA110" s="38">
        <f t="shared" si="149"/>
        <v>3.7016952617278553</v>
      </c>
      <c r="AB110" s="38">
        <f t="shared" si="136"/>
        <v>3.719512019390111</v>
      </c>
      <c r="AC110" s="38">
        <f t="shared" si="137"/>
        <v>3.7246755050431983</v>
      </c>
      <c r="AD110" s="38">
        <f t="shared" si="138"/>
        <v>3.745809020625221</v>
      </c>
      <c r="AE110" s="38">
        <f t="shared" si="139"/>
        <v>3.7289783727936516</v>
      </c>
      <c r="AF110" s="38">
        <f t="shared" si="140"/>
        <v>3.739407648761735</v>
      </c>
      <c r="AG110" s="28" t="s">
        <v>77</v>
      </c>
      <c r="AH110" s="38">
        <f t="shared" si="150"/>
        <v>3.7308486205192315</v>
      </c>
      <c r="AI110" s="38">
        <f t="shared" si="151"/>
        <v>3.681334895754245</v>
      </c>
      <c r="AJ110" s="38">
        <f t="shared" si="142"/>
        <v>3.690470025719365</v>
      </c>
      <c r="AK110" s="38">
        <f t="shared" si="143"/>
        <v>3.666469031539674</v>
      </c>
      <c r="AL110" s="38">
        <f t="shared" si="144"/>
        <v>3.639555127116815</v>
      </c>
      <c r="AM110" s="38">
        <f t="shared" si="145"/>
        <v>3.622591753178221</v>
      </c>
      <c r="AN110" s="38">
        <f t="shared" si="146"/>
        <v>3.608869018162375</v>
      </c>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row>
    <row r="111" spans="1:106" s="30" customFormat="1" ht="12.75">
      <c r="A111" s="28" t="s">
        <v>137</v>
      </c>
      <c r="B111" s="38">
        <f t="shared" si="116"/>
        <v>4.567775088290147</v>
      </c>
      <c r="C111" s="38">
        <f t="shared" si="117"/>
        <v>4.636665830873536</v>
      </c>
      <c r="D111" s="38">
        <f t="shared" si="118"/>
        <v>4.632592644364457</v>
      </c>
      <c r="E111" s="38">
        <f t="shared" si="119"/>
        <v>4.669472691934409</v>
      </c>
      <c r="F111" s="38">
        <f t="shared" si="120"/>
        <v>4.69575212545636</v>
      </c>
      <c r="G111" s="38">
        <f t="shared" si="121"/>
        <v>4.696717002110517</v>
      </c>
      <c r="H111" s="38">
        <f t="shared" si="122"/>
        <v>4.710002901752761</v>
      </c>
      <c r="I111" s="28" t="s">
        <v>137</v>
      </c>
      <c r="J111" s="38">
        <f t="shared" si="123"/>
        <v>4.759496297449066</v>
      </c>
      <c r="K111" s="38">
        <f t="shared" si="124"/>
        <v>4.7557640109404415</v>
      </c>
      <c r="L111" s="38">
        <f t="shared" si="125"/>
        <v>4.804100515138799</v>
      </c>
      <c r="M111" s="38">
        <f t="shared" si="126"/>
        <v>4.8310307410349465</v>
      </c>
      <c r="N111" s="38">
        <f t="shared" si="127"/>
        <v>4.839857274730274</v>
      </c>
      <c r="O111" s="38">
        <f t="shared" si="128"/>
        <v>4.822819743891458</v>
      </c>
      <c r="P111" s="38">
        <f t="shared" si="129"/>
        <v>4.838467555246545</v>
      </c>
      <c r="Q111" s="28" t="s">
        <v>137</v>
      </c>
      <c r="R111" s="38">
        <f t="shared" si="147"/>
        <v>4.738408206085876</v>
      </c>
      <c r="S111" s="38">
        <f t="shared" si="130"/>
        <v>4.783316344984053</v>
      </c>
      <c r="T111" s="38">
        <f t="shared" si="131"/>
        <v>4.843478357159467</v>
      </c>
      <c r="U111" s="38">
        <f t="shared" si="132"/>
        <v>4.77992190999041</v>
      </c>
      <c r="V111" s="38">
        <f t="shared" si="133"/>
        <v>4.749623363878868</v>
      </c>
      <c r="W111" s="38">
        <f t="shared" si="134"/>
        <v>4.714283306459315</v>
      </c>
      <c r="X111" s="38">
        <f t="shared" si="135"/>
        <v>4.729948914972059</v>
      </c>
      <c r="Y111" s="28" t="s">
        <v>137</v>
      </c>
      <c r="Z111" s="38">
        <f t="shared" si="148"/>
        <v>4.731703106859369</v>
      </c>
      <c r="AA111" s="38">
        <f t="shared" si="149"/>
        <v>4.749344864103663</v>
      </c>
      <c r="AB111" s="38">
        <f t="shared" si="136"/>
        <v>4.8437810715860525</v>
      </c>
      <c r="AC111" s="38">
        <f t="shared" si="137"/>
        <v>4.880589327978612</v>
      </c>
      <c r="AD111" s="38">
        <f t="shared" si="138"/>
        <v>4.8651273167101925</v>
      </c>
      <c r="AE111" s="38">
        <f t="shared" si="139"/>
        <v>4.839134448698692</v>
      </c>
      <c r="AF111" s="38">
        <f t="shared" si="140"/>
        <v>4.832339049003176</v>
      </c>
      <c r="AG111" s="28" t="s">
        <v>137</v>
      </c>
      <c r="AH111" s="38">
        <f t="shared" si="150"/>
        <v>4.841410588132685</v>
      </c>
      <c r="AI111" s="38">
        <f t="shared" si="151"/>
        <v>4.7904054367663615</v>
      </c>
      <c r="AJ111" s="38">
        <f aca="true" t="shared" si="152" ref="AJ111:AJ125">BX18/BX$34*100</f>
        <v>4.799797467189109</v>
      </c>
      <c r="AK111" s="38">
        <f aca="true" t="shared" si="153" ref="AK111:AK125">BY18/BY$34*100</f>
        <v>4.787204812656361</v>
      </c>
      <c r="AL111" s="38">
        <f aca="true" t="shared" si="154" ref="AL111:AL125">BZ18/BZ$34*100</f>
        <v>4.771592593125477</v>
      </c>
      <c r="AM111" s="38">
        <f aca="true" t="shared" si="155" ref="AM111:AM125">CA18/CA$34*100</f>
        <v>4.73939013244827</v>
      </c>
      <c r="AN111" s="38">
        <f aca="true" t="shared" si="156" ref="AN111:AN125">CB18/CB$34*100</f>
        <v>4.727450612333123</v>
      </c>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row>
    <row r="112" spans="1:106" s="30" customFormat="1" ht="12.75">
      <c r="A112" s="28" t="s">
        <v>78</v>
      </c>
      <c r="B112" s="38">
        <f t="shared" si="116"/>
        <v>4.7066584659338915</v>
      </c>
      <c r="C112" s="38">
        <f t="shared" si="117"/>
        <v>4.760793523513509</v>
      </c>
      <c r="D112" s="38">
        <f t="shared" si="118"/>
        <v>4.649816034227119</v>
      </c>
      <c r="E112" s="38">
        <f t="shared" si="119"/>
        <v>4.6309553071634735</v>
      </c>
      <c r="F112" s="38">
        <f t="shared" si="120"/>
        <v>4.602328254518019</v>
      </c>
      <c r="G112" s="38">
        <f t="shared" si="121"/>
        <v>4.726148521003288</v>
      </c>
      <c r="H112" s="38">
        <f t="shared" si="122"/>
        <v>4.671821944377981</v>
      </c>
      <c r="I112" s="28" t="s">
        <v>78</v>
      </c>
      <c r="J112" s="38">
        <f t="shared" si="123"/>
        <v>4.643556523881777</v>
      </c>
      <c r="K112" s="38">
        <f t="shared" si="124"/>
        <v>4.618488513576755</v>
      </c>
      <c r="L112" s="38">
        <f t="shared" si="125"/>
        <v>4.67615249756075</v>
      </c>
      <c r="M112" s="38">
        <f t="shared" si="126"/>
        <v>4.635557009277864</v>
      </c>
      <c r="N112" s="38">
        <f t="shared" si="127"/>
        <v>4.5655687189375485</v>
      </c>
      <c r="O112" s="38">
        <f t="shared" si="128"/>
        <v>4.549499177913361</v>
      </c>
      <c r="P112" s="38">
        <f t="shared" si="129"/>
        <v>4.636206338044861</v>
      </c>
      <c r="Q112" s="28" t="s">
        <v>78</v>
      </c>
      <c r="R112" s="38">
        <f t="shared" si="147"/>
        <v>4.558638472332902</v>
      </c>
      <c r="S112" s="38">
        <f t="shared" si="130"/>
        <v>4.541095364920703</v>
      </c>
      <c r="T112" s="38">
        <f t="shared" si="131"/>
        <v>4.5503117144850345</v>
      </c>
      <c r="U112" s="38">
        <f t="shared" si="132"/>
        <v>4.698864370127961</v>
      </c>
      <c r="V112" s="38">
        <f t="shared" si="133"/>
        <v>4.592058160910009</v>
      </c>
      <c r="W112" s="38">
        <f t="shared" si="134"/>
        <v>4.4926428864380785</v>
      </c>
      <c r="X112" s="38">
        <f t="shared" si="135"/>
        <v>4.522900817191198</v>
      </c>
      <c r="Y112" s="28" t="s">
        <v>78</v>
      </c>
      <c r="Z112" s="38">
        <f t="shared" si="148"/>
        <v>4.6818663986435505</v>
      </c>
      <c r="AA112" s="38">
        <f t="shared" si="149"/>
        <v>4.579563167024874</v>
      </c>
      <c r="AB112" s="38">
        <f t="shared" si="136"/>
        <v>4.495923407909943</v>
      </c>
      <c r="AC112" s="38">
        <f t="shared" si="137"/>
        <v>4.491426851921508</v>
      </c>
      <c r="AD112" s="38">
        <f t="shared" si="138"/>
        <v>4.596502417624092</v>
      </c>
      <c r="AE112" s="38">
        <f t="shared" si="139"/>
        <v>4.460303816957373</v>
      </c>
      <c r="AF112" s="38">
        <f t="shared" si="140"/>
        <v>4.459921941843157</v>
      </c>
      <c r="AG112" s="28" t="s">
        <v>78</v>
      </c>
      <c r="AH112" s="38">
        <f t="shared" si="150"/>
        <v>4.461435590313108</v>
      </c>
      <c r="AI112" s="38">
        <f t="shared" si="151"/>
        <v>4.577816870134745</v>
      </c>
      <c r="AJ112" s="38">
        <f t="shared" si="152"/>
        <v>4.464640187803152</v>
      </c>
      <c r="AK112" s="38">
        <f t="shared" si="153"/>
        <v>4.417289699353589</v>
      </c>
      <c r="AL112" s="38">
        <f t="shared" si="154"/>
        <v>4.431175632706502</v>
      </c>
      <c r="AM112" s="38">
        <f t="shared" si="155"/>
        <v>4.588578494203797</v>
      </c>
      <c r="AN112" s="38">
        <f t="shared" si="156"/>
        <v>4.567897021097479</v>
      </c>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row>
    <row r="113" spans="1:106" s="30" customFormat="1" ht="12.75">
      <c r="A113" s="28" t="s">
        <v>79</v>
      </c>
      <c r="B113" s="38">
        <f t="shared" si="116"/>
        <v>3.1953097099321455</v>
      </c>
      <c r="C113" s="38">
        <f t="shared" si="117"/>
        <v>3.1374515591679475</v>
      </c>
      <c r="D113" s="38">
        <f t="shared" si="118"/>
        <v>3.1398988562670676</v>
      </c>
      <c r="E113" s="38">
        <f t="shared" si="119"/>
        <v>3.1196547625986057</v>
      </c>
      <c r="F113" s="38">
        <f t="shared" si="120"/>
        <v>3.0432382891025735</v>
      </c>
      <c r="G113" s="38">
        <f t="shared" si="121"/>
        <v>3.0171080136743367</v>
      </c>
      <c r="H113" s="38">
        <f t="shared" si="122"/>
        <v>2.964624070293688</v>
      </c>
      <c r="I113" s="28" t="s">
        <v>79</v>
      </c>
      <c r="J113" s="38">
        <f t="shared" si="123"/>
        <v>2.9495908389422767</v>
      </c>
      <c r="K113" s="38">
        <f t="shared" si="124"/>
        <v>2.960782886321329</v>
      </c>
      <c r="L113" s="38">
        <f t="shared" si="125"/>
        <v>2.9350811839181956</v>
      </c>
      <c r="M113" s="38">
        <f t="shared" si="126"/>
        <v>2.8973204782746396</v>
      </c>
      <c r="N113" s="38">
        <f t="shared" si="127"/>
        <v>2.899735233515575</v>
      </c>
      <c r="O113" s="38">
        <f t="shared" si="128"/>
        <v>2.905060281926578</v>
      </c>
      <c r="P113" s="38">
        <f t="shared" si="129"/>
        <v>2.919356240469625</v>
      </c>
      <c r="Q113" s="28" t="s">
        <v>79</v>
      </c>
      <c r="R113" s="38">
        <f t="shared" si="147"/>
        <v>2.920855703932664</v>
      </c>
      <c r="S113" s="38">
        <f t="shared" si="130"/>
        <v>2.9346003353828953</v>
      </c>
      <c r="T113" s="38">
        <f t="shared" si="131"/>
        <v>2.9324969271485046</v>
      </c>
      <c r="U113" s="38">
        <f t="shared" si="132"/>
        <v>2.9400531407735913</v>
      </c>
      <c r="V113" s="38">
        <f t="shared" si="133"/>
        <v>2.9332006468466227</v>
      </c>
      <c r="W113" s="38">
        <f t="shared" si="134"/>
        <v>2.921776943778056</v>
      </c>
      <c r="X113" s="38">
        <f t="shared" si="135"/>
        <v>2.9043150064737793</v>
      </c>
      <c r="Y113" s="28" t="s">
        <v>79</v>
      </c>
      <c r="Z113" s="38">
        <f t="shared" si="148"/>
        <v>2.8863528160524314</v>
      </c>
      <c r="AA113" s="38">
        <f t="shared" si="149"/>
        <v>2.8471084587058546</v>
      </c>
      <c r="AB113" s="38">
        <f t="shared" si="136"/>
        <v>2.827532343269516</v>
      </c>
      <c r="AC113" s="38">
        <f t="shared" si="137"/>
        <v>2.857523132743465</v>
      </c>
      <c r="AD113" s="38">
        <f t="shared" si="138"/>
        <v>2.868684082753707</v>
      </c>
      <c r="AE113" s="38">
        <f t="shared" si="139"/>
        <v>2.8370333712453366</v>
      </c>
      <c r="AF113" s="38">
        <f t="shared" si="140"/>
        <v>2.798549009036462</v>
      </c>
      <c r="AG113" s="28" t="s">
        <v>79</v>
      </c>
      <c r="AH113" s="38">
        <f t="shared" si="150"/>
        <v>2.8185597581184405</v>
      </c>
      <c r="AI113" s="38">
        <f t="shared" si="151"/>
        <v>2.8100655815672533</v>
      </c>
      <c r="AJ113" s="38">
        <f t="shared" si="152"/>
        <v>2.8121565716718737</v>
      </c>
      <c r="AK113" s="38">
        <f t="shared" si="153"/>
        <v>2.7996702867637486</v>
      </c>
      <c r="AL113" s="38">
        <f t="shared" si="154"/>
        <v>2.8151302821460944</v>
      </c>
      <c r="AM113" s="38">
        <f t="shared" si="155"/>
        <v>2.819583442975941</v>
      </c>
      <c r="AN113" s="38">
        <f t="shared" si="156"/>
        <v>2.7843665921514424</v>
      </c>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row>
    <row r="114" spans="1:106" s="30" customFormat="1" ht="12.75">
      <c r="A114" s="28" t="s">
        <v>80</v>
      </c>
      <c r="B114" s="38">
        <f t="shared" si="116"/>
        <v>5.749523828419507</v>
      </c>
      <c r="C114" s="38">
        <f t="shared" si="117"/>
        <v>5.656995464374111</v>
      </c>
      <c r="D114" s="38">
        <f t="shared" si="118"/>
        <v>5.6637495070116675</v>
      </c>
      <c r="E114" s="38">
        <f t="shared" si="119"/>
        <v>5.636968580456989</v>
      </c>
      <c r="F114" s="38">
        <f t="shared" si="120"/>
        <v>5.707211107566574</v>
      </c>
      <c r="G114" s="38">
        <f t="shared" si="121"/>
        <v>5.671227294337829</v>
      </c>
      <c r="H114" s="38">
        <f t="shared" si="122"/>
        <v>5.621255084430824</v>
      </c>
      <c r="I114" s="28" t="s">
        <v>80</v>
      </c>
      <c r="J114" s="38">
        <f t="shared" si="123"/>
        <v>5.635917986227288</v>
      </c>
      <c r="K114" s="38">
        <f t="shared" si="124"/>
        <v>5.693813242925632</v>
      </c>
      <c r="L114" s="38">
        <f t="shared" si="125"/>
        <v>5.641040163320367</v>
      </c>
      <c r="M114" s="38">
        <f t="shared" si="126"/>
        <v>5.55893026805601</v>
      </c>
      <c r="N114" s="38">
        <f t="shared" si="127"/>
        <v>5.5825788414284165</v>
      </c>
      <c r="O114" s="38">
        <f t="shared" si="128"/>
        <v>5.620735176542774</v>
      </c>
      <c r="P114" s="38">
        <f t="shared" si="129"/>
        <v>5.65330636517104</v>
      </c>
      <c r="Q114" s="28" t="s">
        <v>80</v>
      </c>
      <c r="R114" s="38">
        <f t="shared" si="147"/>
        <v>5.675893951955868</v>
      </c>
      <c r="S114" s="38">
        <f t="shared" si="130"/>
        <v>5.652462214623133</v>
      </c>
      <c r="T114" s="38">
        <f t="shared" si="131"/>
        <v>5.66871892544321</v>
      </c>
      <c r="U114" s="38">
        <f t="shared" si="132"/>
        <v>5.637757975924536</v>
      </c>
      <c r="V114" s="38">
        <f t="shared" si="133"/>
        <v>5.627289187433484</v>
      </c>
      <c r="W114" s="38">
        <f t="shared" si="134"/>
        <v>5.635678208448742</v>
      </c>
      <c r="X114" s="38">
        <f t="shared" si="135"/>
        <v>5.623302219702291</v>
      </c>
      <c r="Y114" s="28" t="s">
        <v>80</v>
      </c>
      <c r="Z114" s="38">
        <f t="shared" si="148"/>
        <v>5.561108435210888</v>
      </c>
      <c r="AA114" s="38">
        <f t="shared" si="149"/>
        <v>5.57156525664576</v>
      </c>
      <c r="AB114" s="38">
        <f t="shared" si="136"/>
        <v>5.615581256610593</v>
      </c>
      <c r="AC114" s="38">
        <f t="shared" si="137"/>
        <v>5.65544219852205</v>
      </c>
      <c r="AD114" s="38">
        <f t="shared" si="138"/>
        <v>5.617277034151274</v>
      </c>
      <c r="AE114" s="38">
        <f t="shared" si="139"/>
        <v>5.606635468849936</v>
      </c>
      <c r="AF114" s="38">
        <f t="shared" si="140"/>
        <v>5.588600696194372</v>
      </c>
      <c r="AG114" s="28" t="s">
        <v>80</v>
      </c>
      <c r="AH114" s="38">
        <f t="shared" si="150"/>
        <v>5.581009971799866</v>
      </c>
      <c r="AI114" s="38">
        <f t="shared" si="151"/>
        <v>5.5677002902321</v>
      </c>
      <c r="AJ114" s="38">
        <f t="shared" si="152"/>
        <v>5.554404800948222</v>
      </c>
      <c r="AK114" s="38">
        <f t="shared" si="153"/>
        <v>5.559138696475828</v>
      </c>
      <c r="AL114" s="38">
        <f t="shared" si="154"/>
        <v>5.577888724227731</v>
      </c>
      <c r="AM114" s="38">
        <f t="shared" si="155"/>
        <v>5.537305366687322</v>
      </c>
      <c r="AN114" s="38">
        <f t="shared" si="156"/>
        <v>5.5795407359373845</v>
      </c>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row>
    <row r="115" spans="1:106" s="30" customFormat="1" ht="12.75">
      <c r="A115" s="28" t="s">
        <v>81</v>
      </c>
      <c r="B115" s="38">
        <f t="shared" si="116"/>
        <v>5.676114043093528</v>
      </c>
      <c r="C115" s="38">
        <f t="shared" si="117"/>
        <v>5.7314720799580945</v>
      </c>
      <c r="D115" s="38">
        <f t="shared" si="118"/>
        <v>5.705684717112062</v>
      </c>
      <c r="E115" s="38">
        <f t="shared" si="119"/>
        <v>5.727687157746429</v>
      </c>
      <c r="F115" s="38">
        <f t="shared" si="120"/>
        <v>5.745441472096897</v>
      </c>
      <c r="G115" s="38">
        <f t="shared" si="121"/>
        <v>5.768577702983149</v>
      </c>
      <c r="H115" s="38">
        <f t="shared" si="122"/>
        <v>5.7520884983684</v>
      </c>
      <c r="I115" s="28" t="s">
        <v>81</v>
      </c>
      <c r="J115" s="38">
        <f t="shared" si="123"/>
        <v>5.734479762414245</v>
      </c>
      <c r="K115" s="38">
        <f t="shared" si="124"/>
        <v>5.765050906330273</v>
      </c>
      <c r="L115" s="38">
        <f t="shared" si="125"/>
        <v>5.797821536972343</v>
      </c>
      <c r="M115" s="38">
        <f t="shared" si="126"/>
        <v>5.795679329626342</v>
      </c>
      <c r="N115" s="38">
        <f t="shared" si="127"/>
        <v>5.775665288611338</v>
      </c>
      <c r="O115" s="38">
        <f t="shared" si="128"/>
        <v>5.7692154451353455</v>
      </c>
      <c r="P115" s="38">
        <f t="shared" si="129"/>
        <v>5.7876204547190335</v>
      </c>
      <c r="Q115" s="28" t="s">
        <v>81</v>
      </c>
      <c r="R115" s="38">
        <f t="shared" si="147"/>
        <v>5.791805183271219</v>
      </c>
      <c r="S115" s="38">
        <f t="shared" si="130"/>
        <v>5.805631363780839</v>
      </c>
      <c r="T115" s="38">
        <f t="shared" si="131"/>
        <v>5.828728669981286</v>
      </c>
      <c r="U115" s="38">
        <f t="shared" si="132"/>
        <v>5.846584180315932</v>
      </c>
      <c r="V115" s="38">
        <f t="shared" si="133"/>
        <v>5.884092825254662</v>
      </c>
      <c r="W115" s="38">
        <f t="shared" si="134"/>
        <v>5.87951076178009</v>
      </c>
      <c r="X115" s="38">
        <f t="shared" si="135"/>
        <v>5.864764306487602</v>
      </c>
      <c r="Y115" s="28" t="s">
        <v>81</v>
      </c>
      <c r="Z115" s="38">
        <f t="shared" si="148"/>
        <v>5.859015015048459</v>
      </c>
      <c r="AA115" s="38">
        <f t="shared" si="149"/>
        <v>5.844692334555118</v>
      </c>
      <c r="AB115" s="38">
        <f t="shared" si="136"/>
        <v>5.862857044045639</v>
      </c>
      <c r="AC115" s="38">
        <f t="shared" si="137"/>
        <v>5.877944759182209</v>
      </c>
      <c r="AD115" s="38">
        <f t="shared" si="138"/>
        <v>5.831602354705533</v>
      </c>
      <c r="AE115" s="38">
        <f t="shared" si="139"/>
        <v>5.819926664872358</v>
      </c>
      <c r="AF115" s="38">
        <f t="shared" si="140"/>
        <v>5.819786453510859</v>
      </c>
      <c r="AG115" s="28" t="s">
        <v>81</v>
      </c>
      <c r="AH115" s="38">
        <f t="shared" si="150"/>
        <v>5.84498648137919</v>
      </c>
      <c r="AI115" s="38">
        <f t="shared" si="151"/>
        <v>5.874263317584971</v>
      </c>
      <c r="AJ115" s="38">
        <f t="shared" si="152"/>
        <v>5.840942698174327</v>
      </c>
      <c r="AK115" s="38">
        <f t="shared" si="153"/>
        <v>5.833610504548018</v>
      </c>
      <c r="AL115" s="38">
        <f t="shared" si="154"/>
        <v>5.859027667870452</v>
      </c>
      <c r="AM115" s="38">
        <f t="shared" si="155"/>
        <v>5.946732084397928</v>
      </c>
      <c r="AN115" s="38">
        <f t="shared" si="156"/>
        <v>5.9390340324112785</v>
      </c>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row>
    <row r="116" spans="1:106" s="30" customFormat="1" ht="12.75">
      <c r="A116" s="28" t="s">
        <v>82</v>
      </c>
      <c r="B116" s="38">
        <f t="shared" si="116"/>
        <v>2.384825998968295</v>
      </c>
      <c r="C116" s="38">
        <f t="shared" si="117"/>
        <v>2.418752218782506</v>
      </c>
      <c r="D116" s="38">
        <f t="shared" si="118"/>
        <v>2.3423810213220575</v>
      </c>
      <c r="E116" s="38">
        <f t="shared" si="119"/>
        <v>2.4390120290806254</v>
      </c>
      <c r="F116" s="38">
        <f t="shared" si="120"/>
        <v>2.443198792831933</v>
      </c>
      <c r="G116" s="38">
        <f t="shared" si="121"/>
        <v>2.453884331615237</v>
      </c>
      <c r="H116" s="38">
        <f t="shared" si="122"/>
        <v>2.434672381931753</v>
      </c>
      <c r="I116" s="28" t="s">
        <v>82</v>
      </c>
      <c r="J116" s="38">
        <f t="shared" si="123"/>
        <v>2.430325902294155</v>
      </c>
      <c r="K116" s="38">
        <f t="shared" si="124"/>
        <v>2.432740206121239</v>
      </c>
      <c r="L116" s="38">
        <f t="shared" si="125"/>
        <v>2.4601031307361</v>
      </c>
      <c r="M116" s="38">
        <f t="shared" si="126"/>
        <v>2.4155153705174732</v>
      </c>
      <c r="N116" s="38">
        <f t="shared" si="127"/>
        <v>2.3974459688575367</v>
      </c>
      <c r="O116" s="38">
        <f t="shared" si="128"/>
        <v>2.3512474733120663</v>
      </c>
      <c r="P116" s="38">
        <f t="shared" si="129"/>
        <v>2.461898253126753</v>
      </c>
      <c r="Q116" s="28" t="s">
        <v>82</v>
      </c>
      <c r="R116" s="38">
        <f t="shared" si="147"/>
        <v>2.4107926235380295</v>
      </c>
      <c r="S116" s="38">
        <f t="shared" si="130"/>
        <v>2.4323480090750667</v>
      </c>
      <c r="T116" s="38">
        <f t="shared" si="131"/>
        <v>2.371909154329122</v>
      </c>
      <c r="U116" s="38">
        <f t="shared" si="132"/>
        <v>2.4471133898812716</v>
      </c>
      <c r="V116" s="38">
        <f t="shared" si="133"/>
        <v>2.3540794183908997</v>
      </c>
      <c r="W116" s="38">
        <f t="shared" si="134"/>
        <v>2.4315836193964864</v>
      </c>
      <c r="X116" s="38">
        <f t="shared" si="135"/>
        <v>2.4295712073386424</v>
      </c>
      <c r="Y116" s="28" t="s">
        <v>82</v>
      </c>
      <c r="Z116" s="38">
        <f t="shared" si="148"/>
        <v>2.4222310697073555</v>
      </c>
      <c r="AA116" s="38">
        <f t="shared" si="149"/>
        <v>2.3789311702728715</v>
      </c>
      <c r="AB116" s="38">
        <f t="shared" si="136"/>
        <v>2.415694231096227</v>
      </c>
      <c r="AC116" s="38">
        <f t="shared" si="137"/>
        <v>2.3705636924430147</v>
      </c>
      <c r="AD116" s="38">
        <f t="shared" si="138"/>
        <v>2.3874576592572163</v>
      </c>
      <c r="AE116" s="38">
        <f t="shared" si="139"/>
        <v>2.3352057811464473</v>
      </c>
      <c r="AF116" s="38">
        <f t="shared" si="140"/>
        <v>2.350242027167989</v>
      </c>
      <c r="AG116" s="28" t="s">
        <v>82</v>
      </c>
      <c r="AH116" s="38">
        <f t="shared" si="150"/>
        <v>2.3487513445940054</v>
      </c>
      <c r="AI116" s="38">
        <f t="shared" si="151"/>
        <v>2.366838475665485</v>
      </c>
      <c r="AJ116" s="38">
        <f t="shared" si="152"/>
        <v>2.4088170818013914</v>
      </c>
      <c r="AK116" s="38">
        <f t="shared" si="153"/>
        <v>2.42165695362323</v>
      </c>
      <c r="AL116" s="38">
        <f t="shared" si="154"/>
        <v>2.371983943139145</v>
      </c>
      <c r="AM116" s="38">
        <f t="shared" si="155"/>
        <v>2.369978014888759</v>
      </c>
      <c r="AN116" s="38">
        <f t="shared" si="156"/>
        <v>2.3222015551497983</v>
      </c>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row>
    <row r="117" spans="1:106" s="30" customFormat="1" ht="12.75">
      <c r="A117" s="28" t="s">
        <v>83</v>
      </c>
      <c r="B117" s="38">
        <f t="shared" si="116"/>
        <v>2.5333816118408</v>
      </c>
      <c r="C117" s="38">
        <f t="shared" si="117"/>
        <v>2.5108549667213658</v>
      </c>
      <c r="D117" s="38">
        <f t="shared" si="118"/>
        <v>2.4751758533066415</v>
      </c>
      <c r="E117" s="38">
        <f t="shared" si="119"/>
        <v>2.481330471559219</v>
      </c>
      <c r="F117" s="38">
        <f t="shared" si="120"/>
        <v>2.5224445153351867</v>
      </c>
      <c r="G117" s="38">
        <f t="shared" si="121"/>
        <v>2.5235640814724816</v>
      </c>
      <c r="H117" s="38">
        <f t="shared" si="122"/>
        <v>2.534706490253674</v>
      </c>
      <c r="I117" s="28" t="s">
        <v>83</v>
      </c>
      <c r="J117" s="38">
        <f t="shared" si="123"/>
        <v>2.555603107289681</v>
      </c>
      <c r="K117" s="38">
        <f t="shared" si="124"/>
        <v>2.5889950809613445</v>
      </c>
      <c r="L117" s="38">
        <f t="shared" si="125"/>
        <v>2.548147843033269</v>
      </c>
      <c r="M117" s="38">
        <f t="shared" si="126"/>
        <v>2.5569937022672873</v>
      </c>
      <c r="N117" s="38">
        <f t="shared" si="127"/>
        <v>2.5614371979717987</v>
      </c>
      <c r="O117" s="38">
        <f t="shared" si="128"/>
        <v>2.548335772588789</v>
      </c>
      <c r="P117" s="38">
        <f t="shared" si="129"/>
        <v>2.512463557427174</v>
      </c>
      <c r="Q117" s="28" t="s">
        <v>83</v>
      </c>
      <c r="R117" s="38">
        <f t="shared" si="147"/>
        <v>2.491823160244594</v>
      </c>
      <c r="S117" s="38">
        <f t="shared" si="130"/>
        <v>2.4956433104264626</v>
      </c>
      <c r="T117" s="38">
        <f t="shared" si="131"/>
        <v>2.4926085464028263</v>
      </c>
      <c r="U117" s="38">
        <f t="shared" si="132"/>
        <v>2.455906072171435</v>
      </c>
      <c r="V117" s="38">
        <f t="shared" si="133"/>
        <v>2.448894970352863</v>
      </c>
      <c r="W117" s="38">
        <f t="shared" si="134"/>
        <v>2.4509666219078494</v>
      </c>
      <c r="X117" s="38">
        <f t="shared" si="135"/>
        <v>2.455804821907607</v>
      </c>
      <c r="Y117" s="28" t="s">
        <v>83</v>
      </c>
      <c r="Z117" s="38">
        <f t="shared" si="148"/>
        <v>2.4706756911015026</v>
      </c>
      <c r="AA117" s="38">
        <f t="shared" si="149"/>
        <v>2.475462569949775</v>
      </c>
      <c r="AB117" s="38">
        <f t="shared" si="136"/>
        <v>2.515411506681922</v>
      </c>
      <c r="AC117" s="38">
        <f t="shared" si="137"/>
        <v>2.5250713223422663</v>
      </c>
      <c r="AD117" s="38">
        <f t="shared" si="138"/>
        <v>2.5041011983256194</v>
      </c>
      <c r="AE117" s="38">
        <f t="shared" si="139"/>
        <v>2.502192239904844</v>
      </c>
      <c r="AF117" s="38">
        <f t="shared" si="140"/>
        <v>2.5196024425405232</v>
      </c>
      <c r="AG117" s="28" t="s">
        <v>83</v>
      </c>
      <c r="AH117" s="38">
        <f t="shared" si="150"/>
        <v>2.5356862517079977</v>
      </c>
      <c r="AI117" s="38">
        <f t="shared" si="151"/>
        <v>2.525277124381502</v>
      </c>
      <c r="AJ117" s="38">
        <f t="shared" si="152"/>
        <v>2.5328108907416036</v>
      </c>
      <c r="AK117" s="38">
        <f t="shared" si="153"/>
        <v>2.5474685832453616</v>
      </c>
      <c r="AL117" s="38">
        <f t="shared" si="154"/>
        <v>2.5656446484324418</v>
      </c>
      <c r="AM117" s="38">
        <f t="shared" si="155"/>
        <v>2.551631057577224</v>
      </c>
      <c r="AN117" s="38">
        <f t="shared" si="156"/>
        <v>2.5699220149826796</v>
      </c>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row>
    <row r="118" spans="1:106" s="30" customFormat="1" ht="12.75">
      <c r="A118" s="28" t="s">
        <v>84</v>
      </c>
      <c r="B118" s="38">
        <f t="shared" si="116"/>
        <v>4.215358517519146</v>
      </c>
      <c r="C118" s="38">
        <f t="shared" si="117"/>
        <v>4.161008512677161</v>
      </c>
      <c r="D118" s="38">
        <f t="shared" si="118"/>
        <v>4.179792221018527</v>
      </c>
      <c r="E118" s="38">
        <f t="shared" si="119"/>
        <v>4.1431529013473485</v>
      </c>
      <c r="F118" s="38">
        <f t="shared" si="120"/>
        <v>4.155463397590728</v>
      </c>
      <c r="G118" s="38">
        <f t="shared" si="121"/>
        <v>4.1490895095501505</v>
      </c>
      <c r="H118" s="38">
        <f t="shared" si="122"/>
        <v>4.148233748911843</v>
      </c>
      <c r="I118" s="28" t="s">
        <v>84</v>
      </c>
      <c r="J118" s="38">
        <f t="shared" si="123"/>
        <v>4.14348519628059</v>
      </c>
      <c r="K118" s="38">
        <f t="shared" si="124"/>
        <v>4.056906933452583</v>
      </c>
      <c r="L118" s="38">
        <f t="shared" si="125"/>
        <v>4.047482358877455</v>
      </c>
      <c r="M118" s="38">
        <f t="shared" si="126"/>
        <v>4.050174187083677</v>
      </c>
      <c r="N118" s="38">
        <f t="shared" si="127"/>
        <v>4.008527543913941</v>
      </c>
      <c r="O118" s="38">
        <f t="shared" si="128"/>
        <v>4.048544282447188</v>
      </c>
      <c r="P118" s="38">
        <f t="shared" si="129"/>
        <v>4.007827087728169</v>
      </c>
      <c r="Q118" s="28" t="s">
        <v>84</v>
      </c>
      <c r="R118" s="38">
        <f t="shared" si="147"/>
        <v>3.9938395327060174</v>
      </c>
      <c r="S118" s="38">
        <f t="shared" si="130"/>
        <v>3.959929416148796</v>
      </c>
      <c r="T118" s="38">
        <f t="shared" si="131"/>
        <v>3.9418317516914527</v>
      </c>
      <c r="U118" s="38">
        <f t="shared" si="132"/>
        <v>3.9745671664757003</v>
      </c>
      <c r="V118" s="38">
        <f t="shared" si="133"/>
        <v>3.978659590054042</v>
      </c>
      <c r="W118" s="38">
        <f t="shared" si="134"/>
        <v>3.965369035513031</v>
      </c>
      <c r="X118" s="38">
        <f t="shared" si="135"/>
        <v>3.980175285678421</v>
      </c>
      <c r="Y118" s="28" t="s">
        <v>84</v>
      </c>
      <c r="Z118" s="38">
        <f t="shared" si="148"/>
        <v>3.944617217886645</v>
      </c>
      <c r="AA118" s="38">
        <f t="shared" si="149"/>
        <v>3.943307676801517</v>
      </c>
      <c r="AB118" s="38">
        <f t="shared" si="136"/>
        <v>3.9627530037667764</v>
      </c>
      <c r="AC118" s="38">
        <f t="shared" si="137"/>
        <v>3.978716139971182</v>
      </c>
      <c r="AD118" s="38">
        <f t="shared" si="138"/>
        <v>3.998632455059198</v>
      </c>
      <c r="AE118" s="38">
        <f t="shared" si="139"/>
        <v>4.012594888535815</v>
      </c>
      <c r="AF118" s="38">
        <f t="shared" si="140"/>
        <v>4.037692947808863</v>
      </c>
      <c r="AG118" s="28" t="s">
        <v>84</v>
      </c>
      <c r="AH118" s="38">
        <f t="shared" si="150"/>
        <v>4.053841904817281</v>
      </c>
      <c r="AI118" s="38">
        <f t="shared" si="151"/>
        <v>4.067833516220622</v>
      </c>
      <c r="AJ118" s="38">
        <f t="shared" si="152"/>
        <v>4.077123573783509</v>
      </c>
      <c r="AK118" s="38">
        <f t="shared" si="153"/>
        <v>4.0872872409654235</v>
      </c>
      <c r="AL118" s="38">
        <f t="shared" si="154"/>
        <v>4.090470914924536</v>
      </c>
      <c r="AM118" s="38">
        <f t="shared" si="155"/>
        <v>4.139256014781238</v>
      </c>
      <c r="AN118" s="38">
        <f t="shared" si="156"/>
        <v>4.1458336888449</v>
      </c>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row>
    <row r="119" spans="1:106" s="30" customFormat="1" ht="12.75">
      <c r="A119" s="28" t="s">
        <v>85</v>
      </c>
      <c r="B119" s="38">
        <f t="shared" si="116"/>
        <v>2.9031586048172695</v>
      </c>
      <c r="C119" s="38">
        <f t="shared" si="117"/>
        <v>2.8904374508144017</v>
      </c>
      <c r="D119" s="38">
        <f t="shared" si="118"/>
        <v>2.874059577952064</v>
      </c>
      <c r="E119" s="38">
        <f t="shared" si="119"/>
        <v>2.895392357846777</v>
      </c>
      <c r="F119" s="38">
        <f t="shared" si="120"/>
        <v>2.885759568984288</v>
      </c>
      <c r="G119" s="38">
        <f t="shared" si="121"/>
        <v>2.9232793252384077</v>
      </c>
      <c r="H119" s="38">
        <f t="shared" si="122"/>
        <v>2.9287339703613955</v>
      </c>
      <c r="I119" s="28" t="s">
        <v>85</v>
      </c>
      <c r="J119" s="38">
        <f t="shared" si="123"/>
        <v>2.965671970846464</v>
      </c>
      <c r="K119" s="38">
        <f t="shared" si="124"/>
        <v>2.994581777717691</v>
      </c>
      <c r="L119" s="38">
        <f t="shared" si="125"/>
        <v>2.9850246756891043</v>
      </c>
      <c r="M119" s="38">
        <f t="shared" si="126"/>
        <v>2.989216495594702</v>
      </c>
      <c r="N119" s="38">
        <f t="shared" si="127"/>
        <v>3.0100325601940385</v>
      </c>
      <c r="O119" s="38">
        <f t="shared" si="128"/>
        <v>2.9807613133199284</v>
      </c>
      <c r="P119" s="38">
        <f t="shared" si="129"/>
        <v>2.9585970234944314</v>
      </c>
      <c r="Q119" s="28" t="s">
        <v>85</v>
      </c>
      <c r="R119" s="38">
        <f t="shared" si="147"/>
        <v>2.9605660331795898</v>
      </c>
      <c r="S119" s="38">
        <f t="shared" si="130"/>
        <v>2.949944650862022</v>
      </c>
      <c r="T119" s="38">
        <f t="shared" si="131"/>
        <v>2.9319432602123867</v>
      </c>
      <c r="U119" s="38">
        <f t="shared" si="132"/>
        <v>2.891143845534554</v>
      </c>
      <c r="V119" s="38">
        <f t="shared" si="133"/>
        <v>2.8964354328205553</v>
      </c>
      <c r="W119" s="38">
        <f t="shared" si="134"/>
        <v>2.88357276491508</v>
      </c>
      <c r="X119" s="38">
        <f t="shared" si="135"/>
        <v>2.899519614563323</v>
      </c>
      <c r="Y119" s="28" t="s">
        <v>85</v>
      </c>
      <c r="Z119" s="38">
        <f t="shared" si="148"/>
        <v>2.8974895106257987</v>
      </c>
      <c r="AA119" s="38">
        <f t="shared" si="149"/>
        <v>2.9038916349863864</v>
      </c>
      <c r="AB119" s="38">
        <f t="shared" si="136"/>
        <v>2.9010233989757364</v>
      </c>
      <c r="AC119" s="38">
        <f t="shared" si="137"/>
        <v>2.9139444582684733</v>
      </c>
      <c r="AD119" s="38">
        <f t="shared" si="138"/>
        <v>2.9270058522879085</v>
      </c>
      <c r="AE119" s="38">
        <f t="shared" si="139"/>
        <v>2.937456770186695</v>
      </c>
      <c r="AF119" s="38">
        <f t="shared" si="140"/>
        <v>2.9526728472474537</v>
      </c>
      <c r="AG119" s="28" t="s">
        <v>85</v>
      </c>
      <c r="AH119" s="38">
        <f t="shared" si="150"/>
        <v>2.961304764950432</v>
      </c>
      <c r="AI119" s="38">
        <f t="shared" si="151"/>
        <v>2.9395669725611766</v>
      </c>
      <c r="AJ119" s="38">
        <f t="shared" si="152"/>
        <v>2.9352873146565863</v>
      </c>
      <c r="AK119" s="38">
        <f t="shared" si="153"/>
        <v>2.9740712354123584</v>
      </c>
      <c r="AL119" s="38">
        <f t="shared" si="154"/>
        <v>2.9794397364142555</v>
      </c>
      <c r="AM119" s="38">
        <f t="shared" si="155"/>
        <v>2.9735075165312757</v>
      </c>
      <c r="AN119" s="38">
        <f t="shared" si="156"/>
        <v>3.0107563579688628</v>
      </c>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row>
    <row r="120" spans="1:106" s="30" customFormat="1" ht="12.75">
      <c r="A120" s="28" t="s">
        <v>86</v>
      </c>
      <c r="B120" s="38">
        <f t="shared" si="116"/>
        <v>2.511061069005198</v>
      </c>
      <c r="C120" s="38">
        <f t="shared" si="117"/>
        <v>2.5160683298122444</v>
      </c>
      <c r="D120" s="38">
        <f t="shared" si="118"/>
        <v>2.529841395044656</v>
      </c>
      <c r="E120" s="38">
        <f t="shared" si="119"/>
        <v>2.530744221758775</v>
      </c>
      <c r="F120" s="38">
        <f t="shared" si="120"/>
        <v>2.565232141862502</v>
      </c>
      <c r="G120" s="38">
        <f t="shared" si="121"/>
        <v>2.568843341307514</v>
      </c>
      <c r="H120" s="38">
        <f t="shared" si="122"/>
        <v>2.5382700462753203</v>
      </c>
      <c r="I120" s="28" t="s">
        <v>86</v>
      </c>
      <c r="J120" s="38">
        <f t="shared" si="123"/>
        <v>2.547562541337587</v>
      </c>
      <c r="K120" s="38">
        <f t="shared" si="124"/>
        <v>2.562735942261094</v>
      </c>
      <c r="L120" s="38">
        <f t="shared" si="125"/>
        <v>2.546860639637112</v>
      </c>
      <c r="M120" s="38">
        <f t="shared" si="126"/>
        <v>2.552840209959036</v>
      </c>
      <c r="N120" s="38">
        <f t="shared" si="127"/>
        <v>2.5529731345336435</v>
      </c>
      <c r="O120" s="38">
        <f t="shared" si="128"/>
        <v>2.573569449719906</v>
      </c>
      <c r="P120" s="38">
        <f t="shared" si="129"/>
        <v>2.5551280329306545</v>
      </c>
      <c r="Q120" s="28" t="s">
        <v>86</v>
      </c>
      <c r="R120" s="38">
        <f t="shared" si="147"/>
        <v>2.5210692811088844</v>
      </c>
      <c r="S120" s="38">
        <f t="shared" si="130"/>
        <v>2.52139983998071</v>
      </c>
      <c r="T120" s="38">
        <f t="shared" si="131"/>
        <v>2.5673535827787437</v>
      </c>
      <c r="U120" s="38">
        <f t="shared" si="132"/>
        <v>2.5707604845867027</v>
      </c>
      <c r="V120" s="38">
        <f t="shared" si="133"/>
        <v>2.5260189907534105</v>
      </c>
      <c r="W120" s="38">
        <f t="shared" si="134"/>
        <v>2.5276558927136765</v>
      </c>
      <c r="X120" s="38">
        <f t="shared" si="135"/>
        <v>2.559046788920952</v>
      </c>
      <c r="Y120" s="28" t="s">
        <v>86</v>
      </c>
      <c r="Z120" s="38">
        <f t="shared" si="148"/>
        <v>2.5494678052080753</v>
      </c>
      <c r="AA120" s="38">
        <f t="shared" si="149"/>
        <v>2.5035702422086383</v>
      </c>
      <c r="AB120" s="38">
        <f t="shared" si="136"/>
        <v>2.5087829016574394</v>
      </c>
      <c r="AC120" s="38">
        <f t="shared" si="137"/>
        <v>2.5369342677090625</v>
      </c>
      <c r="AD120" s="38">
        <f t="shared" si="138"/>
        <v>2.5181788668338747</v>
      </c>
      <c r="AE120" s="38">
        <f t="shared" si="139"/>
        <v>2.489169032549336</v>
      </c>
      <c r="AF120" s="38">
        <f t="shared" si="140"/>
        <v>2.455433011802487</v>
      </c>
      <c r="AG120" s="28" t="s">
        <v>86</v>
      </c>
      <c r="AH120" s="38">
        <f t="shared" si="150"/>
        <v>2.498182981073931</v>
      </c>
      <c r="AI120" s="38">
        <f t="shared" si="151"/>
        <v>2.5324398119364755</v>
      </c>
      <c r="AJ120" s="38">
        <f t="shared" si="152"/>
        <v>2.5333862680452706</v>
      </c>
      <c r="AK120" s="38">
        <f t="shared" si="153"/>
        <v>2.5176787031279373</v>
      </c>
      <c r="AL120" s="38">
        <f t="shared" si="154"/>
        <v>2.5685222220623567</v>
      </c>
      <c r="AM120" s="38">
        <f t="shared" si="155"/>
        <v>2.571720412765512</v>
      </c>
      <c r="AN120" s="38">
        <f t="shared" si="156"/>
        <v>2.5776010648282455</v>
      </c>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row>
    <row r="121" spans="1:106" s="30" customFormat="1" ht="12.75">
      <c r="A121" s="28" t="s">
        <v>87</v>
      </c>
      <c r="B121" s="38">
        <f t="shared" si="116"/>
        <v>4.876046585452958</v>
      </c>
      <c r="C121" s="38">
        <f t="shared" si="117"/>
        <v>4.845945120664529</v>
      </c>
      <c r="D121" s="38">
        <f t="shared" si="118"/>
        <v>4.841020623137253</v>
      </c>
      <c r="E121" s="38">
        <f t="shared" si="119"/>
        <v>4.765512750014571</v>
      </c>
      <c r="F121" s="38">
        <f t="shared" si="120"/>
        <v>4.728665684323525</v>
      </c>
      <c r="G121" s="38">
        <f t="shared" si="121"/>
        <v>4.722375249350368</v>
      </c>
      <c r="H121" s="38">
        <f t="shared" si="122"/>
        <v>4.664185752903025</v>
      </c>
      <c r="I121" s="28" t="s">
        <v>87</v>
      </c>
      <c r="J121" s="38">
        <f t="shared" si="123"/>
        <v>4.658340790309821</v>
      </c>
      <c r="K121" s="38">
        <f t="shared" si="124"/>
        <v>4.704025707956779</v>
      </c>
      <c r="L121" s="38">
        <f t="shared" si="125"/>
        <v>4.696490311220037</v>
      </c>
      <c r="M121" s="38">
        <f t="shared" si="126"/>
        <v>4.742509436215338</v>
      </c>
      <c r="N121" s="38">
        <f t="shared" si="127"/>
        <v>4.815787594328019</v>
      </c>
      <c r="O121" s="38">
        <f t="shared" si="128"/>
        <v>4.82308536154547</v>
      </c>
      <c r="P121" s="38">
        <f t="shared" si="129"/>
        <v>4.832146892208993</v>
      </c>
      <c r="Q121" s="28" t="s">
        <v>87</v>
      </c>
      <c r="R121" s="38">
        <f t="shared" si="147"/>
        <v>4.796900447814457</v>
      </c>
      <c r="S121" s="38">
        <f t="shared" si="130"/>
        <v>4.769342057672706</v>
      </c>
      <c r="T121" s="38">
        <f t="shared" si="131"/>
        <v>4.78977266435603</v>
      </c>
      <c r="U121" s="38">
        <f t="shared" si="132"/>
        <v>4.7950343326766305</v>
      </c>
      <c r="V121" s="38">
        <f t="shared" si="133"/>
        <v>4.8040801094663514</v>
      </c>
      <c r="W121" s="38">
        <f t="shared" si="134"/>
        <v>4.799961795821138</v>
      </c>
      <c r="X121" s="38">
        <f t="shared" si="135"/>
        <v>4.7669016408702785</v>
      </c>
      <c r="Y121" s="28" t="s">
        <v>87</v>
      </c>
      <c r="Z121" s="38">
        <f t="shared" si="148"/>
        <v>4.800472195849911</v>
      </c>
      <c r="AA121" s="38">
        <f t="shared" si="149"/>
        <v>4.782846938109177</v>
      </c>
      <c r="AB121" s="38">
        <f t="shared" si="136"/>
        <v>4.7599148080154245</v>
      </c>
      <c r="AC121" s="38">
        <f t="shared" si="137"/>
        <v>4.760802513787057</v>
      </c>
      <c r="AD121" s="38">
        <f t="shared" si="138"/>
        <v>4.8016341587443865</v>
      </c>
      <c r="AE121" s="38">
        <f t="shared" si="139"/>
        <v>4.76533627368415</v>
      </c>
      <c r="AF121" s="38">
        <f t="shared" si="140"/>
        <v>4.796591694893403</v>
      </c>
      <c r="AG121" s="28" t="s">
        <v>87</v>
      </c>
      <c r="AH121" s="38">
        <f t="shared" si="150"/>
        <v>4.812629008343751</v>
      </c>
      <c r="AI121" s="38">
        <f t="shared" si="151"/>
        <v>4.857734699783114</v>
      </c>
      <c r="AJ121" s="38">
        <f t="shared" si="152"/>
        <v>4.818784918210117</v>
      </c>
      <c r="AK121" s="38">
        <f t="shared" si="153"/>
        <v>4.841578574424086</v>
      </c>
      <c r="AL121" s="38">
        <f t="shared" si="154"/>
        <v>4.855042228393018</v>
      </c>
      <c r="AM121" s="38">
        <f t="shared" si="155"/>
        <v>4.854833187614771</v>
      </c>
      <c r="AN121" s="38">
        <f t="shared" si="156"/>
        <v>4.822443303015307</v>
      </c>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row>
    <row r="122" spans="1:106" s="30" customFormat="1" ht="12.75">
      <c r="A122" s="28" t="s">
        <v>88</v>
      </c>
      <c r="B122" s="38">
        <f t="shared" si="116"/>
        <v>3.1258680211102736</v>
      </c>
      <c r="C122" s="38">
        <f t="shared" si="117"/>
        <v>3.1540846699817036</v>
      </c>
      <c r="D122" s="38">
        <f t="shared" si="118"/>
        <v>3.158619932204744</v>
      </c>
      <c r="E122" s="38">
        <f t="shared" si="119"/>
        <v>3.1460087627050353</v>
      </c>
      <c r="F122" s="38">
        <f t="shared" si="120"/>
        <v>3.1670439066875287</v>
      </c>
      <c r="G122" s="38">
        <f t="shared" si="121"/>
        <v>3.1687935341216957</v>
      </c>
      <c r="H122" s="38">
        <f t="shared" si="122"/>
        <v>3.1305839650160614</v>
      </c>
      <c r="I122" s="28" t="s">
        <v>88</v>
      </c>
      <c r="J122" s="38">
        <f t="shared" si="123"/>
        <v>3.144380033459129</v>
      </c>
      <c r="K122" s="38">
        <f t="shared" si="124"/>
        <v>3.1573364393647894</v>
      </c>
      <c r="L122" s="38">
        <f t="shared" si="125"/>
        <v>3.1654905918303777</v>
      </c>
      <c r="M122" s="38">
        <f t="shared" si="126"/>
        <v>3.1945547715838822</v>
      </c>
      <c r="N122" s="38">
        <f t="shared" si="127"/>
        <v>3.287759641758515</v>
      </c>
      <c r="O122" s="38">
        <f t="shared" si="128"/>
        <v>3.3042836159062476</v>
      </c>
      <c r="P122" s="38">
        <f t="shared" si="129"/>
        <v>3.2785805897705336</v>
      </c>
      <c r="Q122" s="28" t="s">
        <v>88</v>
      </c>
      <c r="R122" s="38">
        <f t="shared" si="147"/>
        <v>3.310714544444713</v>
      </c>
      <c r="S122" s="38">
        <f t="shared" si="130"/>
        <v>3.3324565153059544</v>
      </c>
      <c r="T122" s="38">
        <f t="shared" si="131"/>
        <v>3.342210459875757</v>
      </c>
      <c r="U122" s="38">
        <f t="shared" si="132"/>
        <v>3.3203366498231848</v>
      </c>
      <c r="V122" s="38">
        <f t="shared" si="133"/>
        <v>3.3188207488493595</v>
      </c>
      <c r="W122" s="38">
        <f t="shared" si="134"/>
        <v>3.289492165334202</v>
      </c>
      <c r="X122" s="38">
        <f t="shared" si="135"/>
        <v>3.3195395295438455</v>
      </c>
      <c r="Y122" s="28" t="s">
        <v>88</v>
      </c>
      <c r="Z122" s="38">
        <f t="shared" si="148"/>
        <v>3.3034220278250315</v>
      </c>
      <c r="AA122" s="38">
        <f t="shared" si="149"/>
        <v>3.2939920560336384</v>
      </c>
      <c r="AB122" s="38">
        <f t="shared" si="136"/>
        <v>3.324389519887256</v>
      </c>
      <c r="AC122" s="38">
        <f t="shared" si="137"/>
        <v>3.3465079539601983</v>
      </c>
      <c r="AD122" s="38">
        <f t="shared" si="138"/>
        <v>3.334396340955385</v>
      </c>
      <c r="AE122" s="38">
        <f t="shared" si="139"/>
        <v>3.3235225171255176</v>
      </c>
      <c r="AF122" s="38">
        <f t="shared" si="140"/>
        <v>3.3359313650801097</v>
      </c>
      <c r="AG122" s="28" t="s">
        <v>88</v>
      </c>
      <c r="AH122" s="38">
        <f t="shared" si="150"/>
        <v>3.34709422333343</v>
      </c>
      <c r="AI122" s="38">
        <f t="shared" si="151"/>
        <v>3.3186163979703807</v>
      </c>
      <c r="AJ122" s="38">
        <f t="shared" si="152"/>
        <v>3.3133102031657256</v>
      </c>
      <c r="AK122" s="38">
        <f t="shared" si="153"/>
        <v>3.3431186823039436</v>
      </c>
      <c r="AL122" s="38">
        <f t="shared" si="154"/>
        <v>3.357840668748112</v>
      </c>
      <c r="AM122" s="38">
        <f t="shared" si="155"/>
        <v>3.3107823247628185</v>
      </c>
      <c r="AN122" s="38">
        <f t="shared" si="156"/>
        <v>3.319340398059191</v>
      </c>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row>
    <row r="123" spans="1:106" s="30" customFormat="1" ht="12.75">
      <c r="A123" s="28" t="s">
        <v>89</v>
      </c>
      <c r="B123" s="38">
        <f t="shared" si="116"/>
        <v>3.9623923653823256</v>
      </c>
      <c r="C123" s="38">
        <f t="shared" si="117"/>
        <v>3.9507362013450473</v>
      </c>
      <c r="D123" s="38">
        <f t="shared" si="118"/>
        <v>3.919194843966072</v>
      </c>
      <c r="E123" s="38">
        <f t="shared" si="119"/>
        <v>3.9021658426818235</v>
      </c>
      <c r="F123" s="38">
        <f t="shared" si="120"/>
        <v>3.911649880751644</v>
      </c>
      <c r="G123" s="38">
        <f t="shared" si="121"/>
        <v>3.889236868385769</v>
      </c>
      <c r="H123" s="38">
        <f t="shared" si="122"/>
        <v>3.859585711158512</v>
      </c>
      <c r="I123" s="28" t="s">
        <v>89</v>
      </c>
      <c r="J123" s="38">
        <f t="shared" si="123"/>
        <v>3.83042187033939</v>
      </c>
      <c r="K123" s="38">
        <f t="shared" si="124"/>
        <v>3.8439739176555006</v>
      </c>
      <c r="L123" s="38">
        <f t="shared" si="125"/>
        <v>3.838697968020719</v>
      </c>
      <c r="M123" s="38">
        <f t="shared" si="126"/>
        <v>3.821212923591317</v>
      </c>
      <c r="N123" s="38">
        <f t="shared" si="127"/>
        <v>3.744554565436468</v>
      </c>
      <c r="O123" s="38">
        <f t="shared" si="128"/>
        <v>3.76592709857868</v>
      </c>
      <c r="P123" s="38">
        <f t="shared" si="129"/>
        <v>3.7323515236748337</v>
      </c>
      <c r="Q123" s="28" t="s">
        <v>89</v>
      </c>
      <c r="R123" s="38">
        <f t="shared" si="147"/>
        <v>3.7577240615080805</v>
      </c>
      <c r="S123" s="38">
        <f t="shared" si="130"/>
        <v>3.7514111290128125</v>
      </c>
      <c r="T123" s="38">
        <f t="shared" si="131"/>
        <v>3.7951100136202065</v>
      </c>
      <c r="U123" s="38">
        <f t="shared" si="132"/>
        <v>3.7940424082057707</v>
      </c>
      <c r="V123" s="38">
        <f t="shared" si="133"/>
        <v>3.800914983897942</v>
      </c>
      <c r="W123" s="38">
        <f t="shared" si="134"/>
        <v>3.808900450022754</v>
      </c>
      <c r="X123" s="38">
        <f t="shared" si="135"/>
        <v>3.855777177883653</v>
      </c>
      <c r="Y123" s="28" t="s">
        <v>89</v>
      </c>
      <c r="Z123" s="38">
        <f t="shared" si="148"/>
        <v>3.8065222051768925</v>
      </c>
      <c r="AA123" s="38">
        <f t="shared" si="149"/>
        <v>3.728667270461108</v>
      </c>
      <c r="AB123" s="38">
        <f t="shared" si="136"/>
        <v>3.7693706571829586</v>
      </c>
      <c r="AC123" s="38">
        <f t="shared" si="137"/>
        <v>3.805401401563594</v>
      </c>
      <c r="AD123" s="38">
        <f t="shared" si="138"/>
        <v>3.7636215807785236</v>
      </c>
      <c r="AE123" s="38">
        <f t="shared" si="139"/>
        <v>3.7506837183861643</v>
      </c>
      <c r="AF123" s="38">
        <f t="shared" si="140"/>
        <v>3.7578673480151426</v>
      </c>
      <c r="AG123" s="28" t="s">
        <v>89</v>
      </c>
      <c r="AH123" s="38">
        <f t="shared" si="150"/>
        <v>3.7884117800971016</v>
      </c>
      <c r="AI123" s="38">
        <f t="shared" si="151"/>
        <v>3.78591013405686</v>
      </c>
      <c r="AJ123" s="38">
        <f t="shared" si="152"/>
        <v>3.7874211013872348</v>
      </c>
      <c r="AK123" s="38">
        <f t="shared" si="153"/>
        <v>3.7569955604401963</v>
      </c>
      <c r="AL123" s="38">
        <f t="shared" si="154"/>
        <v>3.7906277426873665</v>
      </c>
      <c r="AM123" s="38">
        <f t="shared" si="155"/>
        <v>3.7954733872633493</v>
      </c>
      <c r="AN123" s="38">
        <f t="shared" si="156"/>
        <v>3.7408349118046904</v>
      </c>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row>
    <row r="124" spans="1:106" s="30" customFormat="1" ht="12.75">
      <c r="A124" s="28" t="s">
        <v>90</v>
      </c>
      <c r="B124" s="38">
        <f t="shared" si="116"/>
        <v>4.284304194278005</v>
      </c>
      <c r="C124" s="38">
        <f t="shared" si="117"/>
        <v>4.1642358326858</v>
      </c>
      <c r="D124" s="38">
        <f t="shared" si="118"/>
        <v>4.1126459619887274</v>
      </c>
      <c r="E124" s="38">
        <f t="shared" si="119"/>
        <v>4.067385151041363</v>
      </c>
      <c r="F124" s="38">
        <f t="shared" si="120"/>
        <v>4.077736762419805</v>
      </c>
      <c r="G124" s="38">
        <f t="shared" si="121"/>
        <v>4.076642693814098</v>
      </c>
      <c r="H124" s="38">
        <f t="shared" si="122"/>
        <v>4.082307962511391</v>
      </c>
      <c r="I124" s="28" t="s">
        <v>90</v>
      </c>
      <c r="J124" s="38">
        <f t="shared" si="123"/>
        <v>4.039735958189057</v>
      </c>
      <c r="K124" s="38">
        <f t="shared" si="124"/>
        <v>4.040527470698961</v>
      </c>
      <c r="L124" s="38">
        <f t="shared" si="125"/>
        <v>3.9867263585788244</v>
      </c>
      <c r="M124" s="38">
        <f t="shared" si="126"/>
        <v>3.9369915216838263</v>
      </c>
      <c r="N124" s="38">
        <f t="shared" si="127"/>
        <v>3.94663408002243</v>
      </c>
      <c r="O124" s="38">
        <f t="shared" si="128"/>
        <v>3.963281015509415</v>
      </c>
      <c r="P124" s="38">
        <f t="shared" si="129"/>
        <v>3.8906314605735473</v>
      </c>
      <c r="Q124" s="28" t="s">
        <v>90</v>
      </c>
      <c r="R124" s="38">
        <f t="shared" si="147"/>
        <v>3.8489504935618286</v>
      </c>
      <c r="S124" s="38">
        <f t="shared" si="130"/>
        <v>3.8538892359626917</v>
      </c>
      <c r="T124" s="38">
        <f t="shared" si="131"/>
        <v>3.8407875358499344</v>
      </c>
      <c r="U124" s="38">
        <f t="shared" si="132"/>
        <v>3.835258106440915</v>
      </c>
      <c r="V124" s="38">
        <f t="shared" si="133"/>
        <v>3.7937277992011165</v>
      </c>
      <c r="W124" s="38">
        <f t="shared" si="134"/>
        <v>3.7721008365591517</v>
      </c>
      <c r="X124" s="38">
        <f t="shared" si="135"/>
        <v>3.825876498912574</v>
      </c>
      <c r="Y124" s="28" t="s">
        <v>90</v>
      </c>
      <c r="Z124" s="38">
        <f t="shared" si="148"/>
        <v>3.787311407037834</v>
      </c>
      <c r="AA124" s="38">
        <f t="shared" si="149"/>
        <v>3.760465849178205</v>
      </c>
      <c r="AB124" s="38">
        <f t="shared" si="136"/>
        <v>3.7898328726933177</v>
      </c>
      <c r="AC124" s="38">
        <f t="shared" si="137"/>
        <v>3.7648937832379477</v>
      </c>
      <c r="AD124" s="38">
        <f t="shared" si="138"/>
        <v>3.7087474035320582</v>
      </c>
      <c r="AE124" s="38">
        <f t="shared" si="139"/>
        <v>3.7145081423986435</v>
      </c>
      <c r="AF124" s="38">
        <f t="shared" si="140"/>
        <v>3.7036602946519617</v>
      </c>
      <c r="AG124" s="28" t="s">
        <v>90</v>
      </c>
      <c r="AH124" s="38">
        <f t="shared" si="150"/>
        <v>3.695089688054191</v>
      </c>
      <c r="AI124" s="38">
        <f t="shared" si="151"/>
        <v>3.6523976380321517</v>
      </c>
      <c r="AJ124" s="38">
        <f t="shared" si="152"/>
        <v>3.6625642264915212</v>
      </c>
      <c r="AK124" s="38">
        <f t="shared" si="153"/>
        <v>3.647091148356495</v>
      </c>
      <c r="AL124" s="38">
        <f t="shared" si="154"/>
        <v>3.6599858998892136</v>
      </c>
      <c r="AM124" s="38">
        <f t="shared" si="155"/>
        <v>3.6545649522807073</v>
      </c>
      <c r="AN124" s="38">
        <f t="shared" si="156"/>
        <v>3.628777665910138</v>
      </c>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row>
    <row r="125" spans="1:106" s="30" customFormat="1" ht="12.75">
      <c r="A125" s="28" t="s">
        <v>91</v>
      </c>
      <c r="B125" s="38">
        <f t="shared" si="116"/>
        <v>3.897166779096067</v>
      </c>
      <c r="C125" s="38">
        <f t="shared" si="117"/>
        <v>3.944033305942489</v>
      </c>
      <c r="D125" s="38">
        <f t="shared" si="118"/>
        <v>3.904217983215932</v>
      </c>
      <c r="E125" s="38">
        <f t="shared" si="119"/>
        <v>3.903939669612064</v>
      </c>
      <c r="F125" s="38">
        <f t="shared" si="120"/>
        <v>3.9081053436428723</v>
      </c>
      <c r="G125" s="38">
        <f t="shared" si="121"/>
        <v>3.848737085977768</v>
      </c>
      <c r="H125" s="38">
        <f t="shared" si="122"/>
        <v>3.8354044381544856</v>
      </c>
      <c r="I125" s="28" t="s">
        <v>91</v>
      </c>
      <c r="J125" s="38">
        <f t="shared" si="123"/>
        <v>3.779065997484081</v>
      </c>
      <c r="K125" s="38">
        <f t="shared" si="124"/>
        <v>3.759736680636875</v>
      </c>
      <c r="L125" s="38">
        <f t="shared" si="125"/>
        <v>3.7498809336858554</v>
      </c>
      <c r="M125" s="38">
        <f t="shared" si="126"/>
        <v>3.7386622639648195</v>
      </c>
      <c r="N125" s="38">
        <f t="shared" si="127"/>
        <v>3.6662619786335298</v>
      </c>
      <c r="O125" s="38">
        <f t="shared" si="128"/>
        <v>3.685444949413118</v>
      </c>
      <c r="P125" s="38">
        <f t="shared" si="129"/>
        <v>3.6422820753897085</v>
      </c>
      <c r="Q125" s="28" t="s">
        <v>91</v>
      </c>
      <c r="R125" s="38">
        <f t="shared" si="147"/>
        <v>3.655228481965339</v>
      </c>
      <c r="S125" s="38">
        <f t="shared" si="130"/>
        <v>3.656057168535385</v>
      </c>
      <c r="T125" s="38">
        <f t="shared" si="131"/>
        <v>3.689636462289745</v>
      </c>
      <c r="U125" s="38">
        <f t="shared" si="132"/>
        <v>3.6841338795787206</v>
      </c>
      <c r="V125" s="38">
        <f t="shared" si="133"/>
        <v>3.6602120219485563</v>
      </c>
      <c r="W125" s="38">
        <f t="shared" si="134"/>
        <v>3.6647920400469687</v>
      </c>
      <c r="X125" s="38">
        <f t="shared" si="135"/>
        <v>3.653806553890332</v>
      </c>
      <c r="Y125" s="28" t="s">
        <v>91</v>
      </c>
      <c r="Z125" s="38">
        <f t="shared" si="148"/>
        <v>3.635295526111373</v>
      </c>
      <c r="AA125" s="38">
        <f t="shared" si="149"/>
        <v>3.6210631514095004</v>
      </c>
      <c r="AB125" s="38">
        <f t="shared" si="136"/>
        <v>3.648902965868448</v>
      </c>
      <c r="AC125" s="38">
        <f t="shared" si="137"/>
        <v>3.6341120440722885</v>
      </c>
      <c r="AD125" s="38">
        <f t="shared" si="138"/>
        <v>3.6415193539212054</v>
      </c>
      <c r="AE125" s="38">
        <f t="shared" si="139"/>
        <v>3.665309359055615</v>
      </c>
      <c r="AF125" s="38">
        <f t="shared" si="140"/>
        <v>3.652969374479905</v>
      </c>
      <c r="AG125" s="28" t="s">
        <v>91</v>
      </c>
      <c r="AH125" s="38">
        <f t="shared" si="150"/>
        <v>3.6270604994621625</v>
      </c>
      <c r="AI125" s="38">
        <f t="shared" si="151"/>
        <v>3.603691362658331</v>
      </c>
      <c r="AJ125" s="38">
        <f t="shared" si="152"/>
        <v>3.598985034436332</v>
      </c>
      <c r="AK125" s="38">
        <f t="shared" si="153"/>
        <v>3.5571430637300976</v>
      </c>
      <c r="AL125" s="38">
        <f t="shared" si="154"/>
        <v>3.554666705034315</v>
      </c>
      <c r="AM125" s="38">
        <f t="shared" si="155"/>
        <v>3.5679826609058316</v>
      </c>
      <c r="AN125" s="38">
        <f t="shared" si="156"/>
        <v>3.575877544751796</v>
      </c>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row>
    <row r="126" spans="1:106" s="30" customFormat="1" ht="12.75">
      <c r="A126" s="36"/>
      <c r="B126" s="38"/>
      <c r="C126" s="38"/>
      <c r="D126" s="38"/>
      <c r="E126" s="38"/>
      <c r="F126" s="38"/>
      <c r="G126" s="38"/>
      <c r="H126" s="38"/>
      <c r="I126" s="36"/>
      <c r="J126" s="38"/>
      <c r="K126" s="38"/>
      <c r="L126" s="38"/>
      <c r="M126" s="38"/>
      <c r="N126" s="38"/>
      <c r="O126" s="38"/>
      <c r="P126" s="38"/>
      <c r="Q126" s="36"/>
      <c r="R126" s="38"/>
      <c r="S126" s="38"/>
      <c r="T126" s="38"/>
      <c r="U126" s="38"/>
      <c r="V126" s="38"/>
      <c r="W126" s="38"/>
      <c r="X126" s="38"/>
      <c r="Y126" s="36"/>
      <c r="Z126" s="38"/>
      <c r="AA126" s="38"/>
      <c r="AB126" s="38"/>
      <c r="AC126" s="38"/>
      <c r="AD126" s="38"/>
      <c r="AE126" s="38"/>
      <c r="AF126" s="38"/>
      <c r="AG126" s="36"/>
      <c r="AH126" s="38"/>
      <c r="AI126" s="38"/>
      <c r="AJ126" s="38"/>
      <c r="AK126" s="38"/>
      <c r="AL126" s="38"/>
      <c r="AM126" s="38"/>
      <c r="AN126" s="38"/>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row>
    <row r="127" spans="1:106" s="42" customFormat="1" ht="12.75">
      <c r="A127" s="36" t="s">
        <v>92</v>
      </c>
      <c r="B127" s="57">
        <f t="shared" si="116"/>
        <v>100</v>
      </c>
      <c r="C127" s="57">
        <f t="shared" si="117"/>
        <v>100</v>
      </c>
      <c r="D127" s="57">
        <f t="shared" si="118"/>
        <v>100</v>
      </c>
      <c r="E127" s="57">
        <f t="shared" si="119"/>
        <v>100</v>
      </c>
      <c r="F127" s="57">
        <f t="shared" si="120"/>
        <v>100</v>
      </c>
      <c r="G127" s="57">
        <f t="shared" si="121"/>
        <v>100</v>
      </c>
      <c r="H127" s="57">
        <f t="shared" si="122"/>
        <v>100</v>
      </c>
      <c r="I127" s="36" t="s">
        <v>92</v>
      </c>
      <c r="J127" s="57">
        <f t="shared" si="123"/>
        <v>100</v>
      </c>
      <c r="K127" s="57">
        <f t="shared" si="124"/>
        <v>100</v>
      </c>
      <c r="L127" s="57">
        <f t="shared" si="125"/>
        <v>100</v>
      </c>
      <c r="M127" s="57">
        <f t="shared" si="126"/>
        <v>100</v>
      </c>
      <c r="N127" s="57">
        <f t="shared" si="127"/>
        <v>100</v>
      </c>
      <c r="O127" s="57">
        <f t="shared" si="128"/>
        <v>100</v>
      </c>
      <c r="P127" s="57">
        <f t="shared" si="129"/>
        <v>100</v>
      </c>
      <c r="Q127" s="36" t="s">
        <v>92</v>
      </c>
      <c r="R127" s="57">
        <f>BF34/$BF$34*100</f>
        <v>100</v>
      </c>
      <c r="S127" s="57">
        <f t="shared" si="130"/>
        <v>100</v>
      </c>
      <c r="T127" s="57">
        <f t="shared" si="131"/>
        <v>100</v>
      </c>
      <c r="U127" s="57">
        <f t="shared" si="132"/>
        <v>100</v>
      </c>
      <c r="V127" s="57">
        <f t="shared" si="133"/>
        <v>100</v>
      </c>
      <c r="W127" s="57">
        <f t="shared" si="134"/>
        <v>100</v>
      </c>
      <c r="X127" s="57">
        <f t="shared" si="135"/>
        <v>100</v>
      </c>
      <c r="Y127" s="36" t="s">
        <v>92</v>
      </c>
      <c r="Z127" s="57">
        <f>BN34/$BN$34*100</f>
        <v>100</v>
      </c>
      <c r="AA127" s="57">
        <f>BO34/$BO$34*100</f>
        <v>100</v>
      </c>
      <c r="AB127" s="57">
        <f>SUM(AB102:AB125)</f>
        <v>100.00000000000001</v>
      </c>
      <c r="AC127" s="57">
        <f>SUM(AC102:AC125)</f>
        <v>100.00000000000001</v>
      </c>
      <c r="AD127" s="57">
        <f>SUM(AD102:AD125)</f>
        <v>100</v>
      </c>
      <c r="AE127" s="57">
        <f>SUM(AE102:AE125)</f>
        <v>100.00000000000001</v>
      </c>
      <c r="AF127" s="57">
        <f>SUM(AF102:AF125)</f>
        <v>100.00000000000001</v>
      </c>
      <c r="AG127" s="36" t="s">
        <v>92</v>
      </c>
      <c r="AH127" s="57">
        <f aca="true" t="shared" si="157" ref="AH127:AN127">SUM(AH102:AH125)</f>
        <v>100</v>
      </c>
      <c r="AI127" s="57">
        <f t="shared" si="157"/>
        <v>99.99999999999999</v>
      </c>
      <c r="AJ127" s="57">
        <f t="shared" si="157"/>
        <v>100</v>
      </c>
      <c r="AK127" s="57">
        <f t="shared" si="157"/>
        <v>100.00000000000001</v>
      </c>
      <c r="AL127" s="57">
        <f t="shared" si="157"/>
        <v>99.99999999999999</v>
      </c>
      <c r="AM127" s="57">
        <f t="shared" si="157"/>
        <v>99.99999999999999</v>
      </c>
      <c r="AN127" s="57">
        <f t="shared" si="157"/>
        <v>100</v>
      </c>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row>
    <row r="128" spans="1:106" ht="9.75" customHeight="1">
      <c r="A128" s="44"/>
      <c r="B128" s="34"/>
      <c r="C128" s="34"/>
      <c r="D128" s="34"/>
      <c r="E128" s="34"/>
      <c r="F128" s="39"/>
      <c r="G128" s="39"/>
      <c r="H128" s="39"/>
      <c r="I128" s="39"/>
      <c r="J128" s="39"/>
      <c r="K128" s="57"/>
      <c r="L128" s="39"/>
      <c r="M128" s="39"/>
      <c r="N128" s="39"/>
      <c r="O128" s="39"/>
      <c r="P128" s="39"/>
      <c r="Q128" s="39"/>
      <c r="R128" s="39"/>
      <c r="S128" s="39"/>
      <c r="T128" s="57"/>
      <c r="U128" s="39"/>
      <c r="V128" s="39"/>
      <c r="W128" s="39"/>
      <c r="X128" s="39"/>
      <c r="Y128" s="39"/>
      <c r="Z128" s="39"/>
      <c r="AA128" s="39"/>
      <c r="AB128" s="39"/>
      <c r="AC128" s="57"/>
      <c r="AD128" s="39"/>
      <c r="AE128" s="39"/>
      <c r="AF128" s="39"/>
      <c r="AG128" s="39"/>
      <c r="AH128" s="39"/>
      <c r="AI128" s="39"/>
      <c r="AJ128" s="39"/>
      <c r="AK128" s="39"/>
      <c r="AL128" s="39"/>
      <c r="AM128" s="39"/>
      <c r="AN128" s="39"/>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row>
    <row r="129" spans="1:106" ht="12.75">
      <c r="A129" s="44"/>
      <c r="B129" s="34"/>
      <c r="C129" s="34"/>
      <c r="D129" s="34"/>
      <c r="E129" s="34"/>
      <c r="F129" s="39"/>
      <c r="G129" s="39"/>
      <c r="H129" s="39"/>
      <c r="I129" s="39"/>
      <c r="J129" s="39"/>
      <c r="K129" s="39"/>
      <c r="L129" s="41"/>
      <c r="M129" s="39"/>
      <c r="N129" s="39"/>
      <c r="O129" s="39"/>
      <c r="P129" s="39"/>
      <c r="Q129" s="39"/>
      <c r="R129" s="39"/>
      <c r="S129" s="39"/>
      <c r="T129" s="39"/>
      <c r="U129" s="41"/>
      <c r="V129" s="39"/>
      <c r="W129" s="39"/>
      <c r="X129" s="39"/>
      <c r="Y129" s="39"/>
      <c r="Z129" s="39"/>
      <c r="AA129" s="39"/>
      <c r="AB129" s="39"/>
      <c r="AC129" s="39"/>
      <c r="AD129" s="41"/>
      <c r="AE129" s="39"/>
      <c r="AF129" s="39"/>
      <c r="AG129" s="39"/>
      <c r="AH129" s="39"/>
      <c r="AI129" s="39"/>
      <c r="AJ129" s="39"/>
      <c r="AK129" s="39"/>
      <c r="AL129" s="39"/>
      <c r="AM129" s="39"/>
      <c r="AN129" s="3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row>
    <row r="130" ht="12.75">
      <c r="A130" s="40"/>
    </row>
  </sheetData>
  <mergeCells count="65">
    <mergeCell ref="BU7:CB7"/>
    <mergeCell ref="BU36:CB36"/>
    <mergeCell ref="AG70:AN70"/>
    <mergeCell ref="AG71:AN71"/>
    <mergeCell ref="BE7:BL7"/>
    <mergeCell ref="AW36:BD36"/>
    <mergeCell ref="BE36:BL36"/>
    <mergeCell ref="BM36:BT36"/>
    <mergeCell ref="BM7:BT7"/>
    <mergeCell ref="BU3:BU5"/>
    <mergeCell ref="I70:P70"/>
    <mergeCell ref="I71:P71"/>
    <mergeCell ref="Q70:X70"/>
    <mergeCell ref="Q71:X71"/>
    <mergeCell ref="Y70:AF70"/>
    <mergeCell ref="Y71:AF71"/>
    <mergeCell ref="AO7:AV7"/>
    <mergeCell ref="AO36:AV36"/>
    <mergeCell ref="AW7:BD7"/>
    <mergeCell ref="AO3:AO5"/>
    <mergeCell ref="AW3:AW5"/>
    <mergeCell ref="BE3:BE5"/>
    <mergeCell ref="BM3:BM5"/>
    <mergeCell ref="Y66:Y68"/>
    <mergeCell ref="Y3:Y5"/>
    <mergeCell ref="AG3:AG5"/>
    <mergeCell ref="AG66:AG68"/>
    <mergeCell ref="Y36:AF36"/>
    <mergeCell ref="Y7:AF7"/>
    <mergeCell ref="AG7:AN7"/>
    <mergeCell ref="AG36:AN36"/>
    <mergeCell ref="AG64:AN64"/>
    <mergeCell ref="Y64:AF64"/>
    <mergeCell ref="I66:I68"/>
    <mergeCell ref="Q3:Q5"/>
    <mergeCell ref="Q66:Q68"/>
    <mergeCell ref="Q7:X7"/>
    <mergeCell ref="Q36:X36"/>
    <mergeCell ref="I3:I5"/>
    <mergeCell ref="I7:P7"/>
    <mergeCell ref="I36:P36"/>
    <mergeCell ref="Y1:AF1"/>
    <mergeCell ref="AG1:AN1"/>
    <mergeCell ref="A100:H100"/>
    <mergeCell ref="A70:H70"/>
    <mergeCell ref="A71:H71"/>
    <mergeCell ref="A1:H1"/>
    <mergeCell ref="A66:A68"/>
    <mergeCell ref="A7:H7"/>
    <mergeCell ref="A36:H36"/>
    <mergeCell ref="A3:A5"/>
    <mergeCell ref="AG100:AN100"/>
    <mergeCell ref="Y100:AF100"/>
    <mergeCell ref="Q100:X100"/>
    <mergeCell ref="I100:P100"/>
    <mergeCell ref="BU1:CB1"/>
    <mergeCell ref="A64:H64"/>
    <mergeCell ref="I64:P64"/>
    <mergeCell ref="Q64:X64"/>
    <mergeCell ref="AO1:AV1"/>
    <mergeCell ref="AW1:BD1"/>
    <mergeCell ref="BE1:BL1"/>
    <mergeCell ref="BM1:BT1"/>
    <mergeCell ref="I1:P1"/>
    <mergeCell ref="Q1:X1"/>
  </mergeCells>
  <printOptions horizontalCentered="1"/>
  <pageMargins left="0.5905511811023623" right="0.5905511811023623" top="0.7874015748031497" bottom="0.3937007874015748" header="0.31496062992125984" footer="0.31496062992125984"/>
  <pageSetup firstPageNumber="17" useFirstPageNumber="1" horizontalDpi="600" verticalDpi="600" orientation="portrait" pageOrder="overThenDown" paperSize="9" scale="90" r:id="rId2"/>
  <headerFooter alignWithMargins="0">
    <oddHeader>&amp;C&amp;11- &amp;P -</oddHeader>
  </headerFooter>
  <rowBreaks count="1" manualBreakCount="1">
    <brk id="63" max="255" man="1"/>
  </rowBreaks>
  <colBreaks count="4" manualBreakCount="4">
    <brk id="8" max="65535" man="1"/>
    <brk id="16" max="65535" man="1"/>
    <brk id="48" max="65535" man="1"/>
    <brk id="56" max="65535" man="1"/>
  </colBreaks>
  <drawing r:id="rId1"/>
</worksheet>
</file>

<file path=xl/worksheets/sheet7.xml><?xml version="1.0" encoding="utf-8"?>
<worksheet xmlns="http://schemas.openxmlformats.org/spreadsheetml/2006/main" xmlns:r="http://schemas.openxmlformats.org/officeDocument/2006/relationships">
  <dimension ref="A1:DB130"/>
  <sheetViews>
    <sheetView workbookViewId="0" topLeftCell="A1">
      <pane ySplit="5" topLeftCell="BM52" activePane="bottomLeft" state="frozen"/>
      <selection pane="topLeft" activeCell="Q75" sqref="Q75"/>
      <selection pane="bottomLeft" activeCell="A1" sqref="A1:H1"/>
    </sheetView>
  </sheetViews>
  <sheetFormatPr defaultColWidth="11.421875" defaultRowHeight="12.75"/>
  <cols>
    <col min="1" max="1" width="21.28125" style="24" customWidth="1"/>
    <col min="2" max="8" width="11.140625" style="24" customWidth="1"/>
    <col min="9" max="9" width="21.28125" style="24" customWidth="1"/>
    <col min="10" max="16" width="11.140625" style="24" customWidth="1"/>
    <col min="17" max="17" width="21.28125" style="24" customWidth="1"/>
    <col min="18" max="24" width="11.140625" style="24" customWidth="1"/>
    <col min="25" max="25" width="21.28125" style="24" customWidth="1"/>
    <col min="26" max="32" width="11.140625" style="24" customWidth="1"/>
    <col min="33" max="33" width="21.28125" style="24" customWidth="1"/>
    <col min="34" max="36" width="11.140625" style="24" customWidth="1"/>
    <col min="37" max="38" width="11.140625" style="243" customWidth="1"/>
    <col min="39" max="40" width="11.140625" style="24" customWidth="1"/>
    <col min="41" max="41" width="21.28125" style="24" customWidth="1"/>
    <col min="42" max="48" width="11.140625" style="24" customWidth="1"/>
    <col min="49" max="49" width="21.28125" style="24" customWidth="1"/>
    <col min="50" max="56" width="11.140625" style="24" customWidth="1"/>
    <col min="57" max="57" width="21.28125" style="24" customWidth="1"/>
    <col min="58" max="64" width="11.140625" style="24" customWidth="1"/>
    <col min="65" max="65" width="21.28125" style="24" customWidth="1"/>
    <col min="66" max="72" width="11.140625" style="24" customWidth="1"/>
    <col min="73" max="73" width="21.28125" style="24" customWidth="1"/>
    <col min="74" max="80" width="11.140625" style="24" customWidth="1"/>
    <col min="81" max="16384" width="11.57421875" style="24" customWidth="1"/>
  </cols>
  <sheetData>
    <row r="1" spans="1:80" ht="12.75">
      <c r="A1" s="294" t="s">
        <v>244</v>
      </c>
      <c r="B1" s="294"/>
      <c r="C1" s="294"/>
      <c r="D1" s="294"/>
      <c r="E1" s="294"/>
      <c r="F1" s="294"/>
      <c r="G1" s="294"/>
      <c r="H1" s="294"/>
      <c r="I1" s="290" t="s">
        <v>245</v>
      </c>
      <c r="J1" s="290"/>
      <c r="K1" s="290"/>
      <c r="L1" s="290"/>
      <c r="M1" s="290"/>
      <c r="N1" s="290"/>
      <c r="O1" s="290"/>
      <c r="P1" s="290"/>
      <c r="Q1" s="290" t="s">
        <v>245</v>
      </c>
      <c r="R1" s="290"/>
      <c r="S1" s="290"/>
      <c r="T1" s="290"/>
      <c r="U1" s="290"/>
      <c r="V1" s="290"/>
      <c r="W1" s="290"/>
      <c r="X1" s="290"/>
      <c r="Y1" s="290" t="s">
        <v>245</v>
      </c>
      <c r="Z1" s="290"/>
      <c r="AA1" s="290"/>
      <c r="AB1" s="290"/>
      <c r="AC1" s="290"/>
      <c r="AD1" s="290"/>
      <c r="AE1" s="290"/>
      <c r="AF1" s="290"/>
      <c r="AG1" s="290" t="s">
        <v>245</v>
      </c>
      <c r="AH1" s="290"/>
      <c r="AI1" s="290"/>
      <c r="AJ1" s="290"/>
      <c r="AK1" s="290"/>
      <c r="AL1" s="290"/>
      <c r="AM1" s="290"/>
      <c r="AN1" s="290"/>
      <c r="AO1" s="290" t="s">
        <v>246</v>
      </c>
      <c r="AP1" s="290"/>
      <c r="AQ1" s="290"/>
      <c r="AR1" s="290"/>
      <c r="AS1" s="290"/>
      <c r="AT1" s="290"/>
      <c r="AU1" s="290"/>
      <c r="AV1" s="290"/>
      <c r="AW1" s="290" t="s">
        <v>246</v>
      </c>
      <c r="AX1" s="290"/>
      <c r="AY1" s="290"/>
      <c r="AZ1" s="290"/>
      <c r="BA1" s="290"/>
      <c r="BB1" s="290"/>
      <c r="BC1" s="290"/>
      <c r="BD1" s="290"/>
      <c r="BE1" s="290" t="s">
        <v>246</v>
      </c>
      <c r="BF1" s="290"/>
      <c r="BG1" s="290"/>
      <c r="BH1" s="290"/>
      <c r="BI1" s="290"/>
      <c r="BJ1" s="290"/>
      <c r="BK1" s="290"/>
      <c r="BL1" s="290"/>
      <c r="BM1" s="290" t="s">
        <v>246</v>
      </c>
      <c r="BN1" s="290"/>
      <c r="BO1" s="290"/>
      <c r="BP1" s="290"/>
      <c r="BQ1" s="290"/>
      <c r="BR1" s="290"/>
      <c r="BS1" s="290"/>
      <c r="BT1" s="290"/>
      <c r="BU1" s="290" t="s">
        <v>246</v>
      </c>
      <c r="BV1" s="290"/>
      <c r="BW1" s="290"/>
      <c r="BX1" s="290"/>
      <c r="BY1" s="290"/>
      <c r="BZ1" s="290"/>
      <c r="CA1" s="290"/>
      <c r="CB1" s="290"/>
    </row>
    <row r="2" spans="1:80" ht="14.2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30"/>
      <c r="AL2" s="230"/>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row>
    <row r="3" spans="1:80" s="30" customFormat="1" ht="15" customHeight="1">
      <c r="A3" s="295" t="s">
        <v>350</v>
      </c>
      <c r="B3" s="86"/>
      <c r="C3" s="87"/>
      <c r="D3" s="87"/>
      <c r="E3" s="87"/>
      <c r="F3" s="87"/>
      <c r="G3" s="87"/>
      <c r="H3" s="92"/>
      <c r="I3" s="295" t="s">
        <v>350</v>
      </c>
      <c r="J3" s="86"/>
      <c r="K3" s="87"/>
      <c r="L3" s="87"/>
      <c r="M3" s="87"/>
      <c r="N3" s="87"/>
      <c r="O3" s="87"/>
      <c r="P3" s="92"/>
      <c r="Q3" s="295" t="s">
        <v>350</v>
      </c>
      <c r="R3" s="86"/>
      <c r="S3" s="217"/>
      <c r="T3" s="87"/>
      <c r="U3" s="87"/>
      <c r="V3" s="87"/>
      <c r="W3" s="87"/>
      <c r="X3" s="92"/>
      <c r="Y3" s="295" t="s">
        <v>350</v>
      </c>
      <c r="Z3" s="87"/>
      <c r="AA3" s="87"/>
      <c r="AB3" s="217"/>
      <c r="AC3" s="87"/>
      <c r="AD3" s="87"/>
      <c r="AE3" s="87"/>
      <c r="AF3" s="92"/>
      <c r="AG3" s="295" t="s">
        <v>350</v>
      </c>
      <c r="AH3" s="87"/>
      <c r="AI3" s="87"/>
      <c r="AJ3" s="87"/>
      <c r="AK3" s="87"/>
      <c r="AL3" s="87"/>
      <c r="AM3" s="55"/>
      <c r="AN3" s="92"/>
      <c r="AO3" s="295" t="s">
        <v>350</v>
      </c>
      <c r="AP3" s="86"/>
      <c r="AQ3" s="87"/>
      <c r="AR3" s="87"/>
      <c r="AS3" s="87"/>
      <c r="AT3" s="87"/>
      <c r="AU3" s="87"/>
      <c r="AV3" s="92"/>
      <c r="AW3" s="295" t="s">
        <v>350</v>
      </c>
      <c r="AX3" s="86"/>
      <c r="AY3" s="87"/>
      <c r="AZ3" s="87"/>
      <c r="BA3" s="87"/>
      <c r="BB3" s="87"/>
      <c r="BC3" s="87"/>
      <c r="BD3" s="92"/>
      <c r="BE3" s="295" t="s">
        <v>350</v>
      </c>
      <c r="BF3" s="86"/>
      <c r="BG3" s="217"/>
      <c r="BH3" s="87"/>
      <c r="BI3" s="87"/>
      <c r="BJ3" s="87"/>
      <c r="BK3" s="87"/>
      <c r="BL3" s="92"/>
      <c r="BM3" s="295" t="s">
        <v>350</v>
      </c>
      <c r="BN3" s="87"/>
      <c r="BO3" s="87"/>
      <c r="BP3" s="87"/>
      <c r="BQ3" s="87"/>
      <c r="BR3" s="87"/>
      <c r="BS3" s="87"/>
      <c r="BT3" s="92"/>
      <c r="BU3" s="295" t="s">
        <v>350</v>
      </c>
      <c r="BV3" s="87"/>
      <c r="BW3" s="87"/>
      <c r="BX3" s="87"/>
      <c r="BY3" s="87"/>
      <c r="BZ3" s="87"/>
      <c r="CA3" s="87"/>
      <c r="CB3" s="92"/>
    </row>
    <row r="4" spans="1:80" s="30" customFormat="1" ht="15" customHeight="1">
      <c r="A4" s="296"/>
      <c r="B4" s="88">
        <v>36341</v>
      </c>
      <c r="C4" s="89">
        <v>36433</v>
      </c>
      <c r="D4" s="89">
        <v>36525</v>
      </c>
      <c r="E4" s="89">
        <v>36616</v>
      </c>
      <c r="F4" s="89">
        <v>36707</v>
      </c>
      <c r="G4" s="89">
        <v>36799</v>
      </c>
      <c r="H4" s="93">
        <v>36891</v>
      </c>
      <c r="I4" s="296"/>
      <c r="J4" s="88">
        <v>36981</v>
      </c>
      <c r="K4" s="89">
        <v>37072</v>
      </c>
      <c r="L4" s="89">
        <v>37164</v>
      </c>
      <c r="M4" s="89">
        <v>37256</v>
      </c>
      <c r="N4" s="89">
        <v>37346</v>
      </c>
      <c r="O4" s="89">
        <v>37437</v>
      </c>
      <c r="P4" s="93">
        <v>37529</v>
      </c>
      <c r="Q4" s="296"/>
      <c r="R4" s="88">
        <v>37621</v>
      </c>
      <c r="S4" s="218">
        <v>37711</v>
      </c>
      <c r="T4" s="89">
        <v>37802</v>
      </c>
      <c r="U4" s="89">
        <v>37894</v>
      </c>
      <c r="V4" s="89">
        <v>37986</v>
      </c>
      <c r="W4" s="89">
        <v>38077</v>
      </c>
      <c r="X4" s="93">
        <v>38168</v>
      </c>
      <c r="Y4" s="296"/>
      <c r="Z4" s="89">
        <v>38260</v>
      </c>
      <c r="AA4" s="89">
        <v>38352</v>
      </c>
      <c r="AB4" s="218">
        <v>38442</v>
      </c>
      <c r="AC4" s="89">
        <v>38533</v>
      </c>
      <c r="AD4" s="89">
        <v>38625</v>
      </c>
      <c r="AE4" s="89">
        <v>38717</v>
      </c>
      <c r="AF4" s="93">
        <v>38807</v>
      </c>
      <c r="AG4" s="296"/>
      <c r="AH4" s="89">
        <v>38898</v>
      </c>
      <c r="AI4" s="89">
        <v>38990</v>
      </c>
      <c r="AJ4" s="89">
        <v>39082</v>
      </c>
      <c r="AK4" s="89">
        <v>39172</v>
      </c>
      <c r="AL4" s="89">
        <v>39263</v>
      </c>
      <c r="AM4" s="51">
        <v>39355</v>
      </c>
      <c r="AN4" s="93">
        <v>39447</v>
      </c>
      <c r="AO4" s="296"/>
      <c r="AP4" s="88">
        <v>36341</v>
      </c>
      <c r="AQ4" s="89">
        <v>36433</v>
      </c>
      <c r="AR4" s="89">
        <v>36525</v>
      </c>
      <c r="AS4" s="89">
        <v>36616</v>
      </c>
      <c r="AT4" s="89">
        <v>36707</v>
      </c>
      <c r="AU4" s="89">
        <v>36799</v>
      </c>
      <c r="AV4" s="93">
        <v>36891</v>
      </c>
      <c r="AW4" s="296"/>
      <c r="AX4" s="88">
        <v>36981</v>
      </c>
      <c r="AY4" s="89">
        <v>37072</v>
      </c>
      <c r="AZ4" s="89">
        <v>37164</v>
      </c>
      <c r="BA4" s="89">
        <v>37256</v>
      </c>
      <c r="BB4" s="89">
        <v>37346</v>
      </c>
      <c r="BC4" s="89">
        <v>37437</v>
      </c>
      <c r="BD4" s="93">
        <v>37529</v>
      </c>
      <c r="BE4" s="296"/>
      <c r="BF4" s="88">
        <v>37621</v>
      </c>
      <c r="BG4" s="218">
        <v>37711</v>
      </c>
      <c r="BH4" s="89">
        <v>37802</v>
      </c>
      <c r="BI4" s="89">
        <v>37894</v>
      </c>
      <c r="BJ4" s="89">
        <v>37986</v>
      </c>
      <c r="BK4" s="89">
        <v>38077</v>
      </c>
      <c r="BL4" s="93">
        <v>38168</v>
      </c>
      <c r="BM4" s="296"/>
      <c r="BN4" s="89">
        <v>38260</v>
      </c>
      <c r="BO4" s="89">
        <v>38352</v>
      </c>
      <c r="BP4" s="89">
        <v>38442</v>
      </c>
      <c r="BQ4" s="89">
        <v>38533</v>
      </c>
      <c r="BR4" s="89">
        <v>38625</v>
      </c>
      <c r="BS4" s="89">
        <v>38717</v>
      </c>
      <c r="BT4" s="93">
        <v>38807</v>
      </c>
      <c r="BU4" s="296"/>
      <c r="BV4" s="89">
        <v>38898</v>
      </c>
      <c r="BW4" s="89">
        <v>38990</v>
      </c>
      <c r="BX4" s="89">
        <v>39082</v>
      </c>
      <c r="BY4" s="89">
        <v>39172</v>
      </c>
      <c r="BZ4" s="89">
        <v>39263</v>
      </c>
      <c r="CA4" s="89">
        <v>39355</v>
      </c>
      <c r="CB4" s="93">
        <v>39447</v>
      </c>
    </row>
    <row r="5" spans="1:80" s="30" customFormat="1" ht="15" customHeight="1">
      <c r="A5" s="297"/>
      <c r="B5" s="90"/>
      <c r="C5" s="91"/>
      <c r="D5" s="91"/>
      <c r="E5" s="91"/>
      <c r="F5" s="91"/>
      <c r="G5" s="91"/>
      <c r="H5" s="94"/>
      <c r="I5" s="297"/>
      <c r="J5" s="90"/>
      <c r="K5" s="91"/>
      <c r="L5" s="91"/>
      <c r="M5" s="91"/>
      <c r="N5" s="91"/>
      <c r="O5" s="91"/>
      <c r="P5" s="94"/>
      <c r="Q5" s="297"/>
      <c r="R5" s="90"/>
      <c r="S5" s="219"/>
      <c r="T5" s="91"/>
      <c r="U5" s="91"/>
      <c r="V5" s="91"/>
      <c r="W5" s="91"/>
      <c r="X5" s="94"/>
      <c r="Y5" s="297"/>
      <c r="Z5" s="91"/>
      <c r="AA5" s="91"/>
      <c r="AB5" s="219"/>
      <c r="AC5" s="91"/>
      <c r="AD5" s="91"/>
      <c r="AE5" s="91"/>
      <c r="AF5" s="94"/>
      <c r="AG5" s="297"/>
      <c r="AH5" s="91"/>
      <c r="AI5" s="91"/>
      <c r="AJ5" s="91"/>
      <c r="AK5" s="91"/>
      <c r="AL5" s="91"/>
      <c r="AM5" s="32"/>
      <c r="AN5" s="94"/>
      <c r="AO5" s="297"/>
      <c r="AP5" s="90"/>
      <c r="AQ5" s="91"/>
      <c r="AR5" s="91"/>
      <c r="AS5" s="91"/>
      <c r="AT5" s="91"/>
      <c r="AU5" s="91"/>
      <c r="AV5" s="94"/>
      <c r="AW5" s="297"/>
      <c r="AX5" s="90"/>
      <c r="AY5" s="91"/>
      <c r="AZ5" s="91"/>
      <c r="BA5" s="91"/>
      <c r="BB5" s="91"/>
      <c r="BC5" s="91"/>
      <c r="BD5" s="94"/>
      <c r="BE5" s="297"/>
      <c r="BF5" s="90"/>
      <c r="BG5" s="219"/>
      <c r="BH5" s="91"/>
      <c r="BI5" s="91"/>
      <c r="BJ5" s="91"/>
      <c r="BK5" s="91"/>
      <c r="BL5" s="94"/>
      <c r="BM5" s="297"/>
      <c r="BN5" s="91"/>
      <c r="BO5" s="91"/>
      <c r="BP5" s="91"/>
      <c r="BQ5" s="91"/>
      <c r="BR5" s="91"/>
      <c r="BS5" s="91"/>
      <c r="BT5" s="94"/>
      <c r="BU5" s="297"/>
      <c r="BV5" s="91"/>
      <c r="BW5" s="91"/>
      <c r="BX5" s="91"/>
      <c r="BY5" s="91"/>
      <c r="BZ5" s="91"/>
      <c r="CA5" s="91"/>
      <c r="CB5" s="94"/>
    </row>
    <row r="6" spans="1:73" s="30" customFormat="1" ht="9.75" customHeight="1">
      <c r="A6" s="33"/>
      <c r="I6" s="33"/>
      <c r="Q6" s="33"/>
      <c r="Y6" s="33"/>
      <c r="AG6" s="33"/>
      <c r="AK6" s="231"/>
      <c r="AL6" s="231"/>
      <c r="AO6" s="33"/>
      <c r="AW6" s="33"/>
      <c r="BE6" s="33"/>
      <c r="BM6" s="33"/>
      <c r="BU6" s="33"/>
    </row>
    <row r="7" spans="1:80" s="30" customFormat="1" ht="15" customHeight="1">
      <c r="A7" s="292" t="s">
        <v>71</v>
      </c>
      <c r="B7" s="292"/>
      <c r="C7" s="292"/>
      <c r="D7" s="292"/>
      <c r="E7" s="292"/>
      <c r="F7" s="292"/>
      <c r="G7" s="292"/>
      <c r="H7" s="292"/>
      <c r="I7" s="298" t="s">
        <v>239</v>
      </c>
      <c r="J7" s="298"/>
      <c r="K7" s="298"/>
      <c r="L7" s="298"/>
      <c r="M7" s="298"/>
      <c r="N7" s="298"/>
      <c r="O7" s="298"/>
      <c r="P7" s="298"/>
      <c r="Q7" s="298" t="s">
        <v>239</v>
      </c>
      <c r="R7" s="298"/>
      <c r="S7" s="298"/>
      <c r="T7" s="298"/>
      <c r="U7" s="298"/>
      <c r="V7" s="298"/>
      <c r="W7" s="298"/>
      <c r="X7" s="298"/>
      <c r="Y7" s="298" t="s">
        <v>239</v>
      </c>
      <c r="Z7" s="298"/>
      <c r="AA7" s="298"/>
      <c r="AB7" s="298"/>
      <c r="AC7" s="298"/>
      <c r="AD7" s="298"/>
      <c r="AE7" s="298"/>
      <c r="AF7" s="298"/>
      <c r="AG7" s="298" t="s">
        <v>239</v>
      </c>
      <c r="AH7" s="298"/>
      <c r="AI7" s="298"/>
      <c r="AJ7" s="298"/>
      <c r="AK7" s="298"/>
      <c r="AL7" s="298"/>
      <c r="AM7" s="298"/>
      <c r="AN7" s="298"/>
      <c r="AO7" s="292" t="s">
        <v>72</v>
      </c>
      <c r="AP7" s="292"/>
      <c r="AQ7" s="292"/>
      <c r="AR7" s="292"/>
      <c r="AS7" s="292"/>
      <c r="AT7" s="292"/>
      <c r="AU7" s="292"/>
      <c r="AV7" s="292"/>
      <c r="AW7" s="298" t="s">
        <v>240</v>
      </c>
      <c r="AX7" s="298"/>
      <c r="AY7" s="298"/>
      <c r="AZ7" s="298"/>
      <c r="BA7" s="298"/>
      <c r="BB7" s="298"/>
      <c r="BC7" s="298"/>
      <c r="BD7" s="298"/>
      <c r="BE7" s="298" t="s">
        <v>240</v>
      </c>
      <c r="BF7" s="298"/>
      <c r="BG7" s="298"/>
      <c r="BH7" s="298"/>
      <c r="BI7" s="298"/>
      <c r="BJ7" s="298"/>
      <c r="BK7" s="298"/>
      <c r="BL7" s="298"/>
      <c r="BM7" s="298" t="s">
        <v>240</v>
      </c>
      <c r="BN7" s="298"/>
      <c r="BO7" s="298"/>
      <c r="BP7" s="298"/>
      <c r="BQ7" s="298"/>
      <c r="BR7" s="298"/>
      <c r="BS7" s="298"/>
      <c r="BT7" s="298"/>
      <c r="BU7" s="298" t="s">
        <v>240</v>
      </c>
      <c r="BV7" s="298"/>
      <c r="BW7" s="298"/>
      <c r="BX7" s="298"/>
      <c r="BY7" s="298"/>
      <c r="BZ7" s="298"/>
      <c r="CA7" s="298"/>
      <c r="CB7" s="298"/>
    </row>
    <row r="8" spans="37:38" s="30" customFormat="1" ht="9.75" customHeight="1">
      <c r="AK8" s="231"/>
      <c r="AL8" s="231"/>
    </row>
    <row r="9" spans="1:80" s="30" customFormat="1" ht="13.5">
      <c r="A9" s="28" t="s">
        <v>134</v>
      </c>
      <c r="B9" s="35">
        <v>73971</v>
      </c>
      <c r="C9" s="35">
        <v>74846</v>
      </c>
      <c r="D9" s="35">
        <v>74332</v>
      </c>
      <c r="E9" s="35">
        <v>73078</v>
      </c>
      <c r="F9" s="35">
        <v>73211</v>
      </c>
      <c r="G9" s="35">
        <v>74244</v>
      </c>
      <c r="H9" s="35">
        <v>73594</v>
      </c>
      <c r="I9" s="28" t="s">
        <v>134</v>
      </c>
      <c r="J9" s="35">
        <v>71735</v>
      </c>
      <c r="K9" s="35">
        <v>72021</v>
      </c>
      <c r="L9" s="35">
        <v>72948</v>
      </c>
      <c r="M9" s="35">
        <v>71490</v>
      </c>
      <c r="N9" s="35">
        <v>69874</v>
      </c>
      <c r="O9" s="35">
        <v>69545</v>
      </c>
      <c r="P9" s="35">
        <v>70784</v>
      </c>
      <c r="Q9" s="28" t="s">
        <v>134</v>
      </c>
      <c r="R9" s="35">
        <v>69247</v>
      </c>
      <c r="S9" s="35">
        <v>67395</v>
      </c>
      <c r="T9" s="35">
        <v>67199</v>
      </c>
      <c r="U9" s="35">
        <v>67912</v>
      </c>
      <c r="V9" s="35">
        <v>67010</v>
      </c>
      <c r="W9" s="35">
        <v>65906</v>
      </c>
      <c r="X9" s="35">
        <v>66218</v>
      </c>
      <c r="Y9" s="28" t="s">
        <v>134</v>
      </c>
      <c r="Z9" s="35">
        <v>67305</v>
      </c>
      <c r="AA9" s="35">
        <v>65849</v>
      </c>
      <c r="AB9" s="35">
        <v>64285</v>
      </c>
      <c r="AC9" s="35">
        <v>64374</v>
      </c>
      <c r="AD9" s="35">
        <v>65078</v>
      </c>
      <c r="AE9" s="35">
        <v>64568</v>
      </c>
      <c r="AF9" s="35">
        <v>63718</v>
      </c>
      <c r="AG9" s="28" t="s">
        <v>134</v>
      </c>
      <c r="AH9" s="35">
        <v>65087</v>
      </c>
      <c r="AI9" s="35">
        <v>66208</v>
      </c>
      <c r="AJ9" s="35">
        <v>65662</v>
      </c>
      <c r="AK9" s="232">
        <v>65392</v>
      </c>
      <c r="AL9" s="232">
        <v>66021</v>
      </c>
      <c r="AM9" s="35">
        <v>67670</v>
      </c>
      <c r="AN9" s="35">
        <v>67203</v>
      </c>
      <c r="AO9" s="28" t="s">
        <v>134</v>
      </c>
      <c r="AP9" s="35">
        <v>36639</v>
      </c>
      <c r="AQ9" s="35">
        <v>36908</v>
      </c>
      <c r="AR9" s="35">
        <v>36803</v>
      </c>
      <c r="AS9" s="35">
        <v>36532</v>
      </c>
      <c r="AT9" s="35">
        <v>36264</v>
      </c>
      <c r="AU9" s="35">
        <v>36740</v>
      </c>
      <c r="AV9" s="35">
        <v>36824</v>
      </c>
      <c r="AW9" s="28" t="s">
        <v>134</v>
      </c>
      <c r="AX9" s="35">
        <v>36084</v>
      </c>
      <c r="AY9" s="35">
        <v>36035</v>
      </c>
      <c r="AZ9" s="35">
        <v>36439</v>
      </c>
      <c r="BA9" s="35">
        <v>36127</v>
      </c>
      <c r="BB9" s="35">
        <v>35562</v>
      </c>
      <c r="BC9" s="35">
        <v>35133</v>
      </c>
      <c r="BD9" s="35">
        <v>35559</v>
      </c>
      <c r="BE9" s="28" t="s">
        <v>134</v>
      </c>
      <c r="BF9" s="35">
        <v>35170</v>
      </c>
      <c r="BG9" s="35">
        <v>34433</v>
      </c>
      <c r="BH9" s="35">
        <v>33918</v>
      </c>
      <c r="BI9" s="35">
        <v>34109</v>
      </c>
      <c r="BJ9" s="35">
        <v>34015</v>
      </c>
      <c r="BK9" s="35">
        <v>33624</v>
      </c>
      <c r="BL9" s="35">
        <v>33411</v>
      </c>
      <c r="BM9" s="28" t="s">
        <v>134</v>
      </c>
      <c r="BN9" s="35">
        <v>33891</v>
      </c>
      <c r="BO9" s="35">
        <v>33540</v>
      </c>
      <c r="BP9" s="35">
        <v>33054</v>
      </c>
      <c r="BQ9" s="35">
        <v>32773</v>
      </c>
      <c r="BR9" s="35">
        <v>32934</v>
      </c>
      <c r="BS9" s="35">
        <v>32953</v>
      </c>
      <c r="BT9" s="35">
        <v>32777</v>
      </c>
      <c r="BU9" s="28" t="s">
        <v>134</v>
      </c>
      <c r="BV9" s="35">
        <v>32961</v>
      </c>
      <c r="BW9" s="35">
        <v>33256</v>
      </c>
      <c r="BX9" s="35">
        <v>33200</v>
      </c>
      <c r="BY9" s="35">
        <v>33163</v>
      </c>
      <c r="BZ9" s="35">
        <v>33211</v>
      </c>
      <c r="CA9" s="35">
        <v>33868</v>
      </c>
      <c r="CB9" s="35">
        <v>33838</v>
      </c>
    </row>
    <row r="10" spans="1:80" s="30" customFormat="1" ht="12">
      <c r="A10" s="28" t="s">
        <v>73</v>
      </c>
      <c r="B10" s="35">
        <v>41844</v>
      </c>
      <c r="C10" s="35">
        <v>41734</v>
      </c>
      <c r="D10" s="35">
        <v>41191</v>
      </c>
      <c r="E10" s="35">
        <v>40301</v>
      </c>
      <c r="F10" s="35">
        <v>40510</v>
      </c>
      <c r="G10" s="35">
        <v>40578</v>
      </c>
      <c r="H10" s="35">
        <v>39907</v>
      </c>
      <c r="I10" s="28" t="s">
        <v>73</v>
      </c>
      <c r="J10" s="35">
        <v>38741</v>
      </c>
      <c r="K10" s="35">
        <v>38717</v>
      </c>
      <c r="L10" s="35">
        <v>39013</v>
      </c>
      <c r="M10" s="35">
        <v>37751</v>
      </c>
      <c r="N10" s="35">
        <v>36785</v>
      </c>
      <c r="O10" s="35">
        <v>36895</v>
      </c>
      <c r="P10" s="35">
        <v>37057</v>
      </c>
      <c r="Q10" s="28" t="s">
        <v>73</v>
      </c>
      <c r="R10" s="35">
        <v>36151</v>
      </c>
      <c r="S10" s="35">
        <v>35046</v>
      </c>
      <c r="T10" s="35">
        <v>35156</v>
      </c>
      <c r="U10" s="35">
        <v>35350</v>
      </c>
      <c r="V10" s="35">
        <v>34491</v>
      </c>
      <c r="W10" s="35">
        <v>33519</v>
      </c>
      <c r="X10" s="35">
        <v>33808</v>
      </c>
      <c r="Y10" s="28" t="s">
        <v>73</v>
      </c>
      <c r="Z10" s="35">
        <v>33910</v>
      </c>
      <c r="AA10" s="35">
        <v>32994</v>
      </c>
      <c r="AB10" s="35">
        <v>32120</v>
      </c>
      <c r="AC10" s="35">
        <v>32152</v>
      </c>
      <c r="AD10" s="35">
        <v>32288</v>
      </c>
      <c r="AE10" s="35">
        <v>32003</v>
      </c>
      <c r="AF10" s="35">
        <v>31399</v>
      </c>
      <c r="AG10" s="28" t="s">
        <v>73</v>
      </c>
      <c r="AH10" s="35">
        <v>32279</v>
      </c>
      <c r="AI10" s="35">
        <v>32802</v>
      </c>
      <c r="AJ10" s="35">
        <v>32649</v>
      </c>
      <c r="AK10" s="232">
        <v>32383</v>
      </c>
      <c r="AL10" s="232">
        <v>32925</v>
      </c>
      <c r="AM10" s="35">
        <v>33216</v>
      </c>
      <c r="AN10" s="35">
        <v>32457</v>
      </c>
      <c r="AO10" s="28" t="s">
        <v>73</v>
      </c>
      <c r="AP10" s="35">
        <v>20218</v>
      </c>
      <c r="AQ10" s="35">
        <v>19909</v>
      </c>
      <c r="AR10" s="35">
        <v>19834</v>
      </c>
      <c r="AS10" s="35">
        <v>19642</v>
      </c>
      <c r="AT10" s="35">
        <v>19560</v>
      </c>
      <c r="AU10" s="35">
        <v>19486</v>
      </c>
      <c r="AV10" s="35">
        <v>19334</v>
      </c>
      <c r="AW10" s="28" t="s">
        <v>73</v>
      </c>
      <c r="AX10" s="35">
        <v>19002</v>
      </c>
      <c r="AY10" s="35">
        <v>18737</v>
      </c>
      <c r="AZ10" s="35">
        <v>18832</v>
      </c>
      <c r="BA10" s="35">
        <v>18602</v>
      </c>
      <c r="BB10" s="35">
        <v>18245</v>
      </c>
      <c r="BC10" s="35">
        <v>18018</v>
      </c>
      <c r="BD10" s="35">
        <v>17994</v>
      </c>
      <c r="BE10" s="28" t="s">
        <v>73</v>
      </c>
      <c r="BF10" s="35">
        <v>17850</v>
      </c>
      <c r="BG10" s="35">
        <v>17396</v>
      </c>
      <c r="BH10" s="35">
        <v>17117</v>
      </c>
      <c r="BI10" s="35">
        <v>17100</v>
      </c>
      <c r="BJ10" s="35">
        <v>17086</v>
      </c>
      <c r="BK10" s="35">
        <v>16709</v>
      </c>
      <c r="BL10" s="35">
        <v>16604</v>
      </c>
      <c r="BM10" s="28" t="s">
        <v>73</v>
      </c>
      <c r="BN10" s="35">
        <v>16535</v>
      </c>
      <c r="BO10" s="35">
        <v>16407</v>
      </c>
      <c r="BP10" s="35">
        <v>16133</v>
      </c>
      <c r="BQ10" s="35">
        <v>15895</v>
      </c>
      <c r="BR10" s="35">
        <v>15752</v>
      </c>
      <c r="BS10" s="35">
        <v>15883</v>
      </c>
      <c r="BT10" s="35">
        <v>15643</v>
      </c>
      <c r="BU10" s="28" t="s">
        <v>73</v>
      </c>
      <c r="BV10" s="35">
        <v>15660</v>
      </c>
      <c r="BW10" s="35">
        <v>15778</v>
      </c>
      <c r="BX10" s="35">
        <v>15808</v>
      </c>
      <c r="BY10" s="35">
        <v>15740</v>
      </c>
      <c r="BZ10" s="35">
        <v>15900</v>
      </c>
      <c r="CA10" s="35">
        <v>15937</v>
      </c>
      <c r="CB10" s="35">
        <v>15730</v>
      </c>
    </row>
    <row r="11" spans="1:80" s="30" customFormat="1" ht="12">
      <c r="A11" s="28" t="s">
        <v>74</v>
      </c>
      <c r="B11" s="35">
        <v>36763</v>
      </c>
      <c r="C11" s="35">
        <v>37255</v>
      </c>
      <c r="D11" s="35">
        <v>37102</v>
      </c>
      <c r="E11" s="35">
        <v>36561</v>
      </c>
      <c r="F11" s="35">
        <v>36656</v>
      </c>
      <c r="G11" s="35">
        <v>37016</v>
      </c>
      <c r="H11" s="35">
        <v>36866</v>
      </c>
      <c r="I11" s="28" t="s">
        <v>74</v>
      </c>
      <c r="J11" s="35">
        <v>36319</v>
      </c>
      <c r="K11" s="35">
        <v>36519</v>
      </c>
      <c r="L11" s="35">
        <v>36815</v>
      </c>
      <c r="M11" s="35">
        <v>36379</v>
      </c>
      <c r="N11" s="35">
        <v>35667</v>
      </c>
      <c r="O11" s="35">
        <v>35604</v>
      </c>
      <c r="P11" s="35">
        <v>35903</v>
      </c>
      <c r="Q11" s="28" t="s">
        <v>74</v>
      </c>
      <c r="R11" s="35">
        <v>35305</v>
      </c>
      <c r="S11" s="35">
        <v>34443</v>
      </c>
      <c r="T11" s="35">
        <v>34206</v>
      </c>
      <c r="U11" s="35">
        <v>34379</v>
      </c>
      <c r="V11" s="35">
        <v>33852</v>
      </c>
      <c r="W11" s="35">
        <v>33332</v>
      </c>
      <c r="X11" s="35">
        <v>33449</v>
      </c>
      <c r="Y11" s="28" t="s">
        <v>74</v>
      </c>
      <c r="Z11" s="35">
        <v>33858</v>
      </c>
      <c r="AA11" s="35">
        <v>33394</v>
      </c>
      <c r="AB11" s="35">
        <v>32713</v>
      </c>
      <c r="AC11" s="35">
        <v>32716</v>
      </c>
      <c r="AD11" s="35">
        <v>33174</v>
      </c>
      <c r="AE11" s="35">
        <v>32944</v>
      </c>
      <c r="AF11" s="35">
        <v>32527</v>
      </c>
      <c r="AG11" s="28" t="s">
        <v>74</v>
      </c>
      <c r="AH11" s="35">
        <v>33271</v>
      </c>
      <c r="AI11" s="35">
        <v>33906</v>
      </c>
      <c r="AJ11" s="35">
        <v>33681</v>
      </c>
      <c r="AK11" s="232">
        <v>33711</v>
      </c>
      <c r="AL11" s="232">
        <v>34042</v>
      </c>
      <c r="AM11" s="35">
        <v>34679</v>
      </c>
      <c r="AN11" s="35">
        <v>34574</v>
      </c>
      <c r="AO11" s="28" t="s">
        <v>74</v>
      </c>
      <c r="AP11" s="35">
        <v>18229</v>
      </c>
      <c r="AQ11" s="35">
        <v>18431</v>
      </c>
      <c r="AR11" s="35">
        <v>18470</v>
      </c>
      <c r="AS11" s="35">
        <v>18230</v>
      </c>
      <c r="AT11" s="35">
        <v>18167</v>
      </c>
      <c r="AU11" s="35">
        <v>18308</v>
      </c>
      <c r="AV11" s="35">
        <v>18257</v>
      </c>
      <c r="AW11" s="28" t="s">
        <v>74</v>
      </c>
      <c r="AX11" s="35">
        <v>18087</v>
      </c>
      <c r="AY11" s="35">
        <v>18108</v>
      </c>
      <c r="AZ11" s="35">
        <v>18220</v>
      </c>
      <c r="BA11" s="35">
        <v>18144</v>
      </c>
      <c r="BB11" s="35">
        <v>17863</v>
      </c>
      <c r="BC11" s="35">
        <v>17711</v>
      </c>
      <c r="BD11" s="35">
        <v>17814</v>
      </c>
      <c r="BE11" s="28" t="s">
        <v>74</v>
      </c>
      <c r="BF11" s="35">
        <v>17622</v>
      </c>
      <c r="BG11" s="35">
        <v>17259</v>
      </c>
      <c r="BH11" s="35">
        <v>17107</v>
      </c>
      <c r="BI11" s="35">
        <v>17112</v>
      </c>
      <c r="BJ11" s="35">
        <v>16975</v>
      </c>
      <c r="BK11" s="35">
        <v>16798</v>
      </c>
      <c r="BL11" s="35">
        <v>16728</v>
      </c>
      <c r="BM11" s="28" t="s">
        <v>74</v>
      </c>
      <c r="BN11" s="35">
        <v>16849</v>
      </c>
      <c r="BO11" s="35">
        <v>16741</v>
      </c>
      <c r="BP11" s="35">
        <v>16464</v>
      </c>
      <c r="BQ11" s="35">
        <v>16369</v>
      </c>
      <c r="BR11" s="35">
        <v>16525</v>
      </c>
      <c r="BS11" s="35">
        <v>16607</v>
      </c>
      <c r="BT11" s="35">
        <v>16398</v>
      </c>
      <c r="BU11" s="28" t="s">
        <v>74</v>
      </c>
      <c r="BV11" s="35">
        <v>16580</v>
      </c>
      <c r="BW11" s="35">
        <v>16786</v>
      </c>
      <c r="BX11" s="35">
        <v>16757</v>
      </c>
      <c r="BY11" s="35">
        <v>16772</v>
      </c>
      <c r="BZ11" s="35">
        <v>16874</v>
      </c>
      <c r="CA11" s="35">
        <v>17095</v>
      </c>
      <c r="CB11" s="35">
        <v>17166</v>
      </c>
    </row>
    <row r="12" spans="1:80" s="30" customFormat="1" ht="12">
      <c r="A12" s="28" t="s">
        <v>75</v>
      </c>
      <c r="B12" s="35">
        <v>19101</v>
      </c>
      <c r="C12" s="35">
        <v>19142</v>
      </c>
      <c r="D12" s="35">
        <v>18670</v>
      </c>
      <c r="E12" s="35">
        <v>18147</v>
      </c>
      <c r="F12" s="35">
        <v>18360</v>
      </c>
      <c r="G12" s="35">
        <v>18642</v>
      </c>
      <c r="H12" s="35">
        <v>18275</v>
      </c>
      <c r="I12" s="28" t="s">
        <v>75</v>
      </c>
      <c r="J12" s="35">
        <v>17718</v>
      </c>
      <c r="K12" s="35">
        <v>17894</v>
      </c>
      <c r="L12" s="35">
        <v>18033</v>
      </c>
      <c r="M12" s="35">
        <v>17601</v>
      </c>
      <c r="N12" s="35">
        <v>17100</v>
      </c>
      <c r="O12" s="35">
        <v>16939</v>
      </c>
      <c r="P12" s="35">
        <v>16972</v>
      </c>
      <c r="Q12" s="28" t="s">
        <v>75</v>
      </c>
      <c r="R12" s="35">
        <v>16526</v>
      </c>
      <c r="S12" s="35">
        <v>15843</v>
      </c>
      <c r="T12" s="35">
        <v>15768</v>
      </c>
      <c r="U12" s="35">
        <v>15833</v>
      </c>
      <c r="V12" s="35">
        <v>15458</v>
      </c>
      <c r="W12" s="35">
        <v>15002</v>
      </c>
      <c r="X12" s="35">
        <v>15078</v>
      </c>
      <c r="Y12" s="28" t="s">
        <v>75</v>
      </c>
      <c r="Z12" s="35">
        <v>15116</v>
      </c>
      <c r="AA12" s="35">
        <v>14687</v>
      </c>
      <c r="AB12" s="35">
        <v>14215</v>
      </c>
      <c r="AC12" s="35">
        <v>14310</v>
      </c>
      <c r="AD12" s="35">
        <v>14434</v>
      </c>
      <c r="AE12" s="35">
        <v>14183</v>
      </c>
      <c r="AF12" s="35">
        <v>13832</v>
      </c>
      <c r="AG12" s="28" t="s">
        <v>75</v>
      </c>
      <c r="AH12" s="35">
        <v>14129</v>
      </c>
      <c r="AI12" s="35">
        <v>14361</v>
      </c>
      <c r="AJ12" s="35">
        <v>14188</v>
      </c>
      <c r="AK12" s="232">
        <v>14024</v>
      </c>
      <c r="AL12" s="232">
        <v>14249</v>
      </c>
      <c r="AM12" s="35">
        <v>14426</v>
      </c>
      <c r="AN12" s="35">
        <v>14130</v>
      </c>
      <c r="AO12" s="28" t="s">
        <v>75</v>
      </c>
      <c r="AP12" s="35">
        <v>9394</v>
      </c>
      <c r="AQ12" s="35">
        <v>9310</v>
      </c>
      <c r="AR12" s="35">
        <v>9246</v>
      </c>
      <c r="AS12" s="35">
        <v>9089</v>
      </c>
      <c r="AT12" s="35">
        <v>9047</v>
      </c>
      <c r="AU12" s="35">
        <v>9175</v>
      </c>
      <c r="AV12" s="35">
        <v>9059</v>
      </c>
      <c r="AW12" s="28" t="s">
        <v>75</v>
      </c>
      <c r="AX12" s="35">
        <v>8842</v>
      </c>
      <c r="AY12" s="35">
        <v>8746</v>
      </c>
      <c r="AZ12" s="35">
        <v>8752</v>
      </c>
      <c r="BA12" s="35">
        <v>8721</v>
      </c>
      <c r="BB12" s="35">
        <v>8608</v>
      </c>
      <c r="BC12" s="35">
        <v>8448</v>
      </c>
      <c r="BD12" s="35">
        <v>8459</v>
      </c>
      <c r="BE12" s="28" t="s">
        <v>75</v>
      </c>
      <c r="BF12" s="35">
        <v>8330</v>
      </c>
      <c r="BG12" s="35">
        <v>8004</v>
      </c>
      <c r="BH12" s="35">
        <v>7861</v>
      </c>
      <c r="BI12" s="35">
        <v>7838</v>
      </c>
      <c r="BJ12" s="35">
        <v>7792</v>
      </c>
      <c r="BK12" s="35">
        <v>7576</v>
      </c>
      <c r="BL12" s="35">
        <v>7489</v>
      </c>
      <c r="BM12" s="28" t="s">
        <v>75</v>
      </c>
      <c r="BN12" s="35">
        <v>7459</v>
      </c>
      <c r="BO12" s="35">
        <v>7379</v>
      </c>
      <c r="BP12" s="35">
        <v>7193</v>
      </c>
      <c r="BQ12" s="35">
        <v>7133</v>
      </c>
      <c r="BR12" s="35">
        <v>7149</v>
      </c>
      <c r="BS12" s="35">
        <v>7088</v>
      </c>
      <c r="BT12" s="35">
        <v>6969</v>
      </c>
      <c r="BU12" s="28" t="s">
        <v>75</v>
      </c>
      <c r="BV12" s="35">
        <v>6989</v>
      </c>
      <c r="BW12" s="35">
        <v>7066</v>
      </c>
      <c r="BX12" s="35">
        <v>7032</v>
      </c>
      <c r="BY12" s="35">
        <v>6953</v>
      </c>
      <c r="BZ12" s="35">
        <v>6979</v>
      </c>
      <c r="CA12" s="35">
        <v>7048</v>
      </c>
      <c r="CB12" s="35">
        <v>6993</v>
      </c>
    </row>
    <row r="13" spans="1:80" s="30" customFormat="1" ht="12">
      <c r="A13" s="28" t="s">
        <v>135</v>
      </c>
      <c r="B13" s="35">
        <v>21495</v>
      </c>
      <c r="C13" s="35">
        <v>21573</v>
      </c>
      <c r="D13" s="35">
        <v>21328</v>
      </c>
      <c r="E13" s="35">
        <v>20848</v>
      </c>
      <c r="F13" s="35">
        <v>21176</v>
      </c>
      <c r="G13" s="35">
        <v>21350</v>
      </c>
      <c r="H13" s="35">
        <v>21035</v>
      </c>
      <c r="I13" s="28" t="s">
        <v>135</v>
      </c>
      <c r="J13" s="35">
        <v>20488</v>
      </c>
      <c r="K13" s="35">
        <v>20645</v>
      </c>
      <c r="L13" s="35">
        <v>20857</v>
      </c>
      <c r="M13" s="35">
        <v>20550</v>
      </c>
      <c r="N13" s="35">
        <v>20005</v>
      </c>
      <c r="O13" s="35">
        <v>19966</v>
      </c>
      <c r="P13" s="35">
        <v>20158</v>
      </c>
      <c r="Q13" s="28" t="s">
        <v>135</v>
      </c>
      <c r="R13" s="35">
        <v>19611</v>
      </c>
      <c r="S13" s="35">
        <v>19139</v>
      </c>
      <c r="T13" s="35">
        <v>19129</v>
      </c>
      <c r="U13" s="35">
        <v>19425</v>
      </c>
      <c r="V13" s="35">
        <v>19186</v>
      </c>
      <c r="W13" s="35">
        <v>18709</v>
      </c>
      <c r="X13" s="35">
        <v>18705</v>
      </c>
      <c r="Y13" s="28" t="s">
        <v>135</v>
      </c>
      <c r="Z13" s="35">
        <v>18956</v>
      </c>
      <c r="AA13" s="35">
        <v>18618</v>
      </c>
      <c r="AB13" s="35">
        <v>18107</v>
      </c>
      <c r="AC13" s="35">
        <v>18189</v>
      </c>
      <c r="AD13" s="35">
        <v>18420</v>
      </c>
      <c r="AE13" s="35">
        <v>18186</v>
      </c>
      <c r="AF13" s="35">
        <v>17906</v>
      </c>
      <c r="AG13" s="28" t="s">
        <v>135</v>
      </c>
      <c r="AH13" s="35">
        <v>18384</v>
      </c>
      <c r="AI13" s="35">
        <v>18865</v>
      </c>
      <c r="AJ13" s="35">
        <v>18777</v>
      </c>
      <c r="AK13" s="232">
        <v>18702</v>
      </c>
      <c r="AL13" s="232">
        <v>18943</v>
      </c>
      <c r="AM13" s="35">
        <v>19411</v>
      </c>
      <c r="AN13" s="35">
        <v>19292</v>
      </c>
      <c r="AO13" s="28" t="s">
        <v>135</v>
      </c>
      <c r="AP13" s="35">
        <v>10700</v>
      </c>
      <c r="AQ13" s="35">
        <v>10691</v>
      </c>
      <c r="AR13" s="35">
        <v>10707</v>
      </c>
      <c r="AS13" s="35">
        <v>10499</v>
      </c>
      <c r="AT13" s="35">
        <v>10599</v>
      </c>
      <c r="AU13" s="35">
        <v>10609</v>
      </c>
      <c r="AV13" s="35">
        <v>10522</v>
      </c>
      <c r="AW13" s="28" t="s">
        <v>135</v>
      </c>
      <c r="AX13" s="35">
        <v>10310</v>
      </c>
      <c r="AY13" s="35">
        <v>10322</v>
      </c>
      <c r="AZ13" s="35">
        <v>10427</v>
      </c>
      <c r="BA13" s="35">
        <v>10416</v>
      </c>
      <c r="BB13" s="35">
        <v>10204</v>
      </c>
      <c r="BC13" s="35">
        <v>10101</v>
      </c>
      <c r="BD13" s="35">
        <v>10180</v>
      </c>
      <c r="BE13" s="28" t="s">
        <v>135</v>
      </c>
      <c r="BF13" s="35">
        <v>10067</v>
      </c>
      <c r="BG13" s="35">
        <v>9881</v>
      </c>
      <c r="BH13" s="35">
        <v>9794</v>
      </c>
      <c r="BI13" s="35">
        <v>9846</v>
      </c>
      <c r="BJ13" s="35">
        <v>9824</v>
      </c>
      <c r="BK13" s="35">
        <v>9617</v>
      </c>
      <c r="BL13" s="35">
        <v>9523</v>
      </c>
      <c r="BM13" s="28" t="s">
        <v>135</v>
      </c>
      <c r="BN13" s="35">
        <v>9602</v>
      </c>
      <c r="BO13" s="35">
        <v>9519</v>
      </c>
      <c r="BP13" s="35">
        <v>9354</v>
      </c>
      <c r="BQ13" s="35">
        <v>9313</v>
      </c>
      <c r="BR13" s="35">
        <v>9358</v>
      </c>
      <c r="BS13" s="35">
        <v>9297</v>
      </c>
      <c r="BT13" s="35">
        <v>9224</v>
      </c>
      <c r="BU13" s="28" t="s">
        <v>135</v>
      </c>
      <c r="BV13" s="35">
        <v>9338</v>
      </c>
      <c r="BW13" s="35">
        <v>9502</v>
      </c>
      <c r="BX13" s="35">
        <v>9538</v>
      </c>
      <c r="BY13" s="35">
        <v>9514</v>
      </c>
      <c r="BZ13" s="35">
        <v>9567</v>
      </c>
      <c r="CA13" s="35">
        <v>9793</v>
      </c>
      <c r="CB13" s="35">
        <v>9781</v>
      </c>
    </row>
    <row r="14" spans="1:80" s="30" customFormat="1" ht="12">
      <c r="A14" s="28" t="s">
        <v>136</v>
      </c>
      <c r="B14" s="35">
        <v>16137</v>
      </c>
      <c r="C14" s="35">
        <v>16367</v>
      </c>
      <c r="D14" s="35">
        <v>16231</v>
      </c>
      <c r="E14" s="35">
        <v>15863</v>
      </c>
      <c r="F14" s="35">
        <v>16089</v>
      </c>
      <c r="G14" s="35">
        <v>16321</v>
      </c>
      <c r="H14" s="35">
        <v>16199</v>
      </c>
      <c r="I14" s="28" t="s">
        <v>136</v>
      </c>
      <c r="J14" s="35">
        <v>15877</v>
      </c>
      <c r="K14" s="35">
        <v>16055</v>
      </c>
      <c r="L14" s="35">
        <v>16291</v>
      </c>
      <c r="M14" s="35">
        <v>16064</v>
      </c>
      <c r="N14" s="35">
        <v>15700</v>
      </c>
      <c r="O14" s="35">
        <v>15782</v>
      </c>
      <c r="P14" s="35">
        <v>16042</v>
      </c>
      <c r="Q14" s="28" t="s">
        <v>136</v>
      </c>
      <c r="R14" s="35">
        <v>15820</v>
      </c>
      <c r="S14" s="35">
        <v>15470</v>
      </c>
      <c r="T14" s="35">
        <v>15405</v>
      </c>
      <c r="U14" s="35">
        <v>15433</v>
      </c>
      <c r="V14" s="35">
        <v>15254</v>
      </c>
      <c r="W14" s="35">
        <v>14977</v>
      </c>
      <c r="X14" s="35">
        <v>15074</v>
      </c>
      <c r="Y14" s="28" t="s">
        <v>136</v>
      </c>
      <c r="Z14" s="35">
        <v>15291</v>
      </c>
      <c r="AA14" s="35">
        <v>14916</v>
      </c>
      <c r="AB14" s="35">
        <v>14523</v>
      </c>
      <c r="AC14" s="35">
        <v>14573</v>
      </c>
      <c r="AD14" s="35">
        <v>14634</v>
      </c>
      <c r="AE14" s="35">
        <v>14409</v>
      </c>
      <c r="AF14" s="35">
        <v>14149</v>
      </c>
      <c r="AG14" s="28" t="s">
        <v>136</v>
      </c>
      <c r="AH14" s="35">
        <v>14583</v>
      </c>
      <c r="AI14" s="35">
        <v>14850</v>
      </c>
      <c r="AJ14" s="35">
        <v>14880</v>
      </c>
      <c r="AK14" s="232">
        <v>14713</v>
      </c>
      <c r="AL14" s="232">
        <v>14840</v>
      </c>
      <c r="AM14" s="35">
        <v>15148</v>
      </c>
      <c r="AN14" s="35">
        <v>14969</v>
      </c>
      <c r="AO14" s="28" t="s">
        <v>136</v>
      </c>
      <c r="AP14" s="35">
        <v>7567</v>
      </c>
      <c r="AQ14" s="35">
        <v>7638</v>
      </c>
      <c r="AR14" s="35">
        <v>7660</v>
      </c>
      <c r="AS14" s="35">
        <v>7500</v>
      </c>
      <c r="AT14" s="35">
        <v>7580</v>
      </c>
      <c r="AU14" s="35">
        <v>7626</v>
      </c>
      <c r="AV14" s="35">
        <v>7618</v>
      </c>
      <c r="AW14" s="28" t="s">
        <v>136</v>
      </c>
      <c r="AX14" s="35">
        <v>7505</v>
      </c>
      <c r="AY14" s="35">
        <v>7508</v>
      </c>
      <c r="AZ14" s="35">
        <v>7600</v>
      </c>
      <c r="BA14" s="35">
        <v>7561</v>
      </c>
      <c r="BB14" s="35">
        <v>7434</v>
      </c>
      <c r="BC14" s="35">
        <v>7433</v>
      </c>
      <c r="BD14" s="35">
        <v>7528</v>
      </c>
      <c r="BE14" s="28" t="s">
        <v>136</v>
      </c>
      <c r="BF14" s="35">
        <v>7442</v>
      </c>
      <c r="BG14" s="35">
        <v>7286</v>
      </c>
      <c r="BH14" s="35">
        <v>7233</v>
      </c>
      <c r="BI14" s="35">
        <v>7222</v>
      </c>
      <c r="BJ14" s="35">
        <v>7206</v>
      </c>
      <c r="BK14" s="35">
        <v>7101</v>
      </c>
      <c r="BL14" s="35">
        <v>7080</v>
      </c>
      <c r="BM14" s="28" t="s">
        <v>136</v>
      </c>
      <c r="BN14" s="35">
        <v>7112</v>
      </c>
      <c r="BO14" s="35">
        <v>7017</v>
      </c>
      <c r="BP14" s="35">
        <v>6902</v>
      </c>
      <c r="BQ14" s="35">
        <v>6860</v>
      </c>
      <c r="BR14" s="35">
        <v>6890</v>
      </c>
      <c r="BS14" s="35">
        <v>6817</v>
      </c>
      <c r="BT14" s="35">
        <v>6708</v>
      </c>
      <c r="BU14" s="28" t="s">
        <v>136</v>
      </c>
      <c r="BV14" s="35">
        <v>6819</v>
      </c>
      <c r="BW14" s="35">
        <v>6923</v>
      </c>
      <c r="BX14" s="35">
        <v>6952</v>
      </c>
      <c r="BY14" s="35">
        <v>6880</v>
      </c>
      <c r="BZ14" s="35">
        <v>6888</v>
      </c>
      <c r="CA14" s="35">
        <v>6989</v>
      </c>
      <c r="CB14" s="35">
        <v>6965</v>
      </c>
    </row>
    <row r="15" spans="1:80" s="30" customFormat="1" ht="12">
      <c r="A15" s="28"/>
      <c r="B15" s="35"/>
      <c r="C15" s="35"/>
      <c r="D15" s="35"/>
      <c r="E15" s="35"/>
      <c r="F15" s="35"/>
      <c r="G15" s="35"/>
      <c r="H15" s="35"/>
      <c r="I15" s="28"/>
      <c r="J15" s="35"/>
      <c r="K15" s="35"/>
      <c r="L15" s="35"/>
      <c r="M15" s="35"/>
      <c r="N15" s="35"/>
      <c r="O15" s="35"/>
      <c r="P15" s="35"/>
      <c r="Q15" s="28"/>
      <c r="R15" s="35"/>
      <c r="S15" s="35"/>
      <c r="T15" s="35"/>
      <c r="U15" s="35"/>
      <c r="V15" s="35"/>
      <c r="W15" s="35"/>
      <c r="X15" s="35"/>
      <c r="Y15" s="28"/>
      <c r="Z15" s="35"/>
      <c r="AA15" s="35"/>
      <c r="AB15" s="35"/>
      <c r="AC15" s="35"/>
      <c r="AD15" s="35"/>
      <c r="AE15" s="35"/>
      <c r="AF15" s="35"/>
      <c r="AG15" s="28"/>
      <c r="AH15" s="35"/>
      <c r="AI15" s="35"/>
      <c r="AJ15" s="35"/>
      <c r="AK15" s="232"/>
      <c r="AL15" s="232"/>
      <c r="AM15" s="35"/>
      <c r="AN15" s="35"/>
      <c r="AO15" s="28"/>
      <c r="AP15" s="35"/>
      <c r="AQ15" s="35"/>
      <c r="AR15" s="35"/>
      <c r="AS15" s="35"/>
      <c r="AT15" s="35"/>
      <c r="AU15" s="35"/>
      <c r="AV15" s="35"/>
      <c r="AW15" s="28"/>
      <c r="AX15" s="35"/>
      <c r="AY15" s="35"/>
      <c r="AZ15" s="35"/>
      <c r="BA15" s="35"/>
      <c r="BB15" s="35"/>
      <c r="BC15" s="35"/>
      <c r="BD15" s="35"/>
      <c r="BE15" s="28"/>
      <c r="BF15" s="35"/>
      <c r="BG15" s="35"/>
      <c r="BH15" s="35"/>
      <c r="BI15" s="35"/>
      <c r="BJ15" s="35"/>
      <c r="BK15" s="35"/>
      <c r="BL15" s="35"/>
      <c r="BM15" s="28"/>
      <c r="BN15" s="35"/>
      <c r="BO15" s="35"/>
      <c r="BP15" s="35"/>
      <c r="BQ15" s="35"/>
      <c r="BR15" s="35"/>
      <c r="BS15" s="35"/>
      <c r="BT15" s="35"/>
      <c r="BU15" s="28"/>
      <c r="BV15" s="35"/>
      <c r="BW15" s="35"/>
      <c r="BX15" s="35"/>
      <c r="BY15" s="35"/>
      <c r="BZ15" s="35"/>
      <c r="CA15" s="35"/>
      <c r="CB15" s="35"/>
    </row>
    <row r="16" spans="1:80" s="30" customFormat="1" ht="12">
      <c r="A16" s="28" t="s">
        <v>76</v>
      </c>
      <c r="B16" s="35">
        <v>44026</v>
      </c>
      <c r="C16" s="35">
        <v>45010</v>
      </c>
      <c r="D16" s="35">
        <v>44047</v>
      </c>
      <c r="E16" s="35">
        <v>43078</v>
      </c>
      <c r="F16" s="35">
        <v>43852</v>
      </c>
      <c r="G16" s="35">
        <v>44671</v>
      </c>
      <c r="H16" s="35">
        <v>42770</v>
      </c>
      <c r="I16" s="28" t="s">
        <v>76</v>
      </c>
      <c r="J16" s="35">
        <v>41640</v>
      </c>
      <c r="K16" s="35">
        <v>42626</v>
      </c>
      <c r="L16" s="35">
        <v>43803</v>
      </c>
      <c r="M16" s="35">
        <v>42167</v>
      </c>
      <c r="N16" s="35">
        <v>41402</v>
      </c>
      <c r="O16" s="35">
        <v>42052</v>
      </c>
      <c r="P16" s="35">
        <v>43146</v>
      </c>
      <c r="Q16" s="28" t="s">
        <v>76</v>
      </c>
      <c r="R16" s="35">
        <v>41593</v>
      </c>
      <c r="S16" s="35">
        <v>40734</v>
      </c>
      <c r="T16" s="35">
        <v>41372</v>
      </c>
      <c r="U16" s="35">
        <v>42391</v>
      </c>
      <c r="V16" s="35">
        <v>40808</v>
      </c>
      <c r="W16" s="35">
        <v>39902</v>
      </c>
      <c r="X16" s="35">
        <v>40724</v>
      </c>
      <c r="Y16" s="28" t="s">
        <v>76</v>
      </c>
      <c r="Z16" s="35">
        <v>41902</v>
      </c>
      <c r="AA16" s="35">
        <v>39883</v>
      </c>
      <c r="AB16" s="35">
        <v>38840</v>
      </c>
      <c r="AC16" s="35">
        <v>40196</v>
      </c>
      <c r="AD16" s="35">
        <v>41183</v>
      </c>
      <c r="AE16" s="35">
        <v>39567</v>
      </c>
      <c r="AF16" s="35">
        <v>38578</v>
      </c>
      <c r="AG16" s="28" t="s">
        <v>76</v>
      </c>
      <c r="AH16" s="35">
        <v>40501</v>
      </c>
      <c r="AI16" s="35">
        <v>41671</v>
      </c>
      <c r="AJ16" s="35">
        <v>40578</v>
      </c>
      <c r="AK16" s="232">
        <v>40455</v>
      </c>
      <c r="AL16" s="232">
        <v>41152</v>
      </c>
      <c r="AM16" s="35">
        <v>42066</v>
      </c>
      <c r="AN16" s="35">
        <v>40858</v>
      </c>
      <c r="AO16" s="28" t="s">
        <v>76</v>
      </c>
      <c r="AP16" s="35">
        <v>19684</v>
      </c>
      <c r="AQ16" s="35">
        <v>19828</v>
      </c>
      <c r="AR16" s="35">
        <v>19854</v>
      </c>
      <c r="AS16" s="35">
        <v>19641</v>
      </c>
      <c r="AT16" s="35">
        <v>19400</v>
      </c>
      <c r="AU16" s="35">
        <v>19731</v>
      </c>
      <c r="AV16" s="35">
        <v>19392</v>
      </c>
      <c r="AW16" s="28" t="s">
        <v>76</v>
      </c>
      <c r="AX16" s="35">
        <v>19130</v>
      </c>
      <c r="AY16" s="35">
        <v>18993</v>
      </c>
      <c r="AZ16" s="35">
        <v>19428</v>
      </c>
      <c r="BA16" s="35">
        <v>19171</v>
      </c>
      <c r="BB16" s="35">
        <v>19066</v>
      </c>
      <c r="BC16" s="35">
        <v>18923</v>
      </c>
      <c r="BD16" s="35">
        <v>19392</v>
      </c>
      <c r="BE16" s="28" t="s">
        <v>76</v>
      </c>
      <c r="BF16" s="35">
        <v>19133</v>
      </c>
      <c r="BG16" s="35">
        <v>18913</v>
      </c>
      <c r="BH16" s="35">
        <v>18707</v>
      </c>
      <c r="BI16" s="35">
        <v>18938</v>
      </c>
      <c r="BJ16" s="35">
        <v>18741</v>
      </c>
      <c r="BK16" s="35">
        <v>18488</v>
      </c>
      <c r="BL16" s="35">
        <v>18307</v>
      </c>
      <c r="BM16" s="28" t="s">
        <v>76</v>
      </c>
      <c r="BN16" s="35">
        <v>18774</v>
      </c>
      <c r="BO16" s="35">
        <v>18339</v>
      </c>
      <c r="BP16" s="35">
        <v>18230</v>
      </c>
      <c r="BQ16" s="35">
        <v>18161</v>
      </c>
      <c r="BR16" s="35">
        <v>18461</v>
      </c>
      <c r="BS16" s="35">
        <v>18151</v>
      </c>
      <c r="BT16" s="35">
        <v>18031</v>
      </c>
      <c r="BU16" s="28" t="s">
        <v>76</v>
      </c>
      <c r="BV16" s="35">
        <v>18037</v>
      </c>
      <c r="BW16" s="35">
        <v>18408</v>
      </c>
      <c r="BX16" s="35">
        <v>18250</v>
      </c>
      <c r="BY16" s="35">
        <v>18178</v>
      </c>
      <c r="BZ16" s="35">
        <v>18158</v>
      </c>
      <c r="CA16" s="35">
        <v>18502</v>
      </c>
      <c r="CB16" s="35">
        <v>18321</v>
      </c>
    </row>
    <row r="17" spans="1:80" s="30" customFormat="1" ht="12">
      <c r="A17" s="28" t="s">
        <v>77</v>
      </c>
      <c r="B17" s="35">
        <v>35870</v>
      </c>
      <c r="C17" s="35">
        <v>36358</v>
      </c>
      <c r="D17" s="35">
        <v>35761</v>
      </c>
      <c r="E17" s="35">
        <v>34859</v>
      </c>
      <c r="F17" s="35">
        <v>35145</v>
      </c>
      <c r="G17" s="35">
        <v>35350</v>
      </c>
      <c r="H17" s="35">
        <v>34269</v>
      </c>
      <c r="I17" s="28" t="s">
        <v>77</v>
      </c>
      <c r="J17" s="35">
        <v>33313</v>
      </c>
      <c r="K17" s="35">
        <v>33632</v>
      </c>
      <c r="L17" s="35">
        <v>34135</v>
      </c>
      <c r="M17" s="35">
        <v>32958</v>
      </c>
      <c r="N17" s="35">
        <v>32233</v>
      </c>
      <c r="O17" s="35">
        <v>32926</v>
      </c>
      <c r="P17" s="35">
        <v>33268</v>
      </c>
      <c r="Q17" s="28" t="s">
        <v>77</v>
      </c>
      <c r="R17" s="35">
        <v>31951</v>
      </c>
      <c r="S17" s="35">
        <v>31251</v>
      </c>
      <c r="T17" s="35">
        <v>31319</v>
      </c>
      <c r="U17" s="35">
        <v>32045</v>
      </c>
      <c r="V17" s="35">
        <v>30990</v>
      </c>
      <c r="W17" s="35">
        <v>30455</v>
      </c>
      <c r="X17" s="35">
        <v>30788</v>
      </c>
      <c r="Y17" s="28" t="s">
        <v>77</v>
      </c>
      <c r="Z17" s="35">
        <v>31634</v>
      </c>
      <c r="AA17" s="35">
        <v>30348</v>
      </c>
      <c r="AB17" s="35">
        <v>29541</v>
      </c>
      <c r="AC17" s="35">
        <v>30092</v>
      </c>
      <c r="AD17" s="35">
        <v>30656</v>
      </c>
      <c r="AE17" s="35">
        <v>29753</v>
      </c>
      <c r="AF17" s="35">
        <v>29168</v>
      </c>
      <c r="AG17" s="28" t="s">
        <v>77</v>
      </c>
      <c r="AH17" s="35">
        <v>30025</v>
      </c>
      <c r="AI17" s="35">
        <v>30685</v>
      </c>
      <c r="AJ17" s="35">
        <v>30292</v>
      </c>
      <c r="AK17" s="232">
        <v>30015</v>
      </c>
      <c r="AL17" s="232">
        <v>30365</v>
      </c>
      <c r="AM17" s="35">
        <v>30958</v>
      </c>
      <c r="AN17" s="35">
        <v>30505</v>
      </c>
      <c r="AO17" s="28" t="s">
        <v>77</v>
      </c>
      <c r="AP17" s="35">
        <v>16447</v>
      </c>
      <c r="AQ17" s="35">
        <v>16563</v>
      </c>
      <c r="AR17" s="35">
        <v>16568</v>
      </c>
      <c r="AS17" s="35">
        <v>16255</v>
      </c>
      <c r="AT17" s="35">
        <v>16072</v>
      </c>
      <c r="AU17" s="35">
        <v>16089</v>
      </c>
      <c r="AV17" s="35">
        <v>15844</v>
      </c>
      <c r="AW17" s="28" t="s">
        <v>77</v>
      </c>
      <c r="AX17" s="35">
        <v>15646</v>
      </c>
      <c r="AY17" s="35">
        <v>15545</v>
      </c>
      <c r="AZ17" s="35">
        <v>15706</v>
      </c>
      <c r="BA17" s="35">
        <v>15380</v>
      </c>
      <c r="BB17" s="35">
        <v>15190</v>
      </c>
      <c r="BC17" s="35">
        <v>15253</v>
      </c>
      <c r="BD17" s="35">
        <v>15332</v>
      </c>
      <c r="BE17" s="28" t="s">
        <v>77</v>
      </c>
      <c r="BF17" s="35">
        <v>15056</v>
      </c>
      <c r="BG17" s="35">
        <v>14858</v>
      </c>
      <c r="BH17" s="35">
        <v>14592</v>
      </c>
      <c r="BI17" s="35">
        <v>14684</v>
      </c>
      <c r="BJ17" s="35">
        <v>14589</v>
      </c>
      <c r="BK17" s="35">
        <v>14360</v>
      </c>
      <c r="BL17" s="35">
        <v>14244</v>
      </c>
      <c r="BM17" s="28" t="s">
        <v>77</v>
      </c>
      <c r="BN17" s="35">
        <v>14497</v>
      </c>
      <c r="BO17" s="35">
        <v>14185</v>
      </c>
      <c r="BP17" s="35">
        <v>13999</v>
      </c>
      <c r="BQ17" s="35">
        <v>13960</v>
      </c>
      <c r="BR17" s="35">
        <v>14161</v>
      </c>
      <c r="BS17" s="35">
        <v>13980</v>
      </c>
      <c r="BT17" s="35">
        <v>13859</v>
      </c>
      <c r="BU17" s="28" t="s">
        <v>77</v>
      </c>
      <c r="BV17" s="35">
        <v>13867</v>
      </c>
      <c r="BW17" s="35">
        <v>14037</v>
      </c>
      <c r="BX17" s="35">
        <v>13972</v>
      </c>
      <c r="BY17" s="35">
        <v>13903</v>
      </c>
      <c r="BZ17" s="35">
        <v>13836</v>
      </c>
      <c r="CA17" s="35">
        <v>14036</v>
      </c>
      <c r="CB17" s="35">
        <v>14063</v>
      </c>
    </row>
    <row r="18" spans="1:80" s="30" customFormat="1" ht="12">
      <c r="A18" s="28" t="s">
        <v>137</v>
      </c>
      <c r="B18" s="35">
        <v>57237</v>
      </c>
      <c r="C18" s="35">
        <v>58237</v>
      </c>
      <c r="D18" s="35">
        <v>57297</v>
      </c>
      <c r="E18" s="35">
        <v>55964</v>
      </c>
      <c r="F18" s="35">
        <v>56980</v>
      </c>
      <c r="G18" s="35">
        <v>58212</v>
      </c>
      <c r="H18" s="35">
        <v>57151</v>
      </c>
      <c r="I18" s="28" t="s">
        <v>137</v>
      </c>
      <c r="J18" s="35">
        <v>55950</v>
      </c>
      <c r="K18" s="35">
        <v>56722</v>
      </c>
      <c r="L18" s="35">
        <v>57837</v>
      </c>
      <c r="M18" s="35">
        <v>56434</v>
      </c>
      <c r="N18" s="35">
        <v>54823</v>
      </c>
      <c r="O18" s="35">
        <v>55553</v>
      </c>
      <c r="P18" s="35">
        <v>56485</v>
      </c>
      <c r="Q18" s="28" t="s">
        <v>137</v>
      </c>
      <c r="R18" s="35">
        <v>54582</v>
      </c>
      <c r="S18" s="35">
        <v>53606</v>
      </c>
      <c r="T18" s="35">
        <v>54502</v>
      </c>
      <c r="U18" s="35">
        <v>55105</v>
      </c>
      <c r="V18" s="35">
        <v>53601</v>
      </c>
      <c r="W18" s="35">
        <v>52428</v>
      </c>
      <c r="X18" s="35">
        <v>53486</v>
      </c>
      <c r="Y18" s="28" t="s">
        <v>137</v>
      </c>
      <c r="Z18" s="35">
        <v>54557</v>
      </c>
      <c r="AA18" s="35">
        <v>52707</v>
      </c>
      <c r="AB18" s="35">
        <v>51192</v>
      </c>
      <c r="AC18" s="35">
        <v>52334</v>
      </c>
      <c r="AD18" s="35">
        <v>53117</v>
      </c>
      <c r="AE18" s="35">
        <v>51772</v>
      </c>
      <c r="AF18" s="35">
        <v>50549</v>
      </c>
      <c r="AG18" s="28" t="s">
        <v>137</v>
      </c>
      <c r="AH18" s="35">
        <v>52546</v>
      </c>
      <c r="AI18" s="35">
        <v>53571</v>
      </c>
      <c r="AJ18" s="35">
        <v>52769</v>
      </c>
      <c r="AK18" s="232">
        <v>52399</v>
      </c>
      <c r="AL18" s="232">
        <v>53253</v>
      </c>
      <c r="AM18" s="35">
        <v>54296</v>
      </c>
      <c r="AN18" s="35">
        <v>53540</v>
      </c>
      <c r="AO18" s="28" t="s">
        <v>137</v>
      </c>
      <c r="AP18" s="35">
        <v>25269</v>
      </c>
      <c r="AQ18" s="35">
        <v>25559</v>
      </c>
      <c r="AR18" s="35">
        <v>25462</v>
      </c>
      <c r="AS18" s="35">
        <v>25200</v>
      </c>
      <c r="AT18" s="35">
        <v>25328</v>
      </c>
      <c r="AU18" s="35">
        <v>25819</v>
      </c>
      <c r="AV18" s="35">
        <v>25618</v>
      </c>
      <c r="AW18" s="28" t="s">
        <v>137</v>
      </c>
      <c r="AX18" s="35">
        <v>25265</v>
      </c>
      <c r="AY18" s="35">
        <v>25249</v>
      </c>
      <c r="AZ18" s="35">
        <v>25703</v>
      </c>
      <c r="BA18" s="35">
        <v>25451</v>
      </c>
      <c r="BB18" s="35">
        <v>24948</v>
      </c>
      <c r="BC18" s="35">
        <v>24801</v>
      </c>
      <c r="BD18" s="35">
        <v>25142</v>
      </c>
      <c r="BE18" s="28" t="s">
        <v>137</v>
      </c>
      <c r="BF18" s="35">
        <v>24587</v>
      </c>
      <c r="BG18" s="35">
        <v>24328</v>
      </c>
      <c r="BH18" s="35">
        <v>24190</v>
      </c>
      <c r="BI18" s="35">
        <v>24295</v>
      </c>
      <c r="BJ18" s="35">
        <v>23961</v>
      </c>
      <c r="BK18" s="35">
        <v>23649</v>
      </c>
      <c r="BL18" s="35">
        <v>23636</v>
      </c>
      <c r="BM18" s="28" t="s">
        <v>137</v>
      </c>
      <c r="BN18" s="35">
        <v>24012</v>
      </c>
      <c r="BO18" s="35">
        <v>23542</v>
      </c>
      <c r="BP18" s="35">
        <v>23204</v>
      </c>
      <c r="BQ18" s="35">
        <v>23134</v>
      </c>
      <c r="BR18" s="35">
        <v>23350</v>
      </c>
      <c r="BS18" s="35">
        <v>23122</v>
      </c>
      <c r="BT18" s="35">
        <v>22833</v>
      </c>
      <c r="BU18" s="28" t="s">
        <v>137</v>
      </c>
      <c r="BV18" s="35">
        <v>23055</v>
      </c>
      <c r="BW18" s="35">
        <v>23364</v>
      </c>
      <c r="BX18" s="35">
        <v>23230</v>
      </c>
      <c r="BY18" s="35">
        <v>23203</v>
      </c>
      <c r="BZ18" s="35">
        <v>23313</v>
      </c>
      <c r="CA18" s="35">
        <v>23741</v>
      </c>
      <c r="CB18" s="35">
        <v>23615</v>
      </c>
    </row>
    <row r="19" spans="1:80" s="30" customFormat="1" ht="12">
      <c r="A19" s="28" t="s">
        <v>78</v>
      </c>
      <c r="B19" s="35">
        <v>44334</v>
      </c>
      <c r="C19" s="35">
        <v>45099</v>
      </c>
      <c r="D19" s="35">
        <v>43427</v>
      </c>
      <c r="E19" s="35">
        <v>42481</v>
      </c>
      <c r="F19" s="35">
        <v>43335</v>
      </c>
      <c r="G19" s="35">
        <v>44617</v>
      </c>
      <c r="H19" s="35">
        <v>42980</v>
      </c>
      <c r="I19" s="28" t="s">
        <v>78</v>
      </c>
      <c r="J19" s="35">
        <v>41504</v>
      </c>
      <c r="K19" s="35">
        <v>42232</v>
      </c>
      <c r="L19" s="35">
        <v>43426</v>
      </c>
      <c r="M19" s="35">
        <v>41756</v>
      </c>
      <c r="N19" s="35">
        <v>40471</v>
      </c>
      <c r="O19" s="35">
        <v>40717</v>
      </c>
      <c r="P19" s="35">
        <v>42026</v>
      </c>
      <c r="Q19" s="28" t="s">
        <v>78</v>
      </c>
      <c r="R19" s="35">
        <v>39878</v>
      </c>
      <c r="S19" s="35">
        <v>38805</v>
      </c>
      <c r="T19" s="35">
        <v>39382</v>
      </c>
      <c r="U19" s="35">
        <v>40694</v>
      </c>
      <c r="V19" s="35">
        <v>38851</v>
      </c>
      <c r="W19" s="35">
        <v>37613</v>
      </c>
      <c r="X19" s="35">
        <v>38556</v>
      </c>
      <c r="Y19" s="28" t="s">
        <v>78</v>
      </c>
      <c r="Z19" s="35">
        <v>40282</v>
      </c>
      <c r="AA19" s="35">
        <v>38098</v>
      </c>
      <c r="AB19" s="35">
        <v>36555</v>
      </c>
      <c r="AC19" s="35">
        <v>37455</v>
      </c>
      <c r="AD19" s="35">
        <v>38471</v>
      </c>
      <c r="AE19" s="35">
        <v>36730</v>
      </c>
      <c r="AF19" s="35">
        <v>36006</v>
      </c>
      <c r="AG19" s="28" t="s">
        <v>78</v>
      </c>
      <c r="AH19" s="35">
        <v>37713</v>
      </c>
      <c r="AI19" s="35">
        <v>39122</v>
      </c>
      <c r="AJ19" s="35">
        <v>37639</v>
      </c>
      <c r="AK19" s="232">
        <v>37371</v>
      </c>
      <c r="AL19" s="232">
        <v>38433</v>
      </c>
      <c r="AM19" s="35">
        <v>39920</v>
      </c>
      <c r="AN19" s="35">
        <v>38796</v>
      </c>
      <c r="AO19" s="28" t="s">
        <v>78</v>
      </c>
      <c r="AP19" s="35">
        <v>20125</v>
      </c>
      <c r="AQ19" s="35">
        <v>20347</v>
      </c>
      <c r="AR19" s="35">
        <v>19823</v>
      </c>
      <c r="AS19" s="35">
        <v>19602</v>
      </c>
      <c r="AT19" s="35">
        <v>19610</v>
      </c>
      <c r="AU19" s="35">
        <v>20272</v>
      </c>
      <c r="AV19" s="35">
        <v>19890</v>
      </c>
      <c r="AW19" s="28" t="s">
        <v>78</v>
      </c>
      <c r="AX19" s="35">
        <v>19395</v>
      </c>
      <c r="AY19" s="35">
        <v>19259</v>
      </c>
      <c r="AZ19" s="35">
        <v>19727</v>
      </c>
      <c r="BA19" s="35">
        <v>19463</v>
      </c>
      <c r="BB19" s="35">
        <v>18928</v>
      </c>
      <c r="BC19" s="35">
        <v>18718</v>
      </c>
      <c r="BD19" s="35">
        <v>19348</v>
      </c>
      <c r="BE19" s="28" t="s">
        <v>78</v>
      </c>
      <c r="BF19" s="35">
        <v>18681</v>
      </c>
      <c r="BG19" s="35">
        <v>18192</v>
      </c>
      <c r="BH19" s="35">
        <v>18096</v>
      </c>
      <c r="BI19" s="35">
        <v>18732</v>
      </c>
      <c r="BJ19" s="35">
        <v>18241</v>
      </c>
      <c r="BK19" s="35">
        <v>17589</v>
      </c>
      <c r="BL19" s="35">
        <v>17604</v>
      </c>
      <c r="BM19" s="28" t="s">
        <v>78</v>
      </c>
      <c r="BN19" s="35">
        <v>18414</v>
      </c>
      <c r="BO19" s="35">
        <v>17724</v>
      </c>
      <c r="BP19" s="35">
        <v>17205</v>
      </c>
      <c r="BQ19" s="35">
        <v>17153</v>
      </c>
      <c r="BR19" s="35">
        <v>17604</v>
      </c>
      <c r="BS19" s="35">
        <v>17075</v>
      </c>
      <c r="BT19" s="35">
        <v>16832</v>
      </c>
      <c r="BU19" s="28" t="s">
        <v>78</v>
      </c>
      <c r="BV19" s="35">
        <v>16972</v>
      </c>
      <c r="BW19" s="35">
        <v>17720</v>
      </c>
      <c r="BX19" s="35">
        <v>17269</v>
      </c>
      <c r="BY19" s="35">
        <v>17025</v>
      </c>
      <c r="BZ19" s="35">
        <v>17177</v>
      </c>
      <c r="CA19" s="35">
        <v>18010</v>
      </c>
      <c r="CB19" s="35">
        <v>17804</v>
      </c>
    </row>
    <row r="20" spans="1:80" s="30" customFormat="1" ht="12">
      <c r="A20" s="28" t="s">
        <v>79</v>
      </c>
      <c r="B20" s="35">
        <v>33557</v>
      </c>
      <c r="C20" s="35">
        <v>33552</v>
      </c>
      <c r="D20" s="35">
        <v>32831</v>
      </c>
      <c r="E20" s="35">
        <v>31787</v>
      </c>
      <c r="F20" s="35">
        <v>31671</v>
      </c>
      <c r="G20" s="35">
        <v>32129</v>
      </c>
      <c r="H20" s="35">
        <v>30914</v>
      </c>
      <c r="I20" s="28" t="s">
        <v>79</v>
      </c>
      <c r="J20" s="35">
        <v>29897</v>
      </c>
      <c r="K20" s="35">
        <v>30552</v>
      </c>
      <c r="L20" s="35">
        <v>31238</v>
      </c>
      <c r="M20" s="35">
        <v>29910</v>
      </c>
      <c r="N20" s="35">
        <v>29093</v>
      </c>
      <c r="O20" s="35">
        <v>29561</v>
      </c>
      <c r="P20" s="35">
        <v>30438</v>
      </c>
      <c r="Q20" s="28" t="s">
        <v>79</v>
      </c>
      <c r="R20" s="35">
        <v>29086</v>
      </c>
      <c r="S20" s="35">
        <v>28306</v>
      </c>
      <c r="T20" s="35">
        <v>28529</v>
      </c>
      <c r="U20" s="35">
        <v>29335</v>
      </c>
      <c r="V20" s="35">
        <v>28081</v>
      </c>
      <c r="W20" s="35">
        <v>27536</v>
      </c>
      <c r="X20" s="35">
        <v>27896</v>
      </c>
      <c r="Y20" s="28" t="s">
        <v>79</v>
      </c>
      <c r="Z20" s="35">
        <v>28596</v>
      </c>
      <c r="AA20" s="35">
        <v>26918</v>
      </c>
      <c r="AB20" s="35">
        <v>25974</v>
      </c>
      <c r="AC20" s="35">
        <v>26671</v>
      </c>
      <c r="AD20" s="35">
        <v>27418</v>
      </c>
      <c r="AE20" s="35">
        <v>26197</v>
      </c>
      <c r="AF20" s="35">
        <v>25561</v>
      </c>
      <c r="AG20" s="28" t="s">
        <v>79</v>
      </c>
      <c r="AH20" s="35">
        <v>26846</v>
      </c>
      <c r="AI20" s="35">
        <v>27828</v>
      </c>
      <c r="AJ20" s="35">
        <v>26955</v>
      </c>
      <c r="AK20" s="232">
        <v>26732</v>
      </c>
      <c r="AL20" s="232">
        <v>27553</v>
      </c>
      <c r="AM20" s="35">
        <v>28281</v>
      </c>
      <c r="AN20" s="35">
        <v>27080</v>
      </c>
      <c r="AO20" s="28" t="s">
        <v>79</v>
      </c>
      <c r="AP20" s="35">
        <v>14798</v>
      </c>
      <c r="AQ20" s="35">
        <v>14653</v>
      </c>
      <c r="AR20" s="35">
        <v>14587</v>
      </c>
      <c r="AS20" s="35">
        <v>14319</v>
      </c>
      <c r="AT20" s="35">
        <v>13990</v>
      </c>
      <c r="AU20" s="35">
        <v>14122</v>
      </c>
      <c r="AV20" s="35">
        <v>13824</v>
      </c>
      <c r="AW20" s="28" t="s">
        <v>79</v>
      </c>
      <c r="AX20" s="35">
        <v>13518</v>
      </c>
      <c r="AY20" s="35">
        <v>13540</v>
      </c>
      <c r="AZ20" s="35">
        <v>13653</v>
      </c>
      <c r="BA20" s="35">
        <v>13398</v>
      </c>
      <c r="BB20" s="35">
        <v>13208</v>
      </c>
      <c r="BC20" s="35">
        <v>13176</v>
      </c>
      <c r="BD20" s="35">
        <v>13475</v>
      </c>
      <c r="BE20" s="28" t="s">
        <v>79</v>
      </c>
      <c r="BF20" s="35">
        <v>13206</v>
      </c>
      <c r="BG20" s="35">
        <v>12981</v>
      </c>
      <c r="BH20" s="35">
        <v>12760</v>
      </c>
      <c r="BI20" s="35">
        <v>12965</v>
      </c>
      <c r="BJ20" s="35">
        <v>12793</v>
      </c>
      <c r="BK20" s="35">
        <v>12560</v>
      </c>
      <c r="BL20" s="35">
        <v>12444</v>
      </c>
      <c r="BM20" s="28" t="s">
        <v>79</v>
      </c>
      <c r="BN20" s="35">
        <v>12660</v>
      </c>
      <c r="BO20" s="35">
        <v>12253</v>
      </c>
      <c r="BP20" s="35">
        <v>11955</v>
      </c>
      <c r="BQ20" s="35">
        <v>11929</v>
      </c>
      <c r="BR20" s="35">
        <v>12170</v>
      </c>
      <c r="BS20" s="35">
        <v>11948</v>
      </c>
      <c r="BT20" s="35">
        <v>11703</v>
      </c>
      <c r="BU20" s="28" t="s">
        <v>79</v>
      </c>
      <c r="BV20" s="35">
        <v>11846</v>
      </c>
      <c r="BW20" s="35">
        <v>12135</v>
      </c>
      <c r="BX20" s="35">
        <v>12014</v>
      </c>
      <c r="BY20" s="35">
        <v>11866</v>
      </c>
      <c r="BZ20" s="35">
        <v>11986</v>
      </c>
      <c r="CA20" s="35">
        <v>12282</v>
      </c>
      <c r="CB20" s="35">
        <v>12041</v>
      </c>
    </row>
    <row r="21" spans="1:80" s="30" customFormat="1" ht="12">
      <c r="A21" s="28" t="s">
        <v>80</v>
      </c>
      <c r="B21" s="35">
        <v>55762</v>
      </c>
      <c r="C21" s="35">
        <v>56060</v>
      </c>
      <c r="D21" s="35">
        <v>55036</v>
      </c>
      <c r="E21" s="35">
        <v>53615</v>
      </c>
      <c r="F21" s="35">
        <v>55181</v>
      </c>
      <c r="G21" s="35">
        <v>56005</v>
      </c>
      <c r="H21" s="35">
        <v>54618</v>
      </c>
      <c r="I21" s="28" t="s">
        <v>80</v>
      </c>
      <c r="J21" s="35">
        <v>53141</v>
      </c>
      <c r="K21" s="35">
        <v>54559</v>
      </c>
      <c r="L21" s="35">
        <v>55435</v>
      </c>
      <c r="M21" s="35">
        <v>53842</v>
      </c>
      <c r="N21" s="35">
        <v>52220</v>
      </c>
      <c r="O21" s="35">
        <v>53210</v>
      </c>
      <c r="P21" s="35">
        <v>54099</v>
      </c>
      <c r="Q21" s="28" t="s">
        <v>80</v>
      </c>
      <c r="R21" s="35">
        <v>52086</v>
      </c>
      <c r="S21" s="35">
        <v>50375</v>
      </c>
      <c r="T21" s="35">
        <v>51223</v>
      </c>
      <c r="U21" s="35">
        <v>52054</v>
      </c>
      <c r="V21" s="35">
        <v>50611</v>
      </c>
      <c r="W21" s="35">
        <v>49363</v>
      </c>
      <c r="X21" s="35">
        <v>50344</v>
      </c>
      <c r="Y21" s="28" t="s">
        <v>80</v>
      </c>
      <c r="Z21" s="35">
        <v>51219</v>
      </c>
      <c r="AA21" s="35">
        <v>49487</v>
      </c>
      <c r="AB21" s="35">
        <v>48053</v>
      </c>
      <c r="AC21" s="35">
        <v>49518</v>
      </c>
      <c r="AD21" s="35">
        <v>50186</v>
      </c>
      <c r="AE21" s="35">
        <v>48998</v>
      </c>
      <c r="AF21" s="35">
        <v>47599</v>
      </c>
      <c r="AG21" s="28" t="s">
        <v>80</v>
      </c>
      <c r="AH21" s="35">
        <v>49387</v>
      </c>
      <c r="AI21" s="35">
        <v>50507</v>
      </c>
      <c r="AJ21" s="35">
        <v>49862</v>
      </c>
      <c r="AK21" s="232">
        <v>49363</v>
      </c>
      <c r="AL21" s="232">
        <v>50435</v>
      </c>
      <c r="AM21" s="35">
        <v>51368</v>
      </c>
      <c r="AN21" s="35">
        <v>50556</v>
      </c>
      <c r="AO21" s="28" t="s">
        <v>80</v>
      </c>
      <c r="AP21" s="35">
        <v>25809</v>
      </c>
      <c r="AQ21" s="35">
        <v>25635</v>
      </c>
      <c r="AR21" s="35">
        <v>25603</v>
      </c>
      <c r="AS21" s="35">
        <v>25231</v>
      </c>
      <c r="AT21" s="35">
        <v>25583</v>
      </c>
      <c r="AU21" s="35">
        <v>25856</v>
      </c>
      <c r="AV21" s="35">
        <v>25561</v>
      </c>
      <c r="AW21" s="28" t="s">
        <v>80</v>
      </c>
      <c r="AX21" s="35">
        <v>25241</v>
      </c>
      <c r="AY21" s="35">
        <v>25444</v>
      </c>
      <c r="AZ21" s="35">
        <v>25609</v>
      </c>
      <c r="BA21" s="35">
        <v>25307</v>
      </c>
      <c r="BB21" s="35">
        <v>24861</v>
      </c>
      <c r="BC21" s="35">
        <v>24920</v>
      </c>
      <c r="BD21" s="35">
        <v>25238</v>
      </c>
      <c r="BE21" s="28" t="s">
        <v>80</v>
      </c>
      <c r="BF21" s="35">
        <v>24704</v>
      </c>
      <c r="BG21" s="35">
        <v>24171</v>
      </c>
      <c r="BH21" s="35">
        <v>23968</v>
      </c>
      <c r="BI21" s="35">
        <v>24168</v>
      </c>
      <c r="BJ21" s="35">
        <v>24012</v>
      </c>
      <c r="BK21" s="35">
        <v>23657</v>
      </c>
      <c r="BL21" s="35">
        <v>23538</v>
      </c>
      <c r="BM21" s="28" t="s">
        <v>80</v>
      </c>
      <c r="BN21" s="35">
        <v>23771</v>
      </c>
      <c r="BO21" s="35">
        <v>23382</v>
      </c>
      <c r="BP21" s="35">
        <v>23200</v>
      </c>
      <c r="BQ21" s="35">
        <v>23214</v>
      </c>
      <c r="BR21" s="35">
        <v>23289</v>
      </c>
      <c r="BS21" s="35">
        <v>23035</v>
      </c>
      <c r="BT21" s="35">
        <v>22715</v>
      </c>
      <c r="BU21" s="28" t="s">
        <v>80</v>
      </c>
      <c r="BV21" s="35">
        <v>22859</v>
      </c>
      <c r="BW21" s="35">
        <v>23151</v>
      </c>
      <c r="BX21" s="35">
        <v>23110</v>
      </c>
      <c r="BY21" s="35">
        <v>22941</v>
      </c>
      <c r="BZ21" s="35">
        <v>23189</v>
      </c>
      <c r="CA21" s="35">
        <v>23550</v>
      </c>
      <c r="CB21" s="35">
        <v>23445</v>
      </c>
    </row>
    <row r="22" spans="1:80" s="30" customFormat="1" ht="12">
      <c r="A22" s="28" t="s">
        <v>81</v>
      </c>
      <c r="B22" s="35">
        <v>57186</v>
      </c>
      <c r="C22" s="35">
        <v>57958</v>
      </c>
      <c r="D22" s="35">
        <v>56802</v>
      </c>
      <c r="E22" s="35">
        <v>55770</v>
      </c>
      <c r="F22" s="35">
        <v>56362</v>
      </c>
      <c r="G22" s="35">
        <v>57263</v>
      </c>
      <c r="H22" s="35">
        <v>56412</v>
      </c>
      <c r="I22" s="28" t="s">
        <v>81</v>
      </c>
      <c r="J22" s="35">
        <v>54952</v>
      </c>
      <c r="K22" s="35">
        <v>55235</v>
      </c>
      <c r="L22" s="35">
        <v>56589</v>
      </c>
      <c r="M22" s="35">
        <v>55420</v>
      </c>
      <c r="N22" s="35">
        <v>53940</v>
      </c>
      <c r="O22" s="35">
        <v>53899</v>
      </c>
      <c r="P22" s="35">
        <v>54968</v>
      </c>
      <c r="Q22" s="28" t="s">
        <v>81</v>
      </c>
      <c r="R22" s="35">
        <v>53454</v>
      </c>
      <c r="S22" s="35">
        <v>52052</v>
      </c>
      <c r="T22" s="35">
        <v>52319</v>
      </c>
      <c r="U22" s="35">
        <v>53199</v>
      </c>
      <c r="V22" s="35">
        <v>52038</v>
      </c>
      <c r="W22" s="35">
        <v>50823</v>
      </c>
      <c r="X22" s="35">
        <v>51496</v>
      </c>
      <c r="Y22" s="28" t="s">
        <v>81</v>
      </c>
      <c r="Z22" s="35">
        <v>52490</v>
      </c>
      <c r="AA22" s="35">
        <v>51013</v>
      </c>
      <c r="AB22" s="35">
        <v>49614</v>
      </c>
      <c r="AC22" s="35">
        <v>50167</v>
      </c>
      <c r="AD22" s="35">
        <v>50547</v>
      </c>
      <c r="AE22" s="35">
        <v>49672</v>
      </c>
      <c r="AF22" s="35">
        <v>48787</v>
      </c>
      <c r="AG22" s="28" t="s">
        <v>81</v>
      </c>
      <c r="AH22" s="35">
        <v>50283</v>
      </c>
      <c r="AI22" s="35">
        <v>51393</v>
      </c>
      <c r="AJ22" s="35">
        <v>50809</v>
      </c>
      <c r="AK22" s="232">
        <v>50606</v>
      </c>
      <c r="AL22" s="232">
        <v>51315</v>
      </c>
      <c r="AM22" s="35">
        <v>52974</v>
      </c>
      <c r="AN22" s="35">
        <v>52428</v>
      </c>
      <c r="AO22" s="28" t="s">
        <v>81</v>
      </c>
      <c r="AP22" s="35">
        <v>26144</v>
      </c>
      <c r="AQ22" s="35">
        <v>26375</v>
      </c>
      <c r="AR22" s="35">
        <v>26123</v>
      </c>
      <c r="AS22" s="35">
        <v>25853</v>
      </c>
      <c r="AT22" s="35">
        <v>25932</v>
      </c>
      <c r="AU22" s="35">
        <v>26335</v>
      </c>
      <c r="AV22" s="35">
        <v>26106</v>
      </c>
      <c r="AW22" s="28" t="s">
        <v>81</v>
      </c>
      <c r="AX22" s="35">
        <v>25643</v>
      </c>
      <c r="AY22" s="35">
        <v>25567</v>
      </c>
      <c r="AZ22" s="35">
        <v>26105</v>
      </c>
      <c r="BA22" s="35">
        <v>25894</v>
      </c>
      <c r="BB22" s="35">
        <v>25415</v>
      </c>
      <c r="BC22" s="35">
        <v>25234</v>
      </c>
      <c r="BD22" s="35">
        <v>25608</v>
      </c>
      <c r="BE22" s="28" t="s">
        <v>81</v>
      </c>
      <c r="BF22" s="35">
        <v>25129</v>
      </c>
      <c r="BG22" s="35">
        <v>24657</v>
      </c>
      <c r="BH22" s="35">
        <v>24493</v>
      </c>
      <c r="BI22" s="35">
        <v>24791</v>
      </c>
      <c r="BJ22" s="35">
        <v>24636</v>
      </c>
      <c r="BK22" s="35">
        <v>24051</v>
      </c>
      <c r="BL22" s="35">
        <v>23938</v>
      </c>
      <c r="BM22" s="28" t="s">
        <v>81</v>
      </c>
      <c r="BN22" s="35">
        <v>24362</v>
      </c>
      <c r="BO22" s="35">
        <v>23916</v>
      </c>
      <c r="BP22" s="35">
        <v>23468</v>
      </c>
      <c r="BQ22" s="35">
        <v>23322</v>
      </c>
      <c r="BR22" s="35">
        <v>23425</v>
      </c>
      <c r="BS22" s="35">
        <v>23261</v>
      </c>
      <c r="BT22" s="35">
        <v>22957</v>
      </c>
      <c r="BU22" s="28" t="s">
        <v>81</v>
      </c>
      <c r="BV22" s="35">
        <v>23209</v>
      </c>
      <c r="BW22" s="35">
        <v>23619</v>
      </c>
      <c r="BX22" s="35">
        <v>23418</v>
      </c>
      <c r="BY22" s="35">
        <v>23362</v>
      </c>
      <c r="BZ22" s="35">
        <v>23448</v>
      </c>
      <c r="CA22" s="35">
        <v>24227</v>
      </c>
      <c r="CB22" s="35">
        <v>24162</v>
      </c>
    </row>
    <row r="23" spans="1:80" s="30" customFormat="1" ht="12">
      <c r="A23" s="28" t="s">
        <v>82</v>
      </c>
      <c r="B23" s="35">
        <v>30806</v>
      </c>
      <c r="C23" s="35">
        <v>31537</v>
      </c>
      <c r="D23" s="35">
        <v>30532</v>
      </c>
      <c r="E23" s="35">
        <v>30351</v>
      </c>
      <c r="F23" s="35">
        <v>30830</v>
      </c>
      <c r="G23" s="35">
        <v>31510</v>
      </c>
      <c r="H23" s="35">
        <v>30497</v>
      </c>
      <c r="I23" s="28" t="s">
        <v>82</v>
      </c>
      <c r="J23" s="35">
        <v>29473</v>
      </c>
      <c r="K23" s="35">
        <v>29901</v>
      </c>
      <c r="L23" s="35">
        <v>30739</v>
      </c>
      <c r="M23" s="35">
        <v>29707</v>
      </c>
      <c r="N23" s="35">
        <v>28935</v>
      </c>
      <c r="O23" s="35">
        <v>28826</v>
      </c>
      <c r="P23" s="35">
        <v>30054</v>
      </c>
      <c r="Q23" s="28" t="s">
        <v>82</v>
      </c>
      <c r="R23" s="35">
        <v>28387</v>
      </c>
      <c r="S23" s="35">
        <v>27787</v>
      </c>
      <c r="T23" s="35">
        <v>27806</v>
      </c>
      <c r="U23" s="35">
        <v>28893</v>
      </c>
      <c r="V23" s="35">
        <v>27453</v>
      </c>
      <c r="W23" s="35">
        <v>27254</v>
      </c>
      <c r="X23" s="35">
        <v>27648</v>
      </c>
      <c r="Y23" s="28" t="s">
        <v>82</v>
      </c>
      <c r="Z23" s="35">
        <v>28518</v>
      </c>
      <c r="AA23" s="35">
        <v>27136</v>
      </c>
      <c r="AB23" s="35">
        <v>26515</v>
      </c>
      <c r="AC23" s="35">
        <v>26725</v>
      </c>
      <c r="AD23" s="35">
        <v>27459</v>
      </c>
      <c r="AE23" s="35">
        <v>26495</v>
      </c>
      <c r="AF23" s="35">
        <v>25916</v>
      </c>
      <c r="AG23" s="28" t="s">
        <v>82</v>
      </c>
      <c r="AH23" s="35">
        <v>26980</v>
      </c>
      <c r="AI23" s="35">
        <v>27647</v>
      </c>
      <c r="AJ23" s="35">
        <v>27153</v>
      </c>
      <c r="AK23" s="232">
        <v>27209</v>
      </c>
      <c r="AL23" s="232">
        <v>27304</v>
      </c>
      <c r="AM23" s="35">
        <v>28085</v>
      </c>
      <c r="AN23" s="35">
        <v>27429</v>
      </c>
      <c r="AO23" s="28" t="s">
        <v>82</v>
      </c>
      <c r="AP23" s="35">
        <v>13643</v>
      </c>
      <c r="AQ23" s="35">
        <v>13934</v>
      </c>
      <c r="AR23" s="35">
        <v>13667</v>
      </c>
      <c r="AS23" s="35">
        <v>13888</v>
      </c>
      <c r="AT23" s="35">
        <v>13891</v>
      </c>
      <c r="AU23" s="35">
        <v>14185</v>
      </c>
      <c r="AV23" s="35">
        <v>13923</v>
      </c>
      <c r="AW23" s="28" t="s">
        <v>82</v>
      </c>
      <c r="AX23" s="35">
        <v>13659</v>
      </c>
      <c r="AY23" s="35">
        <v>13604</v>
      </c>
      <c r="AZ23" s="35">
        <v>14017</v>
      </c>
      <c r="BA23" s="35">
        <v>13713</v>
      </c>
      <c r="BB23" s="35">
        <v>13394</v>
      </c>
      <c r="BC23" s="35">
        <v>13082</v>
      </c>
      <c r="BD23" s="35">
        <v>13681</v>
      </c>
      <c r="BE23" s="28" t="s">
        <v>82</v>
      </c>
      <c r="BF23" s="35">
        <v>13236</v>
      </c>
      <c r="BG23" s="35">
        <v>13054</v>
      </c>
      <c r="BH23" s="35">
        <v>12719</v>
      </c>
      <c r="BI23" s="35">
        <v>13179</v>
      </c>
      <c r="BJ23" s="35">
        <v>12781</v>
      </c>
      <c r="BK23" s="35">
        <v>12822</v>
      </c>
      <c r="BL23" s="35">
        <v>12721</v>
      </c>
      <c r="BM23" s="28" t="s">
        <v>82</v>
      </c>
      <c r="BN23" s="35">
        <v>13016</v>
      </c>
      <c r="BO23" s="35">
        <v>12629</v>
      </c>
      <c r="BP23" s="35">
        <v>12491</v>
      </c>
      <c r="BQ23" s="35">
        <v>12318</v>
      </c>
      <c r="BR23" s="35">
        <v>12615</v>
      </c>
      <c r="BS23" s="35">
        <v>12375</v>
      </c>
      <c r="BT23" s="35">
        <v>12235</v>
      </c>
      <c r="BU23" s="28" t="s">
        <v>82</v>
      </c>
      <c r="BV23" s="35">
        <v>12296</v>
      </c>
      <c r="BW23" s="35">
        <v>12494</v>
      </c>
      <c r="BX23" s="35">
        <v>12580</v>
      </c>
      <c r="BY23" s="35">
        <v>12586</v>
      </c>
      <c r="BZ23" s="35">
        <v>12392</v>
      </c>
      <c r="CA23" s="35">
        <v>12695</v>
      </c>
      <c r="CB23" s="35">
        <v>12572</v>
      </c>
    </row>
    <row r="24" spans="1:80" s="30" customFormat="1" ht="12">
      <c r="A24" s="28" t="s">
        <v>83</v>
      </c>
      <c r="B24" s="35">
        <v>30353</v>
      </c>
      <c r="C24" s="35">
        <v>30560</v>
      </c>
      <c r="D24" s="35">
        <v>29793</v>
      </c>
      <c r="E24" s="35">
        <v>29006</v>
      </c>
      <c r="F24" s="35">
        <v>29956</v>
      </c>
      <c r="G24" s="35">
        <v>30537</v>
      </c>
      <c r="H24" s="35">
        <v>29835</v>
      </c>
      <c r="I24" s="28" t="s">
        <v>83</v>
      </c>
      <c r="J24" s="35">
        <v>29158</v>
      </c>
      <c r="K24" s="35">
        <v>30020</v>
      </c>
      <c r="L24" s="35">
        <v>30686</v>
      </c>
      <c r="M24" s="35">
        <v>29736</v>
      </c>
      <c r="N24" s="35">
        <v>28817</v>
      </c>
      <c r="O24" s="35">
        <v>29301</v>
      </c>
      <c r="P24" s="35">
        <v>29692</v>
      </c>
      <c r="Q24" s="28" t="s">
        <v>83</v>
      </c>
      <c r="R24" s="35">
        <v>28521</v>
      </c>
      <c r="S24" s="35">
        <v>27776</v>
      </c>
      <c r="T24" s="35">
        <v>28335</v>
      </c>
      <c r="U24" s="35">
        <v>28678</v>
      </c>
      <c r="V24" s="35">
        <v>27667</v>
      </c>
      <c r="W24" s="35">
        <v>26974</v>
      </c>
      <c r="X24" s="35">
        <v>27736</v>
      </c>
      <c r="Y24" s="28" t="s">
        <v>83</v>
      </c>
      <c r="Z24" s="35">
        <v>28352</v>
      </c>
      <c r="AA24" s="35">
        <v>27298</v>
      </c>
      <c r="AB24" s="35">
        <v>26574</v>
      </c>
      <c r="AC24" s="35">
        <v>27362</v>
      </c>
      <c r="AD24" s="35">
        <v>27792</v>
      </c>
      <c r="AE24" s="35">
        <v>27044</v>
      </c>
      <c r="AF24" s="35">
        <v>26420</v>
      </c>
      <c r="AG24" s="28" t="s">
        <v>83</v>
      </c>
      <c r="AH24" s="35">
        <v>27507</v>
      </c>
      <c r="AI24" s="35">
        <v>28223</v>
      </c>
      <c r="AJ24" s="35">
        <v>27804</v>
      </c>
      <c r="AK24" s="232">
        <v>27682</v>
      </c>
      <c r="AL24" s="232">
        <v>28243</v>
      </c>
      <c r="AM24" s="35">
        <v>28854</v>
      </c>
      <c r="AN24" s="35">
        <v>28480</v>
      </c>
      <c r="AO24" s="28" t="s">
        <v>83</v>
      </c>
      <c r="AP24" s="35">
        <v>13895</v>
      </c>
      <c r="AQ24" s="35">
        <v>13898</v>
      </c>
      <c r="AR24" s="35">
        <v>13768</v>
      </c>
      <c r="AS24" s="35">
        <v>13573</v>
      </c>
      <c r="AT24" s="35">
        <v>13884</v>
      </c>
      <c r="AU24" s="35">
        <v>14152</v>
      </c>
      <c r="AV24" s="35">
        <v>14013</v>
      </c>
      <c r="AW24" s="28" t="s">
        <v>83</v>
      </c>
      <c r="AX24" s="35">
        <v>13824</v>
      </c>
      <c r="AY24" s="35">
        <v>13975</v>
      </c>
      <c r="AZ24" s="35">
        <v>14138</v>
      </c>
      <c r="BA24" s="35">
        <v>14058</v>
      </c>
      <c r="BB24" s="35">
        <v>13789</v>
      </c>
      <c r="BC24" s="35">
        <v>13678</v>
      </c>
      <c r="BD24" s="35">
        <v>13841</v>
      </c>
      <c r="BE24" s="28" t="s">
        <v>83</v>
      </c>
      <c r="BF24" s="35">
        <v>13617</v>
      </c>
      <c r="BG24" s="35">
        <v>13355</v>
      </c>
      <c r="BH24" s="35">
        <v>13207</v>
      </c>
      <c r="BI24" s="35">
        <v>13258</v>
      </c>
      <c r="BJ24" s="35">
        <v>13157</v>
      </c>
      <c r="BK24" s="35">
        <v>12889</v>
      </c>
      <c r="BL24" s="35">
        <v>12861</v>
      </c>
      <c r="BM24" s="28" t="s">
        <v>83</v>
      </c>
      <c r="BN24" s="35">
        <v>13136</v>
      </c>
      <c r="BO24" s="35">
        <v>12965</v>
      </c>
      <c r="BP24" s="35">
        <v>12848</v>
      </c>
      <c r="BQ24" s="35">
        <v>12793</v>
      </c>
      <c r="BR24" s="35">
        <v>12917</v>
      </c>
      <c r="BS24" s="35">
        <v>12844</v>
      </c>
      <c r="BT24" s="35">
        <v>12668</v>
      </c>
      <c r="BU24" s="28" t="s">
        <v>83</v>
      </c>
      <c r="BV24" s="35">
        <v>12732</v>
      </c>
      <c r="BW24" s="35">
        <v>12961</v>
      </c>
      <c r="BX24" s="35">
        <v>12951</v>
      </c>
      <c r="BY24" s="35">
        <v>12923</v>
      </c>
      <c r="BZ24" s="35">
        <v>13008</v>
      </c>
      <c r="CA24" s="35">
        <v>13255</v>
      </c>
      <c r="CB24" s="35">
        <v>13306</v>
      </c>
    </row>
    <row r="25" spans="1:80" s="30" customFormat="1" ht="12">
      <c r="A25" s="28" t="s">
        <v>84</v>
      </c>
      <c r="B25" s="35">
        <v>43435</v>
      </c>
      <c r="C25" s="35">
        <v>43909</v>
      </c>
      <c r="D25" s="35">
        <v>43227</v>
      </c>
      <c r="E25" s="35">
        <v>41981</v>
      </c>
      <c r="F25" s="35">
        <v>42964</v>
      </c>
      <c r="G25" s="35">
        <v>43767</v>
      </c>
      <c r="H25" s="35">
        <v>42971</v>
      </c>
      <c r="I25" s="28" t="s">
        <v>84</v>
      </c>
      <c r="J25" s="35">
        <v>41786</v>
      </c>
      <c r="K25" s="35">
        <v>42072</v>
      </c>
      <c r="L25" s="35">
        <v>42750</v>
      </c>
      <c r="M25" s="35">
        <v>41542</v>
      </c>
      <c r="N25" s="35">
        <v>40138</v>
      </c>
      <c r="O25" s="35">
        <v>40831</v>
      </c>
      <c r="P25" s="35">
        <v>41523</v>
      </c>
      <c r="Q25" s="28" t="s">
        <v>84</v>
      </c>
      <c r="R25" s="35">
        <v>40017</v>
      </c>
      <c r="S25" s="35">
        <v>38752</v>
      </c>
      <c r="T25" s="35">
        <v>38959</v>
      </c>
      <c r="U25" s="35">
        <v>39771</v>
      </c>
      <c r="V25" s="35">
        <v>38806</v>
      </c>
      <c r="W25" s="35">
        <v>37887</v>
      </c>
      <c r="X25" s="35">
        <v>38380</v>
      </c>
      <c r="Y25" s="28" t="s">
        <v>84</v>
      </c>
      <c r="Z25" s="35">
        <v>39243</v>
      </c>
      <c r="AA25" s="35">
        <v>37919</v>
      </c>
      <c r="AB25" s="35">
        <v>36784</v>
      </c>
      <c r="AC25" s="35">
        <v>37429</v>
      </c>
      <c r="AD25" s="35">
        <v>38277</v>
      </c>
      <c r="AE25" s="35">
        <v>37642</v>
      </c>
      <c r="AF25" s="35">
        <v>36854</v>
      </c>
      <c r="AG25" s="28" t="s">
        <v>84</v>
      </c>
      <c r="AH25" s="35">
        <v>38098</v>
      </c>
      <c r="AI25" s="35">
        <v>39199</v>
      </c>
      <c r="AJ25" s="35">
        <v>38556</v>
      </c>
      <c r="AK25" s="232">
        <v>38154</v>
      </c>
      <c r="AL25" s="232">
        <v>38978</v>
      </c>
      <c r="AM25" s="35">
        <v>40110</v>
      </c>
      <c r="AN25" s="35">
        <v>39651</v>
      </c>
      <c r="AO25" s="28" t="s">
        <v>84</v>
      </c>
      <c r="AP25" s="35">
        <v>20074</v>
      </c>
      <c r="AQ25" s="35">
        <v>19996</v>
      </c>
      <c r="AR25" s="35">
        <v>19957</v>
      </c>
      <c r="AS25" s="35">
        <v>19535</v>
      </c>
      <c r="AT25" s="35">
        <v>19809</v>
      </c>
      <c r="AU25" s="35">
        <v>20092</v>
      </c>
      <c r="AV25" s="35">
        <v>19916</v>
      </c>
      <c r="AW25" s="28" t="s">
        <v>84</v>
      </c>
      <c r="AX25" s="35">
        <v>19581</v>
      </c>
      <c r="AY25" s="35">
        <v>19309</v>
      </c>
      <c r="AZ25" s="35">
        <v>19599</v>
      </c>
      <c r="BA25" s="35">
        <v>19468</v>
      </c>
      <c r="BB25" s="35">
        <v>19017</v>
      </c>
      <c r="BC25" s="35">
        <v>19091</v>
      </c>
      <c r="BD25" s="35">
        <v>19235</v>
      </c>
      <c r="BE25" s="28" t="s">
        <v>84</v>
      </c>
      <c r="BF25" s="35">
        <v>18707</v>
      </c>
      <c r="BG25" s="35">
        <v>18309</v>
      </c>
      <c r="BH25" s="35">
        <v>18026</v>
      </c>
      <c r="BI25" s="35">
        <v>18239</v>
      </c>
      <c r="BJ25" s="35">
        <v>18165</v>
      </c>
      <c r="BK25" s="35">
        <v>17874</v>
      </c>
      <c r="BL25" s="35">
        <v>17805</v>
      </c>
      <c r="BM25" s="28" t="s">
        <v>84</v>
      </c>
      <c r="BN25" s="35">
        <v>18065</v>
      </c>
      <c r="BO25" s="35">
        <v>17696</v>
      </c>
      <c r="BP25" s="35">
        <v>17409</v>
      </c>
      <c r="BQ25" s="35">
        <v>17357</v>
      </c>
      <c r="BR25" s="35">
        <v>17565</v>
      </c>
      <c r="BS25" s="35">
        <v>17471</v>
      </c>
      <c r="BT25" s="35">
        <v>17304</v>
      </c>
      <c r="BU25" s="28" t="s">
        <v>84</v>
      </c>
      <c r="BV25" s="35">
        <v>17431</v>
      </c>
      <c r="BW25" s="35">
        <v>17755</v>
      </c>
      <c r="BX25" s="35">
        <v>17663</v>
      </c>
      <c r="BY25" s="35">
        <v>17548</v>
      </c>
      <c r="BZ25" s="35">
        <v>17732</v>
      </c>
      <c r="CA25" s="35">
        <v>18150</v>
      </c>
      <c r="CB25" s="35">
        <v>18206</v>
      </c>
    </row>
    <row r="26" spans="1:80" s="30" customFormat="1" ht="12">
      <c r="A26" s="28" t="s">
        <v>85</v>
      </c>
      <c r="B26" s="35">
        <v>35209</v>
      </c>
      <c r="C26" s="35">
        <v>35288</v>
      </c>
      <c r="D26" s="35">
        <v>34713</v>
      </c>
      <c r="E26" s="35">
        <v>33919</v>
      </c>
      <c r="F26" s="35">
        <v>34569</v>
      </c>
      <c r="G26" s="35">
        <v>35377</v>
      </c>
      <c r="H26" s="35">
        <v>34501</v>
      </c>
      <c r="I26" s="28" t="s">
        <v>85</v>
      </c>
      <c r="J26" s="35">
        <v>33529</v>
      </c>
      <c r="K26" s="35">
        <v>33981</v>
      </c>
      <c r="L26" s="35">
        <v>34811</v>
      </c>
      <c r="M26" s="35">
        <v>33933</v>
      </c>
      <c r="N26" s="35">
        <v>32928</v>
      </c>
      <c r="O26" s="35">
        <v>32993</v>
      </c>
      <c r="P26" s="35">
        <v>33642</v>
      </c>
      <c r="Q26" s="28" t="s">
        <v>85</v>
      </c>
      <c r="R26" s="35">
        <v>32614</v>
      </c>
      <c r="S26" s="35">
        <v>31589</v>
      </c>
      <c r="T26" s="35">
        <v>31816</v>
      </c>
      <c r="U26" s="35">
        <v>32501</v>
      </c>
      <c r="V26" s="35">
        <v>31678</v>
      </c>
      <c r="W26" s="35">
        <v>31072</v>
      </c>
      <c r="X26" s="35">
        <v>31422</v>
      </c>
      <c r="Y26" s="28" t="s">
        <v>85</v>
      </c>
      <c r="Z26" s="35">
        <v>31969</v>
      </c>
      <c r="AA26" s="35">
        <v>30851</v>
      </c>
      <c r="AB26" s="35">
        <v>29831</v>
      </c>
      <c r="AC26" s="35">
        <v>30431</v>
      </c>
      <c r="AD26" s="35">
        <v>31197</v>
      </c>
      <c r="AE26" s="35">
        <v>30453</v>
      </c>
      <c r="AF26" s="35">
        <v>29844</v>
      </c>
      <c r="AG26" s="28" t="s">
        <v>85</v>
      </c>
      <c r="AH26" s="35">
        <v>30947</v>
      </c>
      <c r="AI26" s="35">
        <v>31717</v>
      </c>
      <c r="AJ26" s="35">
        <v>31195</v>
      </c>
      <c r="AK26" s="232">
        <v>31038</v>
      </c>
      <c r="AL26" s="232">
        <v>31647</v>
      </c>
      <c r="AM26" s="35">
        <v>32409</v>
      </c>
      <c r="AN26" s="35">
        <v>31730</v>
      </c>
      <c r="AO26" s="28" t="s">
        <v>85</v>
      </c>
      <c r="AP26" s="35">
        <v>16554</v>
      </c>
      <c r="AQ26" s="35">
        <v>16495</v>
      </c>
      <c r="AR26" s="35">
        <v>16578</v>
      </c>
      <c r="AS26" s="35">
        <v>16353</v>
      </c>
      <c r="AT26" s="35">
        <v>16457</v>
      </c>
      <c r="AU26" s="35">
        <v>16783</v>
      </c>
      <c r="AV26" s="35">
        <v>16668</v>
      </c>
      <c r="AW26" s="28" t="s">
        <v>85</v>
      </c>
      <c r="AX26" s="35">
        <v>16391</v>
      </c>
      <c r="AY26" s="35">
        <v>16354</v>
      </c>
      <c r="AZ26" s="35">
        <v>16650</v>
      </c>
      <c r="BA26" s="35">
        <v>16534</v>
      </c>
      <c r="BB26" s="35">
        <v>16272</v>
      </c>
      <c r="BC26" s="35">
        <v>16054</v>
      </c>
      <c r="BD26" s="35">
        <v>16202</v>
      </c>
      <c r="BE26" s="28" t="s">
        <v>85</v>
      </c>
      <c r="BF26" s="35">
        <v>16012</v>
      </c>
      <c r="BG26" s="35">
        <v>15669</v>
      </c>
      <c r="BH26" s="35">
        <v>15415</v>
      </c>
      <c r="BI26" s="35">
        <v>15511</v>
      </c>
      <c r="BJ26" s="35">
        <v>15489</v>
      </c>
      <c r="BK26" s="35">
        <v>15286</v>
      </c>
      <c r="BL26" s="35">
        <v>15238</v>
      </c>
      <c r="BM26" s="28" t="s">
        <v>85</v>
      </c>
      <c r="BN26" s="35">
        <v>15466</v>
      </c>
      <c r="BO26" s="35">
        <v>15187</v>
      </c>
      <c r="BP26" s="35">
        <v>14856</v>
      </c>
      <c r="BQ26" s="35">
        <v>14849</v>
      </c>
      <c r="BR26" s="35">
        <v>15041</v>
      </c>
      <c r="BS26" s="35">
        <v>15029</v>
      </c>
      <c r="BT26" s="35">
        <v>14873</v>
      </c>
      <c r="BU26" s="28" t="s">
        <v>85</v>
      </c>
      <c r="BV26" s="35">
        <v>14910</v>
      </c>
      <c r="BW26" s="35">
        <v>15139</v>
      </c>
      <c r="BX26" s="35">
        <v>15090</v>
      </c>
      <c r="BY26" s="35">
        <v>15046</v>
      </c>
      <c r="BZ26" s="35">
        <v>15114</v>
      </c>
      <c r="CA26" s="35">
        <v>15355</v>
      </c>
      <c r="CB26" s="35">
        <v>15269</v>
      </c>
    </row>
    <row r="27" spans="1:80" s="30" customFormat="1" ht="12">
      <c r="A27" s="28" t="s">
        <v>86</v>
      </c>
      <c r="B27" s="35">
        <v>27767</v>
      </c>
      <c r="C27" s="35">
        <v>28123</v>
      </c>
      <c r="D27" s="35">
        <v>27493</v>
      </c>
      <c r="E27" s="35">
        <v>26964</v>
      </c>
      <c r="F27" s="35">
        <v>27668</v>
      </c>
      <c r="G27" s="35">
        <v>28151</v>
      </c>
      <c r="H27" s="35">
        <v>27395</v>
      </c>
      <c r="I27" s="28" t="s">
        <v>86</v>
      </c>
      <c r="J27" s="35">
        <v>26882</v>
      </c>
      <c r="K27" s="35">
        <v>27477</v>
      </c>
      <c r="L27" s="35">
        <v>27848</v>
      </c>
      <c r="M27" s="35">
        <v>26983</v>
      </c>
      <c r="N27" s="35">
        <v>26233</v>
      </c>
      <c r="O27" s="35">
        <v>26530</v>
      </c>
      <c r="P27" s="35">
        <v>26927</v>
      </c>
      <c r="Q27" s="28" t="s">
        <v>86</v>
      </c>
      <c r="R27" s="35">
        <v>25789</v>
      </c>
      <c r="S27" s="35">
        <v>25118</v>
      </c>
      <c r="T27" s="35">
        <v>25533</v>
      </c>
      <c r="U27" s="35">
        <v>25895</v>
      </c>
      <c r="V27" s="35">
        <v>24937</v>
      </c>
      <c r="W27" s="35">
        <v>24398</v>
      </c>
      <c r="X27" s="35">
        <v>24868</v>
      </c>
      <c r="Y27" s="28" t="s">
        <v>86</v>
      </c>
      <c r="Z27" s="35">
        <v>25087</v>
      </c>
      <c r="AA27" s="35">
        <v>24044</v>
      </c>
      <c r="AB27" s="35">
        <v>23350</v>
      </c>
      <c r="AC27" s="35">
        <v>23789</v>
      </c>
      <c r="AD27" s="35">
        <v>24035</v>
      </c>
      <c r="AE27" s="35">
        <v>23313</v>
      </c>
      <c r="AF27" s="35">
        <v>22736</v>
      </c>
      <c r="AG27" s="28" t="s">
        <v>86</v>
      </c>
      <c r="AH27" s="35">
        <v>23624</v>
      </c>
      <c r="AI27" s="35">
        <v>24141</v>
      </c>
      <c r="AJ27" s="35">
        <v>23833</v>
      </c>
      <c r="AK27" s="232">
        <v>23624</v>
      </c>
      <c r="AL27" s="232">
        <v>24096</v>
      </c>
      <c r="AM27" s="35">
        <v>24479</v>
      </c>
      <c r="AN27" s="35">
        <v>24211</v>
      </c>
      <c r="AO27" s="28" t="s">
        <v>86</v>
      </c>
      <c r="AP27" s="35">
        <v>12986</v>
      </c>
      <c r="AQ27" s="35">
        <v>13125</v>
      </c>
      <c r="AR27" s="35">
        <v>13037</v>
      </c>
      <c r="AS27" s="35">
        <v>12883</v>
      </c>
      <c r="AT27" s="35">
        <v>13069</v>
      </c>
      <c r="AU27" s="35">
        <v>13268</v>
      </c>
      <c r="AV27" s="35">
        <v>12987</v>
      </c>
      <c r="AW27" s="28" t="s">
        <v>86</v>
      </c>
      <c r="AX27" s="35">
        <v>12877</v>
      </c>
      <c r="AY27" s="35">
        <v>12986</v>
      </c>
      <c r="AZ27" s="35">
        <v>13129</v>
      </c>
      <c r="BA27" s="35">
        <v>12910</v>
      </c>
      <c r="BB27" s="35">
        <v>12650</v>
      </c>
      <c r="BC27" s="35">
        <v>12577</v>
      </c>
      <c r="BD27" s="35">
        <v>12690</v>
      </c>
      <c r="BE27" s="28" t="s">
        <v>86</v>
      </c>
      <c r="BF27" s="35">
        <v>12265</v>
      </c>
      <c r="BG27" s="35">
        <v>12016</v>
      </c>
      <c r="BH27" s="35">
        <v>12056</v>
      </c>
      <c r="BI27" s="35">
        <v>12129</v>
      </c>
      <c r="BJ27" s="35">
        <v>11796</v>
      </c>
      <c r="BK27" s="35">
        <v>11648</v>
      </c>
      <c r="BL27" s="35">
        <v>11647</v>
      </c>
      <c r="BM27" s="28" t="s">
        <v>86</v>
      </c>
      <c r="BN27" s="35">
        <v>11717</v>
      </c>
      <c r="BO27" s="35">
        <v>11318</v>
      </c>
      <c r="BP27" s="35">
        <v>11115</v>
      </c>
      <c r="BQ27" s="35">
        <v>11104</v>
      </c>
      <c r="BR27" s="35">
        <v>11133</v>
      </c>
      <c r="BS27" s="35">
        <v>10932</v>
      </c>
      <c r="BT27" s="35">
        <v>10696</v>
      </c>
      <c r="BU27" s="28" t="s">
        <v>86</v>
      </c>
      <c r="BV27" s="35">
        <v>10886</v>
      </c>
      <c r="BW27" s="35">
        <v>11112</v>
      </c>
      <c r="BX27" s="35">
        <v>11030</v>
      </c>
      <c r="BY27" s="35">
        <v>10943</v>
      </c>
      <c r="BZ27" s="35">
        <v>11074</v>
      </c>
      <c r="CA27" s="35">
        <v>11247</v>
      </c>
      <c r="CB27" s="35">
        <v>11230</v>
      </c>
    </row>
    <row r="28" spans="1:80" s="30" customFormat="1" ht="12">
      <c r="A28" s="28" t="s">
        <v>87</v>
      </c>
      <c r="B28" s="35">
        <v>49059</v>
      </c>
      <c r="C28" s="35">
        <v>49667</v>
      </c>
      <c r="D28" s="35">
        <v>48897</v>
      </c>
      <c r="E28" s="35">
        <v>46934</v>
      </c>
      <c r="F28" s="35">
        <v>47575</v>
      </c>
      <c r="G28" s="35">
        <v>48183</v>
      </c>
      <c r="H28" s="35">
        <v>46909</v>
      </c>
      <c r="I28" s="28" t="s">
        <v>87</v>
      </c>
      <c r="J28" s="35">
        <v>45678</v>
      </c>
      <c r="K28" s="35">
        <v>46393</v>
      </c>
      <c r="L28" s="35">
        <v>47266</v>
      </c>
      <c r="M28" s="35">
        <v>46007</v>
      </c>
      <c r="N28" s="35">
        <v>44705</v>
      </c>
      <c r="O28" s="35">
        <v>45260</v>
      </c>
      <c r="P28" s="35">
        <v>45987</v>
      </c>
      <c r="Q28" s="28" t="s">
        <v>87</v>
      </c>
      <c r="R28" s="35">
        <v>44393</v>
      </c>
      <c r="S28" s="35">
        <v>42750</v>
      </c>
      <c r="T28" s="35">
        <v>43227</v>
      </c>
      <c r="U28" s="35">
        <v>44159</v>
      </c>
      <c r="V28" s="35">
        <v>43028</v>
      </c>
      <c r="W28" s="35">
        <v>42012</v>
      </c>
      <c r="X28" s="35">
        <v>42483</v>
      </c>
      <c r="Y28" s="28" t="s">
        <v>87</v>
      </c>
      <c r="Z28" s="35">
        <v>43364</v>
      </c>
      <c r="AA28" s="35">
        <v>41711</v>
      </c>
      <c r="AB28" s="35">
        <v>39842</v>
      </c>
      <c r="AC28" s="35">
        <v>40713</v>
      </c>
      <c r="AD28" s="35">
        <v>41670</v>
      </c>
      <c r="AE28" s="35">
        <v>40664</v>
      </c>
      <c r="AF28" s="35">
        <v>39781</v>
      </c>
      <c r="AG28" s="28" t="s">
        <v>87</v>
      </c>
      <c r="AH28" s="35">
        <v>41361</v>
      </c>
      <c r="AI28" s="35">
        <v>42420</v>
      </c>
      <c r="AJ28" s="35">
        <v>41588</v>
      </c>
      <c r="AK28" s="232">
        <v>41206</v>
      </c>
      <c r="AL28" s="232">
        <v>42004</v>
      </c>
      <c r="AM28" s="35">
        <v>42936</v>
      </c>
      <c r="AN28" s="35">
        <v>42029</v>
      </c>
      <c r="AO28" s="28" t="s">
        <v>87</v>
      </c>
      <c r="AP28" s="35">
        <v>22596</v>
      </c>
      <c r="AQ28" s="35">
        <v>22654</v>
      </c>
      <c r="AR28" s="35">
        <v>22483</v>
      </c>
      <c r="AS28" s="35">
        <v>21925</v>
      </c>
      <c r="AT28" s="35">
        <v>21845</v>
      </c>
      <c r="AU28" s="35">
        <v>22123</v>
      </c>
      <c r="AV28" s="35">
        <v>21668</v>
      </c>
      <c r="AW28" s="28" t="s">
        <v>87</v>
      </c>
      <c r="AX28" s="35">
        <v>21251</v>
      </c>
      <c r="AY28" s="35">
        <v>21370</v>
      </c>
      <c r="AZ28" s="35">
        <v>21663</v>
      </c>
      <c r="BA28" s="35">
        <v>21461</v>
      </c>
      <c r="BB28" s="35">
        <v>21132</v>
      </c>
      <c r="BC28" s="35">
        <v>21105</v>
      </c>
      <c r="BD28" s="35">
        <v>21341</v>
      </c>
      <c r="BE28" s="28" t="s">
        <v>87</v>
      </c>
      <c r="BF28" s="35">
        <v>20833</v>
      </c>
      <c r="BG28" s="35">
        <v>20334</v>
      </c>
      <c r="BH28" s="35">
        <v>20178</v>
      </c>
      <c r="BI28" s="35">
        <v>20416</v>
      </c>
      <c r="BJ28" s="35">
        <v>20273</v>
      </c>
      <c r="BK28" s="35">
        <v>19910</v>
      </c>
      <c r="BL28" s="35">
        <v>19747</v>
      </c>
      <c r="BM28" s="28" t="s">
        <v>87</v>
      </c>
      <c r="BN28" s="35">
        <v>20053</v>
      </c>
      <c r="BO28" s="35">
        <v>19565</v>
      </c>
      <c r="BP28" s="35">
        <v>19029</v>
      </c>
      <c r="BQ28" s="35">
        <v>19007</v>
      </c>
      <c r="BR28" s="35">
        <v>19308</v>
      </c>
      <c r="BS28" s="35">
        <v>19050</v>
      </c>
      <c r="BT28" s="35">
        <v>18867</v>
      </c>
      <c r="BU28" s="28" t="s">
        <v>87</v>
      </c>
      <c r="BV28" s="35">
        <v>19143</v>
      </c>
      <c r="BW28" s="35">
        <v>19572</v>
      </c>
      <c r="BX28" s="35">
        <v>19354</v>
      </c>
      <c r="BY28" s="35">
        <v>19204</v>
      </c>
      <c r="BZ28" s="35">
        <v>19321</v>
      </c>
      <c r="CA28" s="35">
        <v>19686</v>
      </c>
      <c r="CB28" s="35">
        <v>19459</v>
      </c>
    </row>
    <row r="29" spans="1:80" s="30" customFormat="1" ht="12">
      <c r="A29" s="28" t="s">
        <v>88</v>
      </c>
      <c r="B29" s="35">
        <v>36063</v>
      </c>
      <c r="C29" s="35">
        <v>36779</v>
      </c>
      <c r="D29" s="35">
        <v>36283</v>
      </c>
      <c r="E29" s="35">
        <v>35639</v>
      </c>
      <c r="F29" s="35">
        <v>36521</v>
      </c>
      <c r="G29" s="35">
        <v>37147</v>
      </c>
      <c r="H29" s="35">
        <v>36371</v>
      </c>
      <c r="I29" s="28" t="s">
        <v>88</v>
      </c>
      <c r="J29" s="35">
        <v>35388</v>
      </c>
      <c r="K29" s="35">
        <v>35904</v>
      </c>
      <c r="L29" s="35">
        <v>36484</v>
      </c>
      <c r="M29" s="35">
        <v>35516</v>
      </c>
      <c r="N29" s="35">
        <v>34620</v>
      </c>
      <c r="O29" s="35">
        <v>35227</v>
      </c>
      <c r="P29" s="35">
        <v>35673</v>
      </c>
      <c r="Q29" s="28" t="s">
        <v>88</v>
      </c>
      <c r="R29" s="35">
        <v>34559</v>
      </c>
      <c r="S29" s="35">
        <v>33645</v>
      </c>
      <c r="T29" s="35">
        <v>34102</v>
      </c>
      <c r="U29" s="35">
        <v>34586</v>
      </c>
      <c r="V29" s="35">
        <v>33636</v>
      </c>
      <c r="W29" s="35">
        <v>32959</v>
      </c>
      <c r="X29" s="35">
        <v>33719</v>
      </c>
      <c r="Y29" s="28" t="s">
        <v>88</v>
      </c>
      <c r="Z29" s="35">
        <v>34155</v>
      </c>
      <c r="AA29" s="35">
        <v>32903</v>
      </c>
      <c r="AB29" s="35">
        <v>32005</v>
      </c>
      <c r="AC29" s="35">
        <v>32571</v>
      </c>
      <c r="AD29" s="35">
        <v>33074</v>
      </c>
      <c r="AE29" s="35">
        <v>32162</v>
      </c>
      <c r="AF29" s="35">
        <v>31614</v>
      </c>
      <c r="AG29" s="28" t="s">
        <v>88</v>
      </c>
      <c r="AH29" s="35">
        <v>32722</v>
      </c>
      <c r="AI29" s="35">
        <v>33326</v>
      </c>
      <c r="AJ29" s="35">
        <v>32807</v>
      </c>
      <c r="AK29" s="232">
        <v>32628</v>
      </c>
      <c r="AL29" s="232">
        <v>33165</v>
      </c>
      <c r="AM29" s="35">
        <v>33777</v>
      </c>
      <c r="AN29" s="35">
        <v>33154</v>
      </c>
      <c r="AO29" s="28" t="s">
        <v>88</v>
      </c>
      <c r="AP29" s="35">
        <v>16760</v>
      </c>
      <c r="AQ29" s="35">
        <v>16988</v>
      </c>
      <c r="AR29" s="35">
        <v>17060</v>
      </c>
      <c r="AS29" s="35">
        <v>16954</v>
      </c>
      <c r="AT29" s="35">
        <v>17206</v>
      </c>
      <c r="AU29" s="35">
        <v>17494</v>
      </c>
      <c r="AV29" s="35">
        <v>17317</v>
      </c>
      <c r="AW29" s="28" t="s">
        <v>88</v>
      </c>
      <c r="AX29" s="35">
        <v>17048</v>
      </c>
      <c r="AY29" s="35">
        <v>17001</v>
      </c>
      <c r="AZ29" s="35">
        <v>17221</v>
      </c>
      <c r="BA29" s="35">
        <v>17050</v>
      </c>
      <c r="BB29" s="35">
        <v>16813</v>
      </c>
      <c r="BC29" s="35">
        <v>16827</v>
      </c>
      <c r="BD29" s="35">
        <v>16917</v>
      </c>
      <c r="BE29" s="28" t="s">
        <v>88</v>
      </c>
      <c r="BF29" s="35">
        <v>16750</v>
      </c>
      <c r="BG29" s="35">
        <v>16421</v>
      </c>
      <c r="BH29" s="35">
        <v>16314</v>
      </c>
      <c r="BI29" s="35">
        <v>16363</v>
      </c>
      <c r="BJ29" s="35">
        <v>16315</v>
      </c>
      <c r="BK29" s="35">
        <v>16153</v>
      </c>
      <c r="BL29" s="35">
        <v>16140</v>
      </c>
      <c r="BM29" s="28" t="s">
        <v>88</v>
      </c>
      <c r="BN29" s="35">
        <v>16256</v>
      </c>
      <c r="BO29" s="35">
        <v>16016</v>
      </c>
      <c r="BP29" s="35">
        <v>15791</v>
      </c>
      <c r="BQ29" s="35">
        <v>15696</v>
      </c>
      <c r="BR29" s="35">
        <v>15789</v>
      </c>
      <c r="BS29" s="35">
        <v>15639</v>
      </c>
      <c r="BT29" s="35">
        <v>15518</v>
      </c>
      <c r="BU29" s="28" t="s">
        <v>88</v>
      </c>
      <c r="BV29" s="35">
        <v>15621</v>
      </c>
      <c r="BW29" s="35">
        <v>15738</v>
      </c>
      <c r="BX29" s="35">
        <v>15701</v>
      </c>
      <c r="BY29" s="35">
        <v>15615</v>
      </c>
      <c r="BZ29" s="35">
        <v>15679</v>
      </c>
      <c r="CA29" s="35">
        <v>15918</v>
      </c>
      <c r="CB29" s="35">
        <v>15857</v>
      </c>
    </row>
    <row r="30" spans="1:80" s="30" customFormat="1" ht="12">
      <c r="A30" s="28" t="s">
        <v>89</v>
      </c>
      <c r="B30" s="35">
        <v>38475</v>
      </c>
      <c r="C30" s="35">
        <v>39241</v>
      </c>
      <c r="D30" s="35">
        <v>37972</v>
      </c>
      <c r="E30" s="35">
        <v>36739</v>
      </c>
      <c r="F30" s="35">
        <v>37860</v>
      </c>
      <c r="G30" s="35">
        <v>38512</v>
      </c>
      <c r="H30" s="35">
        <v>36907</v>
      </c>
      <c r="I30" s="28" t="s">
        <v>89</v>
      </c>
      <c r="J30" s="35">
        <v>35353</v>
      </c>
      <c r="K30" s="35">
        <v>36396</v>
      </c>
      <c r="L30" s="35">
        <v>37394</v>
      </c>
      <c r="M30" s="35">
        <v>36056</v>
      </c>
      <c r="N30" s="35">
        <v>34856</v>
      </c>
      <c r="O30" s="35">
        <v>35779</v>
      </c>
      <c r="P30" s="35">
        <v>36267</v>
      </c>
      <c r="Q30" s="28" t="s">
        <v>89</v>
      </c>
      <c r="R30" s="35">
        <v>34876</v>
      </c>
      <c r="S30" s="35">
        <v>33714</v>
      </c>
      <c r="T30" s="35">
        <v>34616</v>
      </c>
      <c r="U30" s="35">
        <v>35485</v>
      </c>
      <c r="V30" s="35">
        <v>34072</v>
      </c>
      <c r="W30" s="35">
        <v>33263</v>
      </c>
      <c r="X30" s="35">
        <v>34323</v>
      </c>
      <c r="Y30" s="28" t="s">
        <v>89</v>
      </c>
      <c r="Z30" s="35">
        <v>34886</v>
      </c>
      <c r="AA30" s="35">
        <v>32954</v>
      </c>
      <c r="AB30" s="35">
        <v>31885</v>
      </c>
      <c r="AC30" s="35">
        <v>32988</v>
      </c>
      <c r="AD30" s="35">
        <v>33407</v>
      </c>
      <c r="AE30" s="35">
        <v>32372</v>
      </c>
      <c r="AF30" s="35">
        <v>31595</v>
      </c>
      <c r="AG30" s="28" t="s">
        <v>89</v>
      </c>
      <c r="AH30" s="35">
        <v>33239</v>
      </c>
      <c r="AI30" s="35">
        <v>34073</v>
      </c>
      <c r="AJ30" s="35">
        <v>33388</v>
      </c>
      <c r="AK30" s="232">
        <v>33001</v>
      </c>
      <c r="AL30" s="232">
        <v>33760</v>
      </c>
      <c r="AM30" s="35">
        <v>34490</v>
      </c>
      <c r="AN30" s="35">
        <v>33590</v>
      </c>
      <c r="AO30" s="28" t="s">
        <v>89</v>
      </c>
      <c r="AP30" s="35">
        <v>17663</v>
      </c>
      <c r="AQ30" s="35">
        <v>17824</v>
      </c>
      <c r="AR30" s="35">
        <v>17709</v>
      </c>
      <c r="AS30" s="35">
        <v>17398</v>
      </c>
      <c r="AT30" s="35">
        <v>17413</v>
      </c>
      <c r="AU30" s="35">
        <v>17626</v>
      </c>
      <c r="AV30" s="35">
        <v>17239</v>
      </c>
      <c r="AW30" s="28" t="s">
        <v>89</v>
      </c>
      <c r="AX30" s="35">
        <v>16797</v>
      </c>
      <c r="AY30" s="35">
        <v>16777</v>
      </c>
      <c r="AZ30" s="35">
        <v>17066</v>
      </c>
      <c r="BA30" s="35">
        <v>16961</v>
      </c>
      <c r="BB30" s="35">
        <v>16632</v>
      </c>
      <c r="BC30" s="35">
        <v>16581</v>
      </c>
      <c r="BD30" s="35">
        <v>16687</v>
      </c>
      <c r="BE30" s="28" t="s">
        <v>89</v>
      </c>
      <c r="BF30" s="35">
        <v>16424</v>
      </c>
      <c r="BG30" s="35">
        <v>16076</v>
      </c>
      <c r="BH30" s="35">
        <v>16064</v>
      </c>
      <c r="BI30" s="35">
        <v>16234</v>
      </c>
      <c r="BJ30" s="35">
        <v>16109</v>
      </c>
      <c r="BK30" s="35">
        <v>15884</v>
      </c>
      <c r="BL30" s="35">
        <v>15912</v>
      </c>
      <c r="BM30" s="28" t="s">
        <v>89</v>
      </c>
      <c r="BN30" s="35">
        <v>16092</v>
      </c>
      <c r="BO30" s="35">
        <v>15509</v>
      </c>
      <c r="BP30" s="35">
        <v>15305</v>
      </c>
      <c r="BQ30" s="35">
        <v>15323</v>
      </c>
      <c r="BR30" s="35">
        <v>15321</v>
      </c>
      <c r="BS30" s="35">
        <v>15132</v>
      </c>
      <c r="BT30" s="35">
        <v>14971</v>
      </c>
      <c r="BU30" s="28" t="s">
        <v>89</v>
      </c>
      <c r="BV30" s="35">
        <v>15182</v>
      </c>
      <c r="BW30" s="35">
        <v>15430</v>
      </c>
      <c r="BX30" s="35">
        <v>15340</v>
      </c>
      <c r="BY30" s="35">
        <v>15184</v>
      </c>
      <c r="BZ30" s="35">
        <v>15380</v>
      </c>
      <c r="CA30" s="35">
        <v>15693</v>
      </c>
      <c r="CB30" s="35">
        <v>15460</v>
      </c>
    </row>
    <row r="31" spans="1:80" s="30" customFormat="1" ht="12">
      <c r="A31" s="28" t="s">
        <v>90</v>
      </c>
      <c r="B31" s="35">
        <v>45763</v>
      </c>
      <c r="C31" s="35">
        <v>46085</v>
      </c>
      <c r="D31" s="35">
        <v>44688</v>
      </c>
      <c r="E31" s="35">
        <v>43019</v>
      </c>
      <c r="F31" s="35">
        <v>44073</v>
      </c>
      <c r="G31" s="35">
        <v>44836</v>
      </c>
      <c r="H31" s="35">
        <v>43488</v>
      </c>
      <c r="I31" s="28" t="s">
        <v>90</v>
      </c>
      <c r="J31" s="35">
        <v>41838</v>
      </c>
      <c r="K31" s="35">
        <v>42923</v>
      </c>
      <c r="L31" s="35">
        <v>43648</v>
      </c>
      <c r="M31" s="35">
        <v>41950</v>
      </c>
      <c r="N31" s="35">
        <v>40881</v>
      </c>
      <c r="O31" s="35">
        <v>41952</v>
      </c>
      <c r="P31" s="35">
        <v>42674</v>
      </c>
      <c r="Q31" s="28" t="s">
        <v>90</v>
      </c>
      <c r="R31" s="35">
        <v>40727</v>
      </c>
      <c r="S31" s="35">
        <v>39696</v>
      </c>
      <c r="T31" s="35">
        <v>40487</v>
      </c>
      <c r="U31" s="35">
        <v>41291</v>
      </c>
      <c r="V31" s="35">
        <v>39749</v>
      </c>
      <c r="W31" s="35">
        <v>38607</v>
      </c>
      <c r="X31" s="35">
        <v>39486</v>
      </c>
      <c r="Y31" s="28" t="s">
        <v>90</v>
      </c>
      <c r="Z31" s="35">
        <v>39975</v>
      </c>
      <c r="AA31" s="35">
        <v>37947</v>
      </c>
      <c r="AB31" s="35">
        <v>36680</v>
      </c>
      <c r="AC31" s="35">
        <v>37706</v>
      </c>
      <c r="AD31" s="35">
        <v>38183</v>
      </c>
      <c r="AE31" s="35">
        <v>36978</v>
      </c>
      <c r="AF31" s="35">
        <v>36045</v>
      </c>
      <c r="AG31" s="28" t="s">
        <v>90</v>
      </c>
      <c r="AH31" s="35">
        <v>37643</v>
      </c>
      <c r="AI31" s="35">
        <v>38435</v>
      </c>
      <c r="AJ31" s="35">
        <v>37778</v>
      </c>
      <c r="AK31" s="232">
        <v>37597</v>
      </c>
      <c r="AL31" s="232">
        <v>38579</v>
      </c>
      <c r="AM31" s="35">
        <v>39339</v>
      </c>
      <c r="AN31" s="35">
        <v>38294</v>
      </c>
      <c r="AO31" s="28" t="s">
        <v>90</v>
      </c>
      <c r="AP31" s="35">
        <v>21054</v>
      </c>
      <c r="AQ31" s="35">
        <v>20959</v>
      </c>
      <c r="AR31" s="35">
        <v>20758</v>
      </c>
      <c r="AS31" s="35">
        <v>20338</v>
      </c>
      <c r="AT31" s="35">
        <v>20449</v>
      </c>
      <c r="AU31" s="35">
        <v>20733</v>
      </c>
      <c r="AV31" s="35">
        <v>20564</v>
      </c>
      <c r="AW31" s="28" t="s">
        <v>90</v>
      </c>
      <c r="AX31" s="35">
        <v>20097</v>
      </c>
      <c r="AY31" s="35">
        <v>20077</v>
      </c>
      <c r="AZ31" s="35">
        <v>20306</v>
      </c>
      <c r="BA31" s="35">
        <v>20030</v>
      </c>
      <c r="BB31" s="35">
        <v>19837</v>
      </c>
      <c r="BC31" s="35">
        <v>19798</v>
      </c>
      <c r="BD31" s="35">
        <v>19946</v>
      </c>
      <c r="BE31" s="28" t="s">
        <v>90</v>
      </c>
      <c r="BF31" s="35">
        <v>19525</v>
      </c>
      <c r="BG31" s="35">
        <v>19186</v>
      </c>
      <c r="BH31" s="35">
        <v>18970</v>
      </c>
      <c r="BI31" s="35">
        <v>19104</v>
      </c>
      <c r="BJ31" s="35">
        <v>18970</v>
      </c>
      <c r="BK31" s="35">
        <v>18566</v>
      </c>
      <c r="BL31" s="35">
        <v>18595</v>
      </c>
      <c r="BM31" s="28" t="s">
        <v>90</v>
      </c>
      <c r="BN31" s="35">
        <v>18644</v>
      </c>
      <c r="BO31" s="35">
        <v>18237</v>
      </c>
      <c r="BP31" s="35">
        <v>17967</v>
      </c>
      <c r="BQ31" s="35">
        <v>17881</v>
      </c>
      <c r="BR31" s="35">
        <v>17887</v>
      </c>
      <c r="BS31" s="35">
        <v>17729</v>
      </c>
      <c r="BT31" s="35">
        <v>17494</v>
      </c>
      <c r="BU31" s="28" t="s">
        <v>90</v>
      </c>
      <c r="BV31" s="35">
        <v>17602</v>
      </c>
      <c r="BW31" s="35">
        <v>17830</v>
      </c>
      <c r="BX31" s="35">
        <v>17820</v>
      </c>
      <c r="BY31" s="35">
        <v>17779</v>
      </c>
      <c r="BZ31" s="35">
        <v>17953</v>
      </c>
      <c r="CA31" s="35">
        <v>18243</v>
      </c>
      <c r="CB31" s="35">
        <v>18097</v>
      </c>
    </row>
    <row r="32" spans="1:80" s="30" customFormat="1" ht="12">
      <c r="A32" s="28" t="s">
        <v>91</v>
      </c>
      <c r="B32" s="35">
        <v>40775</v>
      </c>
      <c r="C32" s="35">
        <v>41062</v>
      </c>
      <c r="D32" s="35">
        <v>39882</v>
      </c>
      <c r="E32" s="35">
        <v>38511</v>
      </c>
      <c r="F32" s="35">
        <v>39416</v>
      </c>
      <c r="G32" s="35">
        <v>39949</v>
      </c>
      <c r="H32" s="35">
        <v>38688</v>
      </c>
      <c r="I32" s="28" t="s">
        <v>91</v>
      </c>
      <c r="J32" s="35">
        <v>37063</v>
      </c>
      <c r="K32" s="35">
        <v>37831</v>
      </c>
      <c r="L32" s="35">
        <v>38737</v>
      </c>
      <c r="M32" s="35">
        <v>37393</v>
      </c>
      <c r="N32" s="35">
        <v>35584</v>
      </c>
      <c r="O32" s="35">
        <v>36112</v>
      </c>
      <c r="P32" s="35">
        <v>36923</v>
      </c>
      <c r="Q32" s="28" t="s">
        <v>91</v>
      </c>
      <c r="R32" s="35">
        <v>35535</v>
      </c>
      <c r="S32" s="35">
        <v>34421</v>
      </c>
      <c r="T32" s="35">
        <v>35005</v>
      </c>
      <c r="U32" s="35">
        <v>35718</v>
      </c>
      <c r="V32" s="35">
        <v>34383</v>
      </c>
      <c r="W32" s="35">
        <v>33504</v>
      </c>
      <c r="X32" s="35">
        <v>34003</v>
      </c>
      <c r="Y32" s="28" t="s">
        <v>91</v>
      </c>
      <c r="Z32" s="35">
        <v>34603</v>
      </c>
      <c r="AA32" s="35">
        <v>33152</v>
      </c>
      <c r="AB32" s="35">
        <v>32225</v>
      </c>
      <c r="AC32" s="35">
        <v>32909</v>
      </c>
      <c r="AD32" s="35">
        <v>33531</v>
      </c>
      <c r="AE32" s="35">
        <v>32947</v>
      </c>
      <c r="AF32" s="35">
        <v>32110</v>
      </c>
      <c r="AG32" s="28" t="s">
        <v>91</v>
      </c>
      <c r="AH32" s="35">
        <v>33281</v>
      </c>
      <c r="AI32" s="35">
        <v>33679</v>
      </c>
      <c r="AJ32" s="35">
        <v>33098</v>
      </c>
      <c r="AK32" s="232">
        <v>32812</v>
      </c>
      <c r="AL32" s="232">
        <v>33565</v>
      </c>
      <c r="AM32" s="35">
        <v>34282</v>
      </c>
      <c r="AN32" s="35">
        <v>33547</v>
      </c>
      <c r="AO32" s="28" t="s">
        <v>91</v>
      </c>
      <c r="AP32" s="35">
        <v>18193</v>
      </c>
      <c r="AQ32" s="35">
        <v>18289</v>
      </c>
      <c r="AR32" s="35">
        <v>18018</v>
      </c>
      <c r="AS32" s="35">
        <v>17670</v>
      </c>
      <c r="AT32" s="35">
        <v>17775</v>
      </c>
      <c r="AU32" s="35">
        <v>17900</v>
      </c>
      <c r="AV32" s="35">
        <v>17601</v>
      </c>
      <c r="AW32" s="28" t="s">
        <v>91</v>
      </c>
      <c r="AX32" s="35">
        <v>16985</v>
      </c>
      <c r="AY32" s="35">
        <v>16943</v>
      </c>
      <c r="AZ32" s="35">
        <v>17210</v>
      </c>
      <c r="BA32" s="35">
        <v>16998</v>
      </c>
      <c r="BB32" s="35">
        <v>16521</v>
      </c>
      <c r="BC32" s="35">
        <v>16475</v>
      </c>
      <c r="BD32" s="35">
        <v>16579</v>
      </c>
      <c r="BE32" s="28" t="s">
        <v>91</v>
      </c>
      <c r="BF32" s="35">
        <v>16357</v>
      </c>
      <c r="BG32" s="35">
        <v>15996</v>
      </c>
      <c r="BH32" s="35">
        <v>15885</v>
      </c>
      <c r="BI32" s="35">
        <v>16081</v>
      </c>
      <c r="BJ32" s="35">
        <v>15892</v>
      </c>
      <c r="BK32" s="35">
        <v>15602</v>
      </c>
      <c r="BL32" s="35">
        <v>15519</v>
      </c>
      <c r="BM32" s="28" t="s">
        <v>91</v>
      </c>
      <c r="BN32" s="35">
        <v>15727</v>
      </c>
      <c r="BO32" s="35">
        <v>15387</v>
      </c>
      <c r="BP32" s="35">
        <v>15180</v>
      </c>
      <c r="BQ32" s="35">
        <v>15014</v>
      </c>
      <c r="BR32" s="35">
        <v>15157</v>
      </c>
      <c r="BS32" s="35">
        <v>15245</v>
      </c>
      <c r="BT32" s="35">
        <v>15003</v>
      </c>
      <c r="BU32" s="28" t="s">
        <v>91</v>
      </c>
      <c r="BV32" s="35">
        <v>15056</v>
      </c>
      <c r="BW32" s="35">
        <v>15065</v>
      </c>
      <c r="BX32" s="35">
        <v>15002</v>
      </c>
      <c r="BY32" s="35">
        <v>14891</v>
      </c>
      <c r="BZ32" s="35">
        <v>14986</v>
      </c>
      <c r="CA32" s="35">
        <v>15262</v>
      </c>
      <c r="CB32" s="35">
        <v>15193</v>
      </c>
    </row>
    <row r="33" spans="1:80" s="30" customFormat="1" ht="12">
      <c r="A33" s="36"/>
      <c r="B33" s="35"/>
      <c r="C33" s="35"/>
      <c r="D33" s="35"/>
      <c r="E33" s="35"/>
      <c r="F33" s="35"/>
      <c r="G33" s="35"/>
      <c r="H33" s="35"/>
      <c r="I33" s="36"/>
      <c r="J33" s="35"/>
      <c r="K33" s="35"/>
      <c r="L33" s="35"/>
      <c r="M33" s="35"/>
      <c r="N33" s="35"/>
      <c r="O33" s="35"/>
      <c r="P33" s="35"/>
      <c r="Q33" s="36"/>
      <c r="R33" s="35"/>
      <c r="S33" s="35"/>
      <c r="T33" s="35"/>
      <c r="U33" s="35"/>
      <c r="V33" s="35"/>
      <c r="W33" s="35"/>
      <c r="X33" s="35"/>
      <c r="Y33" s="36"/>
      <c r="Z33" s="35"/>
      <c r="AA33" s="35"/>
      <c r="AB33" s="35"/>
      <c r="AC33" s="35"/>
      <c r="AD33" s="35"/>
      <c r="AE33" s="35"/>
      <c r="AF33" s="35"/>
      <c r="AG33" s="36"/>
      <c r="AH33" s="35"/>
      <c r="AI33" s="35"/>
      <c r="AJ33" s="35"/>
      <c r="AK33" s="232"/>
      <c r="AL33" s="232"/>
      <c r="AM33" s="35"/>
      <c r="AN33" s="35"/>
      <c r="AO33" s="36"/>
      <c r="AP33" s="35"/>
      <c r="AQ33" s="35"/>
      <c r="AR33" s="35"/>
      <c r="AS33" s="35"/>
      <c r="AT33" s="35"/>
      <c r="AU33" s="35"/>
      <c r="AV33" s="35"/>
      <c r="AW33" s="36"/>
      <c r="AX33" s="35"/>
      <c r="AY33" s="35"/>
      <c r="AZ33" s="35"/>
      <c r="BA33" s="35"/>
      <c r="BB33" s="35"/>
      <c r="BC33" s="35"/>
      <c r="BD33" s="35"/>
      <c r="BE33" s="36"/>
      <c r="BF33" s="35"/>
      <c r="BG33" s="35"/>
      <c r="BH33" s="35"/>
      <c r="BI33" s="35"/>
      <c r="BJ33" s="35"/>
      <c r="BK33" s="35"/>
      <c r="BL33" s="35"/>
      <c r="BM33" s="36"/>
      <c r="BN33" s="35"/>
      <c r="BO33" s="35"/>
      <c r="BP33" s="35"/>
      <c r="BQ33" s="35"/>
      <c r="BR33" s="35"/>
      <c r="BS33" s="35"/>
      <c r="BT33" s="35"/>
      <c r="BU33" s="36"/>
      <c r="BV33" s="35"/>
      <c r="BW33" s="35"/>
      <c r="BX33" s="35"/>
      <c r="BY33" s="35"/>
      <c r="BZ33" s="35"/>
      <c r="CA33" s="35"/>
      <c r="CB33" s="35"/>
    </row>
    <row r="34" spans="1:80" s="42" customFormat="1" ht="12">
      <c r="A34" s="36" t="s">
        <v>92</v>
      </c>
      <c r="B34" s="37">
        <v>914988</v>
      </c>
      <c r="C34" s="37">
        <v>925442</v>
      </c>
      <c r="D34" s="37">
        <v>907535</v>
      </c>
      <c r="E34" s="37">
        <v>885415</v>
      </c>
      <c r="F34" s="37">
        <v>899960</v>
      </c>
      <c r="G34" s="37">
        <v>914367</v>
      </c>
      <c r="H34" s="37">
        <v>892552</v>
      </c>
      <c r="I34" s="36" t="s">
        <v>92</v>
      </c>
      <c r="J34" s="37">
        <v>867423</v>
      </c>
      <c r="K34" s="37">
        <v>880307</v>
      </c>
      <c r="L34" s="37">
        <v>896783</v>
      </c>
      <c r="M34" s="37">
        <v>871145</v>
      </c>
      <c r="N34" s="37">
        <v>847010</v>
      </c>
      <c r="O34" s="37">
        <v>855460</v>
      </c>
      <c r="P34" s="37">
        <v>870708</v>
      </c>
      <c r="Q34" s="36" t="s">
        <v>92</v>
      </c>
      <c r="R34" s="37">
        <v>840708</v>
      </c>
      <c r="S34" s="37">
        <v>817713</v>
      </c>
      <c r="T34" s="37">
        <v>825395</v>
      </c>
      <c r="U34" s="37">
        <v>840132</v>
      </c>
      <c r="V34" s="37">
        <v>815640</v>
      </c>
      <c r="W34" s="37">
        <v>797495</v>
      </c>
      <c r="X34" s="37">
        <v>809690</v>
      </c>
      <c r="Y34" s="36" t="s">
        <v>92</v>
      </c>
      <c r="Z34" s="37">
        <v>825268</v>
      </c>
      <c r="AA34" s="37">
        <v>794827</v>
      </c>
      <c r="AB34" s="37">
        <v>771423</v>
      </c>
      <c r="AC34" s="37">
        <v>785370</v>
      </c>
      <c r="AD34" s="37">
        <v>798231</v>
      </c>
      <c r="AE34" s="37">
        <v>779052</v>
      </c>
      <c r="AF34" s="37">
        <v>762694</v>
      </c>
      <c r="AG34" s="36" t="s">
        <v>92</v>
      </c>
      <c r="AH34" s="37">
        <v>790436</v>
      </c>
      <c r="AI34" s="37">
        <v>808629</v>
      </c>
      <c r="AJ34" s="37">
        <v>795941</v>
      </c>
      <c r="AK34" s="233">
        <v>790817</v>
      </c>
      <c r="AL34" s="233">
        <v>804867</v>
      </c>
      <c r="AM34" s="37">
        <v>823174</v>
      </c>
      <c r="AN34" s="37">
        <v>808503</v>
      </c>
      <c r="AO34" s="36" t="s">
        <v>92</v>
      </c>
      <c r="AP34" s="37">
        <v>424441</v>
      </c>
      <c r="AQ34" s="37">
        <v>426009</v>
      </c>
      <c r="AR34" s="37">
        <v>423775</v>
      </c>
      <c r="AS34" s="37">
        <v>418110</v>
      </c>
      <c r="AT34" s="37">
        <v>418930</v>
      </c>
      <c r="AU34" s="37">
        <v>424524</v>
      </c>
      <c r="AV34" s="37">
        <v>419745</v>
      </c>
      <c r="AW34" s="36" t="s">
        <v>92</v>
      </c>
      <c r="AX34" s="37">
        <v>412178</v>
      </c>
      <c r="AY34" s="37">
        <v>411449</v>
      </c>
      <c r="AZ34" s="37">
        <v>417200</v>
      </c>
      <c r="BA34" s="37">
        <v>412818</v>
      </c>
      <c r="BB34" s="37">
        <v>405589</v>
      </c>
      <c r="BC34" s="37">
        <v>403137</v>
      </c>
      <c r="BD34" s="37">
        <v>408188</v>
      </c>
      <c r="BE34" s="36" t="s">
        <v>92</v>
      </c>
      <c r="BF34" s="37">
        <v>400703</v>
      </c>
      <c r="BG34" s="37">
        <v>392775</v>
      </c>
      <c r="BH34" s="37">
        <v>388670</v>
      </c>
      <c r="BI34" s="37">
        <v>392314</v>
      </c>
      <c r="BJ34" s="37">
        <v>388818</v>
      </c>
      <c r="BK34" s="37">
        <v>382413</v>
      </c>
      <c r="BL34" s="37">
        <v>380731</v>
      </c>
      <c r="BM34" s="36" t="s">
        <v>92</v>
      </c>
      <c r="BN34" s="37">
        <v>386110</v>
      </c>
      <c r="BO34" s="37">
        <v>378453</v>
      </c>
      <c r="BP34" s="37">
        <v>372352</v>
      </c>
      <c r="BQ34" s="37">
        <v>370558</v>
      </c>
      <c r="BR34" s="37">
        <v>373801</v>
      </c>
      <c r="BS34" s="37">
        <v>370663</v>
      </c>
      <c r="BT34" s="37">
        <v>366278</v>
      </c>
      <c r="BU34" s="36" t="s">
        <v>92</v>
      </c>
      <c r="BV34" s="37">
        <v>369051</v>
      </c>
      <c r="BW34" s="37">
        <v>374841</v>
      </c>
      <c r="BX34" s="37">
        <v>373081</v>
      </c>
      <c r="BY34" s="37">
        <v>371219</v>
      </c>
      <c r="BZ34" s="37">
        <v>373165</v>
      </c>
      <c r="CA34" s="37">
        <v>380582</v>
      </c>
      <c r="CB34" s="37">
        <v>378573</v>
      </c>
    </row>
    <row r="35" spans="37:38" s="30" customFormat="1" ht="9.75" customHeight="1">
      <c r="AK35" s="231"/>
      <c r="AL35" s="231"/>
    </row>
    <row r="36" spans="1:80" s="30" customFormat="1" ht="15" customHeight="1">
      <c r="A36" s="292" t="s">
        <v>111</v>
      </c>
      <c r="B36" s="292"/>
      <c r="C36" s="292"/>
      <c r="D36" s="292"/>
      <c r="E36" s="292"/>
      <c r="F36" s="292"/>
      <c r="G36" s="292"/>
      <c r="H36" s="292"/>
      <c r="I36" s="298" t="s">
        <v>253</v>
      </c>
      <c r="J36" s="298"/>
      <c r="K36" s="298"/>
      <c r="L36" s="298"/>
      <c r="M36" s="298"/>
      <c r="N36" s="298"/>
      <c r="O36" s="298"/>
      <c r="P36" s="298"/>
      <c r="Q36" s="298" t="s">
        <v>253</v>
      </c>
      <c r="R36" s="298"/>
      <c r="S36" s="298"/>
      <c r="T36" s="298"/>
      <c r="U36" s="298"/>
      <c r="V36" s="298"/>
      <c r="W36" s="298"/>
      <c r="X36" s="298"/>
      <c r="Y36" s="298" t="s">
        <v>253</v>
      </c>
      <c r="Z36" s="298"/>
      <c r="AA36" s="298"/>
      <c r="AB36" s="298"/>
      <c r="AC36" s="298"/>
      <c r="AD36" s="298"/>
      <c r="AE36" s="298"/>
      <c r="AF36" s="298"/>
      <c r="AG36" s="298" t="s">
        <v>253</v>
      </c>
      <c r="AH36" s="298"/>
      <c r="AI36" s="298"/>
      <c r="AJ36" s="298"/>
      <c r="AK36" s="298"/>
      <c r="AL36" s="298"/>
      <c r="AM36" s="298"/>
      <c r="AN36" s="298"/>
      <c r="AO36" s="292" t="s">
        <v>111</v>
      </c>
      <c r="AP36" s="292"/>
      <c r="AQ36" s="292"/>
      <c r="AR36" s="292"/>
      <c r="AS36" s="292"/>
      <c r="AT36" s="292"/>
      <c r="AU36" s="292"/>
      <c r="AV36" s="292"/>
      <c r="AW36" s="298" t="s">
        <v>253</v>
      </c>
      <c r="AX36" s="298"/>
      <c r="AY36" s="298"/>
      <c r="AZ36" s="298"/>
      <c r="BA36" s="298"/>
      <c r="BB36" s="298"/>
      <c r="BC36" s="298"/>
      <c r="BD36" s="298"/>
      <c r="BE36" s="298" t="s">
        <v>253</v>
      </c>
      <c r="BF36" s="298"/>
      <c r="BG36" s="298"/>
      <c r="BH36" s="298"/>
      <c r="BI36" s="298"/>
      <c r="BJ36" s="298"/>
      <c r="BK36" s="298"/>
      <c r="BL36" s="298"/>
      <c r="BM36" s="298" t="s">
        <v>253</v>
      </c>
      <c r="BN36" s="298"/>
      <c r="BO36" s="298"/>
      <c r="BP36" s="298"/>
      <c r="BQ36" s="298"/>
      <c r="BR36" s="298"/>
      <c r="BS36" s="298"/>
      <c r="BT36" s="298"/>
      <c r="BU36" s="298" t="s">
        <v>253</v>
      </c>
      <c r="BV36" s="298"/>
      <c r="BW36" s="298"/>
      <c r="BX36" s="298"/>
      <c r="BY36" s="298"/>
      <c r="BZ36" s="298"/>
      <c r="CA36" s="298"/>
      <c r="CB36" s="298"/>
    </row>
    <row r="37" spans="37:38" s="30" customFormat="1" ht="9.75" customHeight="1">
      <c r="AK37" s="231"/>
      <c r="AL37" s="231"/>
    </row>
    <row r="38" spans="1:80" s="30" customFormat="1" ht="13.5">
      <c r="A38" s="28" t="s">
        <v>134</v>
      </c>
      <c r="B38" s="52" t="s">
        <v>231</v>
      </c>
      <c r="C38" s="52" t="s">
        <v>231</v>
      </c>
      <c r="D38" s="52" t="s">
        <v>231</v>
      </c>
      <c r="E38" s="52" t="s">
        <v>231</v>
      </c>
      <c r="F38" s="53">
        <f aca="true" t="shared" si="0" ref="F38:F43">F9/B9*100-100</f>
        <v>-1.0274296683835473</v>
      </c>
      <c r="G38" s="53">
        <f aca="true" t="shared" si="1" ref="G38:H43">G9/C9*100-100</f>
        <v>-0.8043182000374145</v>
      </c>
      <c r="H38" s="53">
        <f t="shared" si="1"/>
        <v>-0.9928429209492577</v>
      </c>
      <c r="I38" s="28" t="s">
        <v>134</v>
      </c>
      <c r="J38" s="53">
        <f>J9/E9*100-100</f>
        <v>-1.83776239087004</v>
      </c>
      <c r="K38" s="53">
        <f>K9/F9*100-100</f>
        <v>-1.625438800180305</v>
      </c>
      <c r="L38" s="53">
        <f>L9/G9*100-100</f>
        <v>-1.745595603685146</v>
      </c>
      <c r="M38" s="53">
        <f>M9/H9*100-100</f>
        <v>-2.858928717014976</v>
      </c>
      <c r="N38" s="53">
        <f aca="true" t="shared" si="2" ref="N38:P43">N9/J9*100-100</f>
        <v>-2.594270579215163</v>
      </c>
      <c r="O38" s="53">
        <f t="shared" si="2"/>
        <v>-3.437886172088696</v>
      </c>
      <c r="P38" s="53">
        <f t="shared" si="2"/>
        <v>-2.9664966825684047</v>
      </c>
      <c r="Q38" s="28" t="s">
        <v>134</v>
      </c>
      <c r="R38" s="53">
        <f aca="true" t="shared" si="3" ref="R38:U43">R9/M9*100-100</f>
        <v>-3.137501748496291</v>
      </c>
      <c r="S38" s="53">
        <f t="shared" si="3"/>
        <v>-3.5478146377765682</v>
      </c>
      <c r="T38" s="53">
        <f t="shared" si="3"/>
        <v>-3.3733553814077197</v>
      </c>
      <c r="U38" s="53">
        <f t="shared" si="3"/>
        <v>-4.057414104882469</v>
      </c>
      <c r="V38" s="53">
        <f>V9/R9*100-100</f>
        <v>-3.2304648576833728</v>
      </c>
      <c r="W38" s="53">
        <f>W9/S9*100-100</f>
        <v>-2.209362712367394</v>
      </c>
      <c r="X38" s="53">
        <f>X9/T9*100-100</f>
        <v>-1.4598431524278652</v>
      </c>
      <c r="Y38" s="28" t="s">
        <v>134</v>
      </c>
      <c r="Z38" s="53">
        <f aca="true" t="shared" si="4" ref="Z38:AC43">Z9/U9*100-100</f>
        <v>-0.8938037460242754</v>
      </c>
      <c r="AA38" s="53">
        <f t="shared" si="4"/>
        <v>-1.7325772272795064</v>
      </c>
      <c r="AB38" s="53">
        <f t="shared" si="4"/>
        <v>-2.4595636209146363</v>
      </c>
      <c r="AC38" s="53">
        <f t="shared" si="4"/>
        <v>-2.7847413090096325</v>
      </c>
      <c r="AD38" s="53">
        <f aca="true" t="shared" si="5" ref="AD38:AE43">AD9/Z9*100-100</f>
        <v>-3.3088180670083887</v>
      </c>
      <c r="AE38" s="53">
        <f t="shared" si="5"/>
        <v>-1.9453598384181987</v>
      </c>
      <c r="AF38" s="53">
        <f aca="true" t="shared" si="6" ref="AF38:AF43">AF9/AB9*100-100</f>
        <v>-0.8820098001088894</v>
      </c>
      <c r="AG38" s="28" t="s">
        <v>134</v>
      </c>
      <c r="AH38" s="53">
        <f aca="true" t="shared" si="7" ref="AH38:AJ43">AH9/AC9*100-100</f>
        <v>1.1075900208158629</v>
      </c>
      <c r="AI38" s="53">
        <f t="shared" si="7"/>
        <v>1.7363778849995413</v>
      </c>
      <c r="AJ38" s="53">
        <f t="shared" si="7"/>
        <v>1.6943377524470264</v>
      </c>
      <c r="AK38" s="234">
        <f>AK9/AF9*100-100</f>
        <v>2.6272011048683197</v>
      </c>
      <c r="AL38" s="234">
        <f>AL9/AH9*100-100</f>
        <v>1.4350023814279353</v>
      </c>
      <c r="AM38" s="53">
        <f>AM9/AI9*100-100</f>
        <v>2.2081923634606113</v>
      </c>
      <c r="AN38" s="53">
        <f>AN9/AJ9*100-100</f>
        <v>2.346867290061212</v>
      </c>
      <c r="AO38" s="28" t="s">
        <v>134</v>
      </c>
      <c r="AP38" s="53" t="s">
        <v>231</v>
      </c>
      <c r="AQ38" s="53" t="s">
        <v>231</v>
      </c>
      <c r="AR38" s="53" t="s">
        <v>231</v>
      </c>
      <c r="AS38" s="53" t="s">
        <v>231</v>
      </c>
      <c r="AT38" s="53">
        <f aca="true" t="shared" si="8" ref="AT38:AT43">AT9/AP9*100-100</f>
        <v>-1.023499549660201</v>
      </c>
      <c r="AU38" s="53">
        <f aca="true" t="shared" si="9" ref="AU38:AV43">AU9/AQ9*100-100</f>
        <v>-0.45518586756259083</v>
      </c>
      <c r="AV38" s="53">
        <f t="shared" si="9"/>
        <v>0.0570605657147496</v>
      </c>
      <c r="AW38" s="28" t="s">
        <v>134</v>
      </c>
      <c r="AX38" s="53">
        <f>AX9/AS9*100-100</f>
        <v>-1.2263221285448367</v>
      </c>
      <c r="AY38" s="53">
        <f>AY9/AT9*100-100</f>
        <v>-0.6314802559011667</v>
      </c>
      <c r="AZ38" s="53">
        <f>AZ9/AU9*100-100</f>
        <v>-0.8192705498094739</v>
      </c>
      <c r="BA38" s="53">
        <f>BA9/AV9*100-100</f>
        <v>-1.892787312622204</v>
      </c>
      <c r="BB38" s="53">
        <f aca="true" t="shared" si="10" ref="BB38:BD43">BB9/AX9*100-100</f>
        <v>-1.4466245427336162</v>
      </c>
      <c r="BC38" s="53">
        <f t="shared" si="10"/>
        <v>-2.503121964756488</v>
      </c>
      <c r="BD38" s="53">
        <f t="shared" si="10"/>
        <v>-2.4149949230220358</v>
      </c>
      <c r="BE38" s="28" t="s">
        <v>134</v>
      </c>
      <c r="BF38" s="53">
        <f aca="true" t="shared" si="11" ref="BF38:BI43">BF9/BA9*100-100</f>
        <v>-2.6489882913056704</v>
      </c>
      <c r="BG38" s="53">
        <f t="shared" si="11"/>
        <v>-3.1747370789044425</v>
      </c>
      <c r="BH38" s="53">
        <f t="shared" si="11"/>
        <v>-3.458287080522581</v>
      </c>
      <c r="BI38" s="53">
        <f t="shared" si="11"/>
        <v>-4.077729969909157</v>
      </c>
      <c r="BJ38" s="53">
        <f aca="true" t="shared" si="12" ref="BJ38:BJ43">BJ9/BF9*100-100</f>
        <v>-3.2840489053170216</v>
      </c>
      <c r="BK38" s="53">
        <f aca="true" t="shared" si="13" ref="BK38:BL43">BK9/BG9*100-100</f>
        <v>-2.3494903145238624</v>
      </c>
      <c r="BL38" s="53">
        <f t="shared" si="13"/>
        <v>-1.4947815319299451</v>
      </c>
      <c r="BM38" s="28" t="s">
        <v>134</v>
      </c>
      <c r="BN38" s="53">
        <f aca="true" t="shared" si="14" ref="BN38:BQ43">BN9/BI9*100-100</f>
        <v>-0.6391275030050707</v>
      </c>
      <c r="BO38" s="53">
        <f t="shared" si="14"/>
        <v>-1.3964427458474091</v>
      </c>
      <c r="BP38" s="53">
        <f t="shared" si="14"/>
        <v>-1.6952177016416812</v>
      </c>
      <c r="BQ38" s="53">
        <f t="shared" si="14"/>
        <v>-1.909550746760047</v>
      </c>
      <c r="BR38" s="53">
        <f aca="true" t="shared" si="15" ref="BR38:BS43">BR9/BN9*100-100</f>
        <v>-2.8237585199610464</v>
      </c>
      <c r="BS38" s="53">
        <f t="shared" si="15"/>
        <v>-1.7501490757304623</v>
      </c>
      <c r="BT38" s="53">
        <f aca="true" t="shared" si="16" ref="BT38:BT43">BT9/BP9*100-100</f>
        <v>-0.8380226296363418</v>
      </c>
      <c r="BU38" s="28" t="s">
        <v>134</v>
      </c>
      <c r="BV38" s="53">
        <f aca="true" t="shared" si="17" ref="BV38:BX43">BV9/BQ9*100-100</f>
        <v>0.5736429377841432</v>
      </c>
      <c r="BW38" s="53">
        <f t="shared" si="17"/>
        <v>0.9777130017611029</v>
      </c>
      <c r="BX38" s="53">
        <f t="shared" si="17"/>
        <v>0.7495523928018741</v>
      </c>
      <c r="BY38" s="53">
        <f aca="true" t="shared" si="18" ref="BY38:BY43">BY9/BT9*100-100</f>
        <v>1.1776550630014953</v>
      </c>
      <c r="BZ38" s="53">
        <f aca="true" t="shared" si="19" ref="BZ38:CB43">BZ9/BV9*100-100</f>
        <v>0.758472133733818</v>
      </c>
      <c r="CA38" s="53">
        <f t="shared" si="19"/>
        <v>1.8402694250661398</v>
      </c>
      <c r="CB38" s="53">
        <f t="shared" si="19"/>
        <v>1.9216867469879588</v>
      </c>
    </row>
    <row r="39" spans="1:80" s="30" customFormat="1" ht="12">
      <c r="A39" s="28" t="s">
        <v>73</v>
      </c>
      <c r="B39" s="52" t="s">
        <v>231</v>
      </c>
      <c r="C39" s="52" t="s">
        <v>231</v>
      </c>
      <c r="D39" s="52" t="s">
        <v>231</v>
      </c>
      <c r="E39" s="52" t="s">
        <v>231</v>
      </c>
      <c r="F39" s="53">
        <f t="shared" si="0"/>
        <v>-3.188031736927627</v>
      </c>
      <c r="G39" s="53">
        <f t="shared" si="1"/>
        <v>-2.7699238031341338</v>
      </c>
      <c r="H39" s="53">
        <f t="shared" si="1"/>
        <v>-3.1171857930130358</v>
      </c>
      <c r="I39" s="28" t="s">
        <v>73</v>
      </c>
      <c r="J39" s="53">
        <f aca="true" t="shared" si="20" ref="J39:M54">J10/E10*100-100</f>
        <v>-3.870871690528759</v>
      </c>
      <c r="K39" s="53">
        <f t="shared" si="20"/>
        <v>-4.426067637620349</v>
      </c>
      <c r="L39" s="53">
        <f t="shared" si="20"/>
        <v>-3.8567696781507124</v>
      </c>
      <c r="M39" s="53">
        <f t="shared" si="20"/>
        <v>-5.402560954218558</v>
      </c>
      <c r="N39" s="53">
        <f t="shared" si="2"/>
        <v>-5.048914586613662</v>
      </c>
      <c r="O39" s="53">
        <f t="shared" si="2"/>
        <v>-4.705943125758722</v>
      </c>
      <c r="P39" s="53">
        <f t="shared" si="2"/>
        <v>-5.013713377592083</v>
      </c>
      <c r="Q39" s="28" t="s">
        <v>73</v>
      </c>
      <c r="R39" s="53">
        <f t="shared" si="3"/>
        <v>-4.238298323223219</v>
      </c>
      <c r="S39" s="53">
        <f t="shared" si="3"/>
        <v>-4.727470436319152</v>
      </c>
      <c r="T39" s="53">
        <f t="shared" si="3"/>
        <v>-4.71337579617834</v>
      </c>
      <c r="U39" s="53">
        <f t="shared" si="3"/>
        <v>-4.606417141160918</v>
      </c>
      <c r="V39" s="53">
        <f>V10/R10*100-100</f>
        <v>-4.591850847832703</v>
      </c>
      <c r="W39" s="53">
        <f aca="true" t="shared" si="21" ref="W39:W63">W10/S10*100-100</f>
        <v>-4.35713062831708</v>
      </c>
      <c r="X39" s="53">
        <f aca="true" t="shared" si="22" ref="X39:X63">X10/T10*100-100</f>
        <v>-3.834338377517355</v>
      </c>
      <c r="Y39" s="28" t="s">
        <v>73</v>
      </c>
      <c r="Z39" s="53">
        <f t="shared" si="4"/>
        <v>-4.073550212164079</v>
      </c>
      <c r="AA39" s="53">
        <f t="shared" si="4"/>
        <v>-4.340262677220139</v>
      </c>
      <c r="AB39" s="53">
        <f t="shared" si="4"/>
        <v>-4.1737522002446354</v>
      </c>
      <c r="AC39" s="53">
        <f t="shared" si="4"/>
        <v>-4.898248935163281</v>
      </c>
      <c r="AD39" s="53">
        <f t="shared" si="5"/>
        <v>-4.783249778826303</v>
      </c>
      <c r="AE39" s="53">
        <f t="shared" si="5"/>
        <v>-3.00357640783173</v>
      </c>
      <c r="AF39" s="53">
        <f t="shared" si="6"/>
        <v>-2.2447073474470756</v>
      </c>
      <c r="AG39" s="28" t="s">
        <v>73</v>
      </c>
      <c r="AH39" s="53">
        <f t="shared" si="7"/>
        <v>0.3949987559094268</v>
      </c>
      <c r="AI39" s="53">
        <f t="shared" si="7"/>
        <v>1.5919226957383614</v>
      </c>
      <c r="AJ39" s="53">
        <f t="shared" si="7"/>
        <v>2.0185607599287607</v>
      </c>
      <c r="AK39" s="234">
        <f aca="true" t="shared" si="23" ref="AK39:AK63">AK10/AF10*100-100</f>
        <v>3.1338577661709053</v>
      </c>
      <c r="AL39" s="234">
        <f aca="true" t="shared" si="24" ref="AL39:AL63">AL10/AH10*100-100</f>
        <v>2.0013011555500384</v>
      </c>
      <c r="AM39" s="53">
        <f aca="true" t="shared" si="25" ref="AM39:AM63">AM10/AI10*100-100</f>
        <v>1.2621181635266225</v>
      </c>
      <c r="AN39" s="53">
        <f aca="true" t="shared" si="26" ref="AN39:AN63">AN10/AJ10*100-100</f>
        <v>-0.5880731415969933</v>
      </c>
      <c r="AO39" s="28" t="s">
        <v>73</v>
      </c>
      <c r="AP39" s="53" t="s">
        <v>231</v>
      </c>
      <c r="AQ39" s="53" t="s">
        <v>231</v>
      </c>
      <c r="AR39" s="53" t="s">
        <v>231</v>
      </c>
      <c r="AS39" s="53" t="s">
        <v>231</v>
      </c>
      <c r="AT39" s="53">
        <f t="shared" si="8"/>
        <v>-3.25452567019488</v>
      </c>
      <c r="AU39" s="53">
        <f t="shared" si="9"/>
        <v>-2.1246672359234537</v>
      </c>
      <c r="AV39" s="53">
        <f t="shared" si="9"/>
        <v>-2.5209236664313863</v>
      </c>
      <c r="AW39" s="28" t="s">
        <v>73</v>
      </c>
      <c r="AX39" s="53">
        <f aca="true" t="shared" si="27" ref="AX39:BA54">AX10/AS10*100-100</f>
        <v>-3.2583239995927045</v>
      </c>
      <c r="AY39" s="53">
        <f t="shared" si="27"/>
        <v>-4.207566462167691</v>
      </c>
      <c r="AZ39" s="53">
        <f t="shared" si="27"/>
        <v>-3.3562557733757643</v>
      </c>
      <c r="BA39" s="53">
        <f t="shared" si="27"/>
        <v>-3.786076342195102</v>
      </c>
      <c r="BB39" s="53">
        <f t="shared" si="10"/>
        <v>-3.9837911798758086</v>
      </c>
      <c r="BC39" s="53">
        <f t="shared" si="10"/>
        <v>-3.8373272135347065</v>
      </c>
      <c r="BD39" s="53">
        <f t="shared" si="10"/>
        <v>-4.449872557349181</v>
      </c>
      <c r="BE39" s="28" t="s">
        <v>73</v>
      </c>
      <c r="BF39" s="53">
        <f t="shared" si="11"/>
        <v>-4.04257606708957</v>
      </c>
      <c r="BG39" s="53">
        <f t="shared" si="11"/>
        <v>-4.653329679364205</v>
      </c>
      <c r="BH39" s="53">
        <f t="shared" si="11"/>
        <v>-5.000555000554996</v>
      </c>
      <c r="BI39" s="53">
        <f t="shared" si="11"/>
        <v>-4.968322774258084</v>
      </c>
      <c r="BJ39" s="53">
        <f t="shared" si="12"/>
        <v>-4.280112044817926</v>
      </c>
      <c r="BK39" s="53">
        <f t="shared" si="13"/>
        <v>-3.9491837203954816</v>
      </c>
      <c r="BL39" s="53">
        <f t="shared" si="13"/>
        <v>-2.9970205059297825</v>
      </c>
      <c r="BM39" s="28" t="s">
        <v>73</v>
      </c>
      <c r="BN39" s="53">
        <f t="shared" si="14"/>
        <v>-3.3040935672514706</v>
      </c>
      <c r="BO39" s="53">
        <f t="shared" si="14"/>
        <v>-3.9740138124780486</v>
      </c>
      <c r="BP39" s="53">
        <f t="shared" si="14"/>
        <v>-3.447244000239394</v>
      </c>
      <c r="BQ39" s="53">
        <f t="shared" si="14"/>
        <v>-4.270055408335338</v>
      </c>
      <c r="BR39" s="53">
        <f t="shared" si="15"/>
        <v>-4.735409736921682</v>
      </c>
      <c r="BS39" s="53">
        <f t="shared" si="15"/>
        <v>-3.1937587615042418</v>
      </c>
      <c r="BT39" s="53">
        <f t="shared" si="16"/>
        <v>-3.0372528358023914</v>
      </c>
      <c r="BU39" s="28" t="s">
        <v>73</v>
      </c>
      <c r="BV39" s="53">
        <f t="shared" si="17"/>
        <v>-1.4784523435042445</v>
      </c>
      <c r="BW39" s="53">
        <f t="shared" si="17"/>
        <v>0.16505840528186866</v>
      </c>
      <c r="BX39" s="53">
        <f t="shared" si="17"/>
        <v>-0.47220298432286256</v>
      </c>
      <c r="BY39" s="53">
        <f t="shared" si="18"/>
        <v>0.6200856613181713</v>
      </c>
      <c r="BZ39" s="53">
        <f t="shared" si="19"/>
        <v>1.5325670498084207</v>
      </c>
      <c r="CA39" s="53">
        <f t="shared" si="19"/>
        <v>1.0077322854607615</v>
      </c>
      <c r="CB39" s="53">
        <f t="shared" si="19"/>
        <v>-0.4934210526315752</v>
      </c>
    </row>
    <row r="40" spans="1:80" s="30" customFormat="1" ht="12">
      <c r="A40" s="28" t="s">
        <v>74</v>
      </c>
      <c r="B40" s="52" t="s">
        <v>231</v>
      </c>
      <c r="C40" s="52" t="s">
        <v>231</v>
      </c>
      <c r="D40" s="52" t="s">
        <v>231</v>
      </c>
      <c r="E40" s="52" t="s">
        <v>231</v>
      </c>
      <c r="F40" s="53">
        <f t="shared" si="0"/>
        <v>-0.29105350488262616</v>
      </c>
      <c r="G40" s="53">
        <f t="shared" si="1"/>
        <v>-0.641524627566767</v>
      </c>
      <c r="H40" s="53">
        <f t="shared" si="1"/>
        <v>-0.6360843081235572</v>
      </c>
      <c r="I40" s="28" t="s">
        <v>74</v>
      </c>
      <c r="J40" s="53">
        <f t="shared" si="20"/>
        <v>-0.6619074970597154</v>
      </c>
      <c r="K40" s="53">
        <f t="shared" si="20"/>
        <v>-0.37374508948057894</v>
      </c>
      <c r="L40" s="53">
        <f t="shared" si="20"/>
        <v>-0.5430084287875445</v>
      </c>
      <c r="M40" s="53">
        <f t="shared" si="20"/>
        <v>-1.3210003797536984</v>
      </c>
      <c r="N40" s="53">
        <f t="shared" si="2"/>
        <v>-1.795203612434264</v>
      </c>
      <c r="O40" s="53">
        <f t="shared" si="2"/>
        <v>-2.505545058736544</v>
      </c>
      <c r="P40" s="53">
        <f t="shared" si="2"/>
        <v>-2.4772511204672014</v>
      </c>
      <c r="Q40" s="28" t="s">
        <v>74</v>
      </c>
      <c r="R40" s="53">
        <f t="shared" si="3"/>
        <v>-2.952252673245553</v>
      </c>
      <c r="S40" s="53">
        <f t="shared" si="3"/>
        <v>-3.43174362856422</v>
      </c>
      <c r="T40" s="53">
        <f t="shared" si="3"/>
        <v>-3.926525109538261</v>
      </c>
      <c r="U40" s="53">
        <f t="shared" si="3"/>
        <v>-4.244770631980614</v>
      </c>
      <c r="V40" s="53">
        <f>V11/R11*100-100</f>
        <v>-4.115564367653306</v>
      </c>
      <c r="W40" s="53">
        <f t="shared" si="21"/>
        <v>-3.2256191388671027</v>
      </c>
      <c r="X40" s="53">
        <f t="shared" si="22"/>
        <v>-2.213062035900137</v>
      </c>
      <c r="Y40" s="28" t="s">
        <v>74</v>
      </c>
      <c r="Z40" s="53">
        <f t="shared" si="4"/>
        <v>-1.5154600191977607</v>
      </c>
      <c r="AA40" s="53">
        <f t="shared" si="4"/>
        <v>-1.3529481271416728</v>
      </c>
      <c r="AB40" s="53">
        <f t="shared" si="4"/>
        <v>-1.8570742829713112</v>
      </c>
      <c r="AC40" s="53">
        <f t="shared" si="4"/>
        <v>-2.1913958563783638</v>
      </c>
      <c r="AD40" s="53">
        <f t="shared" si="5"/>
        <v>-2.0202020202020208</v>
      </c>
      <c r="AE40" s="53">
        <f t="shared" si="5"/>
        <v>-1.3475474636162232</v>
      </c>
      <c r="AF40" s="53">
        <f t="shared" si="6"/>
        <v>-0.5685812979549354</v>
      </c>
      <c r="AG40" s="28" t="s">
        <v>74</v>
      </c>
      <c r="AH40" s="53">
        <f t="shared" si="7"/>
        <v>1.696417654970034</v>
      </c>
      <c r="AI40" s="53">
        <f t="shared" si="7"/>
        <v>2.206547296075229</v>
      </c>
      <c r="AJ40" s="53">
        <f t="shared" si="7"/>
        <v>2.2371296745993305</v>
      </c>
      <c r="AK40" s="234">
        <f t="shared" si="23"/>
        <v>3.640052879146552</v>
      </c>
      <c r="AL40" s="234">
        <f t="shared" si="24"/>
        <v>2.3173334134832118</v>
      </c>
      <c r="AM40" s="53">
        <f t="shared" si="25"/>
        <v>2.2798324780274726</v>
      </c>
      <c r="AN40" s="53">
        <f t="shared" si="26"/>
        <v>2.651346456459123</v>
      </c>
      <c r="AO40" s="28" t="s">
        <v>74</v>
      </c>
      <c r="AP40" s="53" t="s">
        <v>231</v>
      </c>
      <c r="AQ40" s="53" t="s">
        <v>231</v>
      </c>
      <c r="AR40" s="53" t="s">
        <v>231</v>
      </c>
      <c r="AS40" s="53" t="s">
        <v>231</v>
      </c>
      <c r="AT40" s="53">
        <f t="shared" si="8"/>
        <v>-0.3401173953590444</v>
      </c>
      <c r="AU40" s="53">
        <f t="shared" si="9"/>
        <v>-0.6673539146003975</v>
      </c>
      <c r="AV40" s="53">
        <f t="shared" si="9"/>
        <v>-1.1532214401732546</v>
      </c>
      <c r="AW40" s="28" t="s">
        <v>74</v>
      </c>
      <c r="AX40" s="53">
        <f t="shared" si="27"/>
        <v>-0.7844212835984621</v>
      </c>
      <c r="AY40" s="53">
        <f t="shared" si="27"/>
        <v>-0.32476468321682717</v>
      </c>
      <c r="AZ40" s="53">
        <f t="shared" si="27"/>
        <v>-0.48066419051781395</v>
      </c>
      <c r="BA40" s="53">
        <f t="shared" si="27"/>
        <v>-0.618940680287011</v>
      </c>
      <c r="BB40" s="53">
        <f t="shared" si="10"/>
        <v>-1.2384585613976924</v>
      </c>
      <c r="BC40" s="53">
        <f t="shared" si="10"/>
        <v>-2.1924011486635635</v>
      </c>
      <c r="BD40" s="53">
        <f t="shared" si="10"/>
        <v>-2.228320526893526</v>
      </c>
      <c r="BE40" s="28" t="s">
        <v>74</v>
      </c>
      <c r="BF40" s="53">
        <f t="shared" si="11"/>
        <v>-2.8769841269841265</v>
      </c>
      <c r="BG40" s="53">
        <f t="shared" si="11"/>
        <v>-3.381290936572796</v>
      </c>
      <c r="BH40" s="53">
        <f t="shared" si="11"/>
        <v>-3.4103099768505416</v>
      </c>
      <c r="BI40" s="53">
        <f t="shared" si="11"/>
        <v>-3.940720781407876</v>
      </c>
      <c r="BJ40" s="53">
        <f t="shared" si="12"/>
        <v>-3.6715469299739</v>
      </c>
      <c r="BK40" s="53">
        <f t="shared" si="13"/>
        <v>-2.6710701662900505</v>
      </c>
      <c r="BL40" s="53">
        <f t="shared" si="13"/>
        <v>-2.215467352545744</v>
      </c>
      <c r="BM40" s="28" t="s">
        <v>74</v>
      </c>
      <c r="BN40" s="53">
        <f t="shared" si="14"/>
        <v>-1.536933146330071</v>
      </c>
      <c r="BO40" s="53">
        <f t="shared" si="14"/>
        <v>-1.37849779086892</v>
      </c>
      <c r="BP40" s="53">
        <f t="shared" si="14"/>
        <v>-1.988331944279082</v>
      </c>
      <c r="BQ40" s="53">
        <f t="shared" si="14"/>
        <v>-2.146102343376384</v>
      </c>
      <c r="BR40" s="53">
        <f t="shared" si="15"/>
        <v>-1.9229627871090287</v>
      </c>
      <c r="BS40" s="53">
        <f t="shared" si="15"/>
        <v>-0.8004300818350174</v>
      </c>
      <c r="BT40" s="53">
        <f t="shared" si="16"/>
        <v>-0.4008746355685133</v>
      </c>
      <c r="BU40" s="28" t="s">
        <v>74</v>
      </c>
      <c r="BV40" s="53">
        <f t="shared" si="17"/>
        <v>1.2890219317001765</v>
      </c>
      <c r="BW40" s="53">
        <f t="shared" si="17"/>
        <v>1.5794251134644526</v>
      </c>
      <c r="BX40" s="53">
        <f t="shared" si="17"/>
        <v>0.9032335762028083</v>
      </c>
      <c r="BY40" s="53">
        <f t="shared" si="18"/>
        <v>2.280765947066726</v>
      </c>
      <c r="BZ40" s="53">
        <f t="shared" si="19"/>
        <v>1.7732207478890132</v>
      </c>
      <c r="CA40" s="53">
        <f t="shared" si="19"/>
        <v>1.8408197307279863</v>
      </c>
      <c r="CB40" s="53">
        <f t="shared" si="19"/>
        <v>2.440771021065814</v>
      </c>
    </row>
    <row r="41" spans="1:80" s="30" customFormat="1" ht="12">
      <c r="A41" s="28" t="s">
        <v>75</v>
      </c>
      <c r="B41" s="52" t="s">
        <v>231</v>
      </c>
      <c r="C41" s="52" t="s">
        <v>231</v>
      </c>
      <c r="D41" s="52" t="s">
        <v>231</v>
      </c>
      <c r="E41" s="52" t="s">
        <v>231</v>
      </c>
      <c r="F41" s="53">
        <f t="shared" si="0"/>
        <v>-3.879378043034393</v>
      </c>
      <c r="G41" s="53">
        <f t="shared" si="1"/>
        <v>-2.61205725629506</v>
      </c>
      <c r="H41" s="53">
        <f t="shared" si="1"/>
        <v>-2.115693626138196</v>
      </c>
      <c r="I41" s="28" t="s">
        <v>75</v>
      </c>
      <c r="J41" s="53">
        <f t="shared" si="20"/>
        <v>-2.364027111919313</v>
      </c>
      <c r="K41" s="53">
        <f t="shared" si="20"/>
        <v>-2.5381263616557703</v>
      </c>
      <c r="L41" s="53">
        <f t="shared" si="20"/>
        <v>-3.2668168651432268</v>
      </c>
      <c r="M41" s="53">
        <f t="shared" si="20"/>
        <v>-3.6880984952120315</v>
      </c>
      <c r="N41" s="53">
        <f t="shared" si="2"/>
        <v>-3.4879783271249636</v>
      </c>
      <c r="O41" s="53">
        <f t="shared" si="2"/>
        <v>-5.336984464066163</v>
      </c>
      <c r="P41" s="53">
        <f t="shared" si="2"/>
        <v>-5.883657738590358</v>
      </c>
      <c r="Q41" s="28" t="s">
        <v>75</v>
      </c>
      <c r="R41" s="53">
        <f t="shared" si="3"/>
        <v>-6.1076075222998725</v>
      </c>
      <c r="S41" s="53">
        <f t="shared" si="3"/>
        <v>-7.350877192982452</v>
      </c>
      <c r="T41" s="53">
        <f t="shared" si="3"/>
        <v>-6.913040911506002</v>
      </c>
      <c r="U41" s="53">
        <f t="shared" si="3"/>
        <v>-6.711053499882155</v>
      </c>
      <c r="V41" s="53">
        <f>V12/R12*100-100</f>
        <v>-6.462543870265037</v>
      </c>
      <c r="W41" s="53">
        <f t="shared" si="21"/>
        <v>-5.308338067285234</v>
      </c>
      <c r="X41" s="53">
        <f t="shared" si="22"/>
        <v>-4.375951293759513</v>
      </c>
      <c r="Y41" s="28" t="s">
        <v>75</v>
      </c>
      <c r="Z41" s="53">
        <f t="shared" si="4"/>
        <v>-4.5285163898187335</v>
      </c>
      <c r="AA41" s="53">
        <f t="shared" si="4"/>
        <v>-4.98770862983568</v>
      </c>
      <c r="AB41" s="53">
        <f t="shared" si="4"/>
        <v>-5.2459672043727466</v>
      </c>
      <c r="AC41" s="53">
        <f t="shared" si="4"/>
        <v>-5.093513728611214</v>
      </c>
      <c r="AD41" s="53">
        <f t="shared" si="5"/>
        <v>-4.511775602011113</v>
      </c>
      <c r="AE41" s="53">
        <f t="shared" si="5"/>
        <v>-3.4316061823381148</v>
      </c>
      <c r="AF41" s="53">
        <f t="shared" si="6"/>
        <v>-2.6943369679915605</v>
      </c>
      <c r="AG41" s="28" t="s">
        <v>75</v>
      </c>
      <c r="AH41" s="53">
        <f t="shared" si="7"/>
        <v>-1.2648497554157956</v>
      </c>
      <c r="AI41" s="53">
        <f t="shared" si="7"/>
        <v>-0.5057503117638902</v>
      </c>
      <c r="AJ41" s="53">
        <f t="shared" si="7"/>
        <v>0.035253472467047686</v>
      </c>
      <c r="AK41" s="234">
        <f t="shared" si="23"/>
        <v>1.388085598611923</v>
      </c>
      <c r="AL41" s="234">
        <f t="shared" si="24"/>
        <v>0.8493170075730632</v>
      </c>
      <c r="AM41" s="53">
        <f t="shared" si="25"/>
        <v>0.4526147204233695</v>
      </c>
      <c r="AN41" s="53">
        <f t="shared" si="26"/>
        <v>-0.408796165773893</v>
      </c>
      <c r="AO41" s="28" t="s">
        <v>75</v>
      </c>
      <c r="AP41" s="53" t="s">
        <v>231</v>
      </c>
      <c r="AQ41" s="53" t="s">
        <v>231</v>
      </c>
      <c r="AR41" s="53" t="s">
        <v>231</v>
      </c>
      <c r="AS41" s="53" t="s">
        <v>231</v>
      </c>
      <c r="AT41" s="53">
        <f t="shared" si="8"/>
        <v>-3.693847136470083</v>
      </c>
      <c r="AU41" s="53">
        <f t="shared" si="9"/>
        <v>-1.4500537056927953</v>
      </c>
      <c r="AV41" s="53">
        <f t="shared" si="9"/>
        <v>-2.0224962145792773</v>
      </c>
      <c r="AW41" s="28" t="s">
        <v>75</v>
      </c>
      <c r="AX41" s="53">
        <f t="shared" si="27"/>
        <v>-2.7175706898448766</v>
      </c>
      <c r="AY41" s="53">
        <f t="shared" si="27"/>
        <v>-3.327069746877413</v>
      </c>
      <c r="AZ41" s="53">
        <f t="shared" si="27"/>
        <v>-4.610354223433248</v>
      </c>
      <c r="BA41" s="53">
        <f t="shared" si="27"/>
        <v>-3.7310961474776434</v>
      </c>
      <c r="BB41" s="53">
        <f t="shared" si="10"/>
        <v>-2.646460076905683</v>
      </c>
      <c r="BC41" s="53">
        <f t="shared" si="10"/>
        <v>-3.407271895723767</v>
      </c>
      <c r="BD41" s="53">
        <f t="shared" si="10"/>
        <v>-3.347806215722116</v>
      </c>
      <c r="BE41" s="28" t="s">
        <v>75</v>
      </c>
      <c r="BF41" s="53">
        <f t="shared" si="11"/>
        <v>-4.483430799220272</v>
      </c>
      <c r="BG41" s="53">
        <f t="shared" si="11"/>
        <v>-7.016728624535318</v>
      </c>
      <c r="BH41" s="53">
        <f t="shared" si="11"/>
        <v>-6.948390151515156</v>
      </c>
      <c r="BI41" s="53">
        <f t="shared" si="11"/>
        <v>-7.341293297080028</v>
      </c>
      <c r="BJ41" s="53">
        <f t="shared" si="12"/>
        <v>-6.458583433373349</v>
      </c>
      <c r="BK41" s="53">
        <f t="shared" si="13"/>
        <v>-5.3473263368315855</v>
      </c>
      <c r="BL41" s="53">
        <f t="shared" si="13"/>
        <v>-4.732222363566976</v>
      </c>
      <c r="BM41" s="28" t="s">
        <v>75</v>
      </c>
      <c r="BN41" s="53">
        <f t="shared" si="14"/>
        <v>-4.835417198264864</v>
      </c>
      <c r="BO41" s="53">
        <f t="shared" si="14"/>
        <v>-5.300308008213548</v>
      </c>
      <c r="BP41" s="53">
        <f t="shared" si="14"/>
        <v>-5.055438225976772</v>
      </c>
      <c r="BQ41" s="53">
        <f t="shared" si="14"/>
        <v>-4.753638670049412</v>
      </c>
      <c r="BR41" s="53">
        <f t="shared" si="15"/>
        <v>-4.156053090226578</v>
      </c>
      <c r="BS41" s="53">
        <f t="shared" si="15"/>
        <v>-3.9436237972624895</v>
      </c>
      <c r="BT41" s="53">
        <f t="shared" si="16"/>
        <v>-3.1141387460030643</v>
      </c>
      <c r="BU41" s="28" t="s">
        <v>75</v>
      </c>
      <c r="BV41" s="53">
        <f t="shared" si="17"/>
        <v>-2.0187859245759228</v>
      </c>
      <c r="BW41" s="53">
        <f t="shared" si="17"/>
        <v>-1.161001538676743</v>
      </c>
      <c r="BX41" s="53">
        <f t="shared" si="17"/>
        <v>-0.7900677200902919</v>
      </c>
      <c r="BY41" s="53">
        <f t="shared" si="18"/>
        <v>-0.2295881762089209</v>
      </c>
      <c r="BZ41" s="53">
        <f t="shared" si="19"/>
        <v>-0.14308198597797173</v>
      </c>
      <c r="CA41" s="53">
        <f t="shared" si="19"/>
        <v>-0.25474101330314625</v>
      </c>
      <c r="CB41" s="53">
        <f t="shared" si="19"/>
        <v>-0.5546075085324276</v>
      </c>
    </row>
    <row r="42" spans="1:80" s="30" customFormat="1" ht="12">
      <c r="A42" s="28" t="s">
        <v>135</v>
      </c>
      <c r="B42" s="52" t="s">
        <v>231</v>
      </c>
      <c r="C42" s="52" t="s">
        <v>231</v>
      </c>
      <c r="D42" s="52" t="s">
        <v>231</v>
      </c>
      <c r="E42" s="52" t="s">
        <v>231</v>
      </c>
      <c r="F42" s="53">
        <f t="shared" si="0"/>
        <v>-1.4840660618748558</v>
      </c>
      <c r="G42" s="53">
        <f t="shared" si="1"/>
        <v>-1.0336995318221796</v>
      </c>
      <c r="H42" s="53">
        <f t="shared" si="1"/>
        <v>-1.3737809452363194</v>
      </c>
      <c r="I42" s="28" t="s">
        <v>135</v>
      </c>
      <c r="J42" s="53">
        <f t="shared" si="20"/>
        <v>-1.7267843438219472</v>
      </c>
      <c r="K42" s="53">
        <f t="shared" si="20"/>
        <v>-2.507555723460513</v>
      </c>
      <c r="L42" s="53">
        <f t="shared" si="20"/>
        <v>-2.3091334894613595</v>
      </c>
      <c r="M42" s="53">
        <f t="shared" si="20"/>
        <v>-2.305681007844072</v>
      </c>
      <c r="N42" s="53">
        <f t="shared" si="2"/>
        <v>-2.357477547832872</v>
      </c>
      <c r="O42" s="53">
        <f t="shared" si="2"/>
        <v>-3.2889319447808134</v>
      </c>
      <c r="P42" s="53">
        <f t="shared" si="2"/>
        <v>-3.35139281775902</v>
      </c>
      <c r="Q42" s="28" t="s">
        <v>135</v>
      </c>
      <c r="R42" s="53">
        <f t="shared" si="3"/>
        <v>-4.569343065693431</v>
      </c>
      <c r="S42" s="53">
        <f t="shared" si="3"/>
        <v>-4.328917770557368</v>
      </c>
      <c r="T42" s="53">
        <f t="shared" si="3"/>
        <v>-4.192126615245911</v>
      </c>
      <c r="U42" s="53">
        <f t="shared" si="3"/>
        <v>-3.6362734398253735</v>
      </c>
      <c r="V42" s="53">
        <f>V13/R13*100-100</f>
        <v>-2.1671510886747285</v>
      </c>
      <c r="W42" s="53">
        <f t="shared" si="21"/>
        <v>-2.2467213543027214</v>
      </c>
      <c r="X42" s="53">
        <f t="shared" si="22"/>
        <v>-2.216529876104346</v>
      </c>
      <c r="Y42" s="28" t="s">
        <v>135</v>
      </c>
      <c r="Z42" s="53">
        <f t="shared" si="4"/>
        <v>-2.4144144144144093</v>
      </c>
      <c r="AA42" s="53">
        <f t="shared" si="4"/>
        <v>-2.960492025435215</v>
      </c>
      <c r="AB42" s="53">
        <f t="shared" si="4"/>
        <v>-3.217702709925703</v>
      </c>
      <c r="AC42" s="53">
        <f t="shared" si="4"/>
        <v>-2.7586206896551744</v>
      </c>
      <c r="AD42" s="53">
        <f t="shared" si="5"/>
        <v>-2.827600759653933</v>
      </c>
      <c r="AE42" s="53">
        <f t="shared" si="5"/>
        <v>-2.32033515952304</v>
      </c>
      <c r="AF42" s="53">
        <f t="shared" si="6"/>
        <v>-1.1100679295300182</v>
      </c>
      <c r="AG42" s="28" t="s">
        <v>135</v>
      </c>
      <c r="AH42" s="53">
        <f t="shared" si="7"/>
        <v>1.0720765297707544</v>
      </c>
      <c r="AI42" s="53">
        <f t="shared" si="7"/>
        <v>2.4158523344190996</v>
      </c>
      <c r="AJ42" s="53">
        <f t="shared" si="7"/>
        <v>3.249752556911915</v>
      </c>
      <c r="AK42" s="234">
        <f t="shared" si="23"/>
        <v>4.445437283592099</v>
      </c>
      <c r="AL42" s="234">
        <f t="shared" si="24"/>
        <v>3.0406875543951344</v>
      </c>
      <c r="AM42" s="53">
        <f t="shared" si="25"/>
        <v>2.894248608534326</v>
      </c>
      <c r="AN42" s="53">
        <f t="shared" si="26"/>
        <v>2.7427171539649464</v>
      </c>
      <c r="AO42" s="28" t="s">
        <v>135</v>
      </c>
      <c r="AP42" s="53" t="s">
        <v>231</v>
      </c>
      <c r="AQ42" s="53" t="s">
        <v>231</v>
      </c>
      <c r="AR42" s="53" t="s">
        <v>231</v>
      </c>
      <c r="AS42" s="53" t="s">
        <v>231</v>
      </c>
      <c r="AT42" s="53">
        <f t="shared" si="8"/>
        <v>-0.9439252336448618</v>
      </c>
      <c r="AU42" s="53">
        <f t="shared" si="9"/>
        <v>-0.7670002806098637</v>
      </c>
      <c r="AV42" s="53">
        <f t="shared" si="9"/>
        <v>-1.7278415989539582</v>
      </c>
      <c r="AW42" s="28" t="s">
        <v>135</v>
      </c>
      <c r="AX42" s="53">
        <f t="shared" si="27"/>
        <v>-1.8001714448995187</v>
      </c>
      <c r="AY42" s="53">
        <f t="shared" si="27"/>
        <v>-2.613454099443345</v>
      </c>
      <c r="AZ42" s="53">
        <f t="shared" si="27"/>
        <v>-1.7155245546234426</v>
      </c>
      <c r="BA42" s="53">
        <f t="shared" si="27"/>
        <v>-1.0074130393461331</v>
      </c>
      <c r="BB42" s="53">
        <f t="shared" si="10"/>
        <v>-1.0281280310378236</v>
      </c>
      <c r="BC42" s="53">
        <f t="shared" si="10"/>
        <v>-2.1410579345088223</v>
      </c>
      <c r="BD42" s="53">
        <f t="shared" si="10"/>
        <v>-2.368850100700101</v>
      </c>
      <c r="BE42" s="28" t="s">
        <v>135</v>
      </c>
      <c r="BF42" s="53">
        <f t="shared" si="11"/>
        <v>-3.3506144393241186</v>
      </c>
      <c r="BG42" s="53">
        <f t="shared" si="11"/>
        <v>-3.1654253234025873</v>
      </c>
      <c r="BH42" s="53">
        <f t="shared" si="11"/>
        <v>-3.039303039303036</v>
      </c>
      <c r="BI42" s="53">
        <f t="shared" si="11"/>
        <v>-3.2809430255402674</v>
      </c>
      <c r="BJ42" s="53">
        <f t="shared" si="12"/>
        <v>-2.413827356710044</v>
      </c>
      <c r="BK42" s="53">
        <f t="shared" si="13"/>
        <v>-2.671794352798301</v>
      </c>
      <c r="BL42" s="53">
        <f t="shared" si="13"/>
        <v>-2.767000204206653</v>
      </c>
      <c r="BM42" s="28" t="s">
        <v>135</v>
      </c>
      <c r="BN42" s="53">
        <f t="shared" si="14"/>
        <v>-2.4781637213081495</v>
      </c>
      <c r="BO42" s="53">
        <f t="shared" si="14"/>
        <v>-3.1046416938110752</v>
      </c>
      <c r="BP42" s="53">
        <f t="shared" si="14"/>
        <v>-2.7347405635853193</v>
      </c>
      <c r="BQ42" s="53">
        <f t="shared" si="14"/>
        <v>-2.2051874409324768</v>
      </c>
      <c r="BR42" s="53">
        <f t="shared" si="15"/>
        <v>-2.5411372630701976</v>
      </c>
      <c r="BS42" s="53">
        <f t="shared" si="15"/>
        <v>-2.3321777497636305</v>
      </c>
      <c r="BT42" s="53">
        <f t="shared" si="16"/>
        <v>-1.3897797733589954</v>
      </c>
      <c r="BU42" s="28" t="s">
        <v>135</v>
      </c>
      <c r="BV42" s="53">
        <f t="shared" si="17"/>
        <v>0.268441962847632</v>
      </c>
      <c r="BW42" s="53">
        <f t="shared" si="17"/>
        <v>1.5387903398162166</v>
      </c>
      <c r="BX42" s="53">
        <f t="shared" si="17"/>
        <v>2.5922340539959094</v>
      </c>
      <c r="BY42" s="53">
        <f t="shared" si="18"/>
        <v>3.1439722463139503</v>
      </c>
      <c r="BZ42" s="53">
        <f t="shared" si="19"/>
        <v>2.45234525594347</v>
      </c>
      <c r="CA42" s="53">
        <f t="shared" si="19"/>
        <v>3.062513155125245</v>
      </c>
      <c r="CB42" s="53">
        <f t="shared" si="19"/>
        <v>2.5477039211574777</v>
      </c>
    </row>
    <row r="43" spans="1:80" s="30" customFormat="1" ht="12">
      <c r="A43" s="28" t="s">
        <v>136</v>
      </c>
      <c r="B43" s="52" t="s">
        <v>231</v>
      </c>
      <c r="C43" s="52" t="s">
        <v>231</v>
      </c>
      <c r="D43" s="52" t="s">
        <v>231</v>
      </c>
      <c r="E43" s="52" t="s">
        <v>231</v>
      </c>
      <c r="F43" s="53">
        <f t="shared" si="0"/>
        <v>-0.29745305818926226</v>
      </c>
      <c r="G43" s="53">
        <f t="shared" si="1"/>
        <v>-0.28105333903586427</v>
      </c>
      <c r="H43" s="53">
        <f t="shared" si="1"/>
        <v>-0.19715359497259044</v>
      </c>
      <c r="I43" s="28" t="s">
        <v>136</v>
      </c>
      <c r="J43" s="53">
        <f t="shared" si="20"/>
        <v>0.08825568933997374</v>
      </c>
      <c r="K43" s="53">
        <f t="shared" si="20"/>
        <v>-0.21132450742743458</v>
      </c>
      <c r="L43" s="53">
        <f t="shared" si="20"/>
        <v>-0.18381226640525483</v>
      </c>
      <c r="M43" s="53">
        <f t="shared" si="20"/>
        <v>-0.8333847768380735</v>
      </c>
      <c r="N43" s="53">
        <f t="shared" si="2"/>
        <v>-1.1148201801347852</v>
      </c>
      <c r="O43" s="53">
        <f t="shared" si="2"/>
        <v>-1.700404858299592</v>
      </c>
      <c r="P43" s="53">
        <f t="shared" si="2"/>
        <v>-1.5284512921244868</v>
      </c>
      <c r="Q43" s="28" t="s">
        <v>136</v>
      </c>
      <c r="R43" s="53">
        <f t="shared" si="3"/>
        <v>-1.5189243027888466</v>
      </c>
      <c r="S43" s="53">
        <f t="shared" si="3"/>
        <v>-1.4649681528662484</v>
      </c>
      <c r="T43" s="53">
        <f t="shared" si="3"/>
        <v>-2.3887973640856757</v>
      </c>
      <c r="U43" s="53">
        <f t="shared" si="3"/>
        <v>-3.7962847525246275</v>
      </c>
      <c r="V43" s="53">
        <f>V14/R14*100-100</f>
        <v>-3.5777496839443756</v>
      </c>
      <c r="W43" s="53">
        <f t="shared" si="21"/>
        <v>-3.1868131868131826</v>
      </c>
      <c r="X43" s="53">
        <f t="shared" si="22"/>
        <v>-2.14865303472898</v>
      </c>
      <c r="Y43" s="28" t="s">
        <v>136</v>
      </c>
      <c r="Z43" s="53">
        <f t="shared" si="4"/>
        <v>-0.9201062657940753</v>
      </c>
      <c r="AA43" s="53">
        <f t="shared" si="4"/>
        <v>-2.21581224596828</v>
      </c>
      <c r="AB43" s="53">
        <f t="shared" si="4"/>
        <v>-3.031314682513184</v>
      </c>
      <c r="AC43" s="53">
        <f t="shared" si="4"/>
        <v>-3.3236035557914363</v>
      </c>
      <c r="AD43" s="53">
        <f t="shared" si="5"/>
        <v>-4.296645085344323</v>
      </c>
      <c r="AE43" s="53">
        <f t="shared" si="5"/>
        <v>-3.3990345937248634</v>
      </c>
      <c r="AF43" s="53">
        <f t="shared" si="6"/>
        <v>-2.5752255043723693</v>
      </c>
      <c r="AG43" s="28" t="s">
        <v>136</v>
      </c>
      <c r="AH43" s="53">
        <f t="shared" si="7"/>
        <v>0.06862005077883282</v>
      </c>
      <c r="AI43" s="53">
        <f t="shared" si="7"/>
        <v>1.4760147601476064</v>
      </c>
      <c r="AJ43" s="53">
        <f t="shared" si="7"/>
        <v>3.268790339371222</v>
      </c>
      <c r="AK43" s="234">
        <f t="shared" si="23"/>
        <v>3.98614743091386</v>
      </c>
      <c r="AL43" s="234">
        <f t="shared" si="24"/>
        <v>1.762325996022767</v>
      </c>
      <c r="AM43" s="53">
        <f t="shared" si="25"/>
        <v>2.006734006734007</v>
      </c>
      <c r="AN43" s="53">
        <f t="shared" si="26"/>
        <v>0.5981182795698885</v>
      </c>
      <c r="AO43" s="28" t="s">
        <v>136</v>
      </c>
      <c r="AP43" s="53" t="s">
        <v>231</v>
      </c>
      <c r="AQ43" s="53" t="s">
        <v>231</v>
      </c>
      <c r="AR43" s="53" t="s">
        <v>231</v>
      </c>
      <c r="AS43" s="53" t="s">
        <v>231</v>
      </c>
      <c r="AT43" s="53">
        <f t="shared" si="8"/>
        <v>0.17179859918066143</v>
      </c>
      <c r="AU43" s="53">
        <f t="shared" si="9"/>
        <v>-0.15710919088766673</v>
      </c>
      <c r="AV43" s="53">
        <f t="shared" si="9"/>
        <v>-0.5483028720626635</v>
      </c>
      <c r="AW43" s="28" t="s">
        <v>136</v>
      </c>
      <c r="AX43" s="53">
        <f t="shared" si="27"/>
        <v>0.06666666666666288</v>
      </c>
      <c r="AY43" s="53">
        <f t="shared" si="27"/>
        <v>-0.9498680738786192</v>
      </c>
      <c r="AZ43" s="53">
        <f t="shared" si="27"/>
        <v>-0.3409388932599029</v>
      </c>
      <c r="BA43" s="53">
        <f t="shared" si="27"/>
        <v>-0.7482278813336904</v>
      </c>
      <c r="BB43" s="53">
        <f t="shared" si="10"/>
        <v>-0.9460359760159918</v>
      </c>
      <c r="BC43" s="53">
        <f t="shared" si="10"/>
        <v>-0.9989344698987708</v>
      </c>
      <c r="BD43" s="53">
        <f t="shared" si="10"/>
        <v>-0.9473684210526301</v>
      </c>
      <c r="BE43" s="28" t="s">
        <v>136</v>
      </c>
      <c r="BF43" s="53">
        <f t="shared" si="11"/>
        <v>-1.5738658907551866</v>
      </c>
      <c r="BG43" s="53">
        <f t="shared" si="11"/>
        <v>-1.9908528383104596</v>
      </c>
      <c r="BH43" s="53">
        <f t="shared" si="11"/>
        <v>-2.6907036189963662</v>
      </c>
      <c r="BI43" s="53">
        <f t="shared" si="11"/>
        <v>-4.06482465462274</v>
      </c>
      <c r="BJ43" s="53">
        <f t="shared" si="12"/>
        <v>-3.1711905401773777</v>
      </c>
      <c r="BK43" s="53">
        <f t="shared" si="13"/>
        <v>-2.5391161130936126</v>
      </c>
      <c r="BL43" s="53">
        <f t="shared" si="13"/>
        <v>-2.115304852758186</v>
      </c>
      <c r="BM43" s="28" t="s">
        <v>136</v>
      </c>
      <c r="BN43" s="53">
        <f t="shared" si="14"/>
        <v>-1.5231237884242574</v>
      </c>
      <c r="BO43" s="53">
        <f t="shared" si="14"/>
        <v>-2.6228143213988346</v>
      </c>
      <c r="BP43" s="53">
        <f t="shared" si="14"/>
        <v>-2.802422194057172</v>
      </c>
      <c r="BQ43" s="53">
        <f t="shared" si="14"/>
        <v>-3.10734463276836</v>
      </c>
      <c r="BR43" s="53">
        <f t="shared" si="15"/>
        <v>-3.121484814398201</v>
      </c>
      <c r="BS43" s="53">
        <f t="shared" si="15"/>
        <v>-2.8502208921191396</v>
      </c>
      <c r="BT43" s="53">
        <f t="shared" si="16"/>
        <v>-2.8107794842074725</v>
      </c>
      <c r="BU43" s="28" t="s">
        <v>136</v>
      </c>
      <c r="BV43" s="53">
        <f t="shared" si="17"/>
        <v>-0.5976676384839692</v>
      </c>
      <c r="BW43" s="53">
        <f t="shared" si="17"/>
        <v>0.4789550072569</v>
      </c>
      <c r="BX43" s="53">
        <f t="shared" si="17"/>
        <v>1.9803432594983121</v>
      </c>
      <c r="BY43" s="53">
        <f t="shared" si="18"/>
        <v>2.564102564102555</v>
      </c>
      <c r="BZ43" s="53">
        <f t="shared" si="19"/>
        <v>1.0118785745710568</v>
      </c>
      <c r="CA43" s="53">
        <f t="shared" si="19"/>
        <v>0.9533439260436296</v>
      </c>
      <c r="CB43" s="53">
        <f t="shared" si="19"/>
        <v>0.18699654775605268</v>
      </c>
    </row>
    <row r="44" spans="1:80" s="30" customFormat="1" ht="12">
      <c r="A44" s="28"/>
      <c r="B44" s="34"/>
      <c r="C44" s="34"/>
      <c r="D44" s="34"/>
      <c r="E44" s="34"/>
      <c r="F44" s="53"/>
      <c r="G44" s="53"/>
      <c r="H44" s="53"/>
      <c r="I44" s="28"/>
      <c r="J44" s="53"/>
      <c r="K44" s="53"/>
      <c r="L44" s="53"/>
      <c r="M44" s="53"/>
      <c r="N44" s="53"/>
      <c r="O44" s="53"/>
      <c r="P44" s="53"/>
      <c r="Q44" s="28"/>
      <c r="R44" s="53"/>
      <c r="S44" s="53"/>
      <c r="T44" s="53"/>
      <c r="U44" s="53"/>
      <c r="V44" s="53"/>
      <c r="W44" s="53"/>
      <c r="X44" s="53"/>
      <c r="Y44" s="28"/>
      <c r="Z44" s="53"/>
      <c r="AA44" s="53"/>
      <c r="AB44" s="53"/>
      <c r="AC44" s="53"/>
      <c r="AD44" s="53"/>
      <c r="AE44" s="53"/>
      <c r="AF44" s="53"/>
      <c r="AG44" s="28"/>
      <c r="AH44" s="53"/>
      <c r="AI44" s="53"/>
      <c r="AJ44" s="53"/>
      <c r="AK44" s="234"/>
      <c r="AL44" s="234"/>
      <c r="AM44" s="53"/>
      <c r="AN44" s="53"/>
      <c r="AO44" s="28"/>
      <c r="AP44" s="53"/>
      <c r="AQ44" s="53"/>
      <c r="AR44" s="53"/>
      <c r="AS44" s="53"/>
      <c r="AT44" s="53"/>
      <c r="AU44" s="53"/>
      <c r="AV44" s="53"/>
      <c r="AW44" s="28"/>
      <c r="AX44" s="53"/>
      <c r="AY44" s="53"/>
      <c r="AZ44" s="53"/>
      <c r="BA44" s="53"/>
      <c r="BB44" s="53"/>
      <c r="BC44" s="53"/>
      <c r="BD44" s="53"/>
      <c r="BE44" s="28"/>
      <c r="BF44" s="53"/>
      <c r="BG44" s="53"/>
      <c r="BH44" s="53"/>
      <c r="BI44" s="53"/>
      <c r="BJ44" s="53"/>
      <c r="BK44" s="53"/>
      <c r="BL44" s="53"/>
      <c r="BM44" s="28"/>
      <c r="BN44" s="53"/>
      <c r="BO44" s="53"/>
      <c r="BP44" s="53"/>
      <c r="BQ44" s="53"/>
      <c r="BR44" s="53"/>
      <c r="BS44" s="53"/>
      <c r="BT44" s="53"/>
      <c r="BU44" s="28"/>
      <c r="BV44" s="53"/>
      <c r="BW44" s="53"/>
      <c r="BX44" s="53"/>
      <c r="BY44" s="53"/>
      <c r="BZ44" s="53"/>
      <c r="CA44" s="53"/>
      <c r="CB44" s="53"/>
    </row>
    <row r="45" spans="1:80" s="30" customFormat="1" ht="12">
      <c r="A45" s="28" t="s">
        <v>76</v>
      </c>
      <c r="B45" s="52" t="s">
        <v>231</v>
      </c>
      <c r="C45" s="52" t="s">
        <v>231</v>
      </c>
      <c r="D45" s="52" t="s">
        <v>231</v>
      </c>
      <c r="E45" s="52" t="s">
        <v>231</v>
      </c>
      <c r="F45" s="53">
        <f aca="true" t="shared" si="28" ref="F45:F54">F16/B16*100-100</f>
        <v>-0.39522100576931507</v>
      </c>
      <c r="G45" s="53">
        <f aca="true" t="shared" si="29" ref="G45:G54">G16/C16*100-100</f>
        <v>-0.7531659631193008</v>
      </c>
      <c r="H45" s="53">
        <f aca="true" t="shared" si="30" ref="H45:H54">H16/D16*100-100</f>
        <v>-2.89917588030967</v>
      </c>
      <c r="I45" s="28" t="s">
        <v>76</v>
      </c>
      <c r="J45" s="53">
        <f t="shared" si="20"/>
        <v>-3.3381308324434826</v>
      </c>
      <c r="K45" s="53">
        <f t="shared" si="20"/>
        <v>-2.7957675818662864</v>
      </c>
      <c r="L45" s="53">
        <f t="shared" si="20"/>
        <v>-1.9430950728660576</v>
      </c>
      <c r="M45" s="53">
        <f t="shared" si="20"/>
        <v>-1.4098667290156612</v>
      </c>
      <c r="N45" s="53">
        <f aca="true" t="shared" si="31" ref="N45:N53">N16/J16*100-100</f>
        <v>-0.571565802113355</v>
      </c>
      <c r="O45" s="53">
        <f aca="true" t="shared" si="32" ref="O45:O53">O16/K16*100-100</f>
        <v>-1.3465959742879932</v>
      </c>
      <c r="P45" s="53">
        <f aca="true" t="shared" si="33" ref="P45:P53">P16/L16*100-100</f>
        <v>-1.499897267310459</v>
      </c>
      <c r="Q45" s="28" t="s">
        <v>76</v>
      </c>
      <c r="R45" s="53">
        <f aca="true" t="shared" si="34" ref="R45:R61">R16/M16*100-100</f>
        <v>-1.3612540612327138</v>
      </c>
      <c r="S45" s="53">
        <f aca="true" t="shared" si="35" ref="S45:S61">S16/N16*100-100</f>
        <v>-1.6134486256702587</v>
      </c>
      <c r="T45" s="53">
        <f aca="true" t="shared" si="36" ref="T45:T61">T16/O16*100-100</f>
        <v>-1.6170455626367328</v>
      </c>
      <c r="U45" s="53">
        <f aca="true" t="shared" si="37" ref="U45:U61">U16/P16*100-100</f>
        <v>-1.7498725258424912</v>
      </c>
      <c r="V45" s="53">
        <f aca="true" t="shared" si="38" ref="V45:V61">V16/R16*100-100</f>
        <v>-1.8873368114826974</v>
      </c>
      <c r="W45" s="53">
        <f t="shared" si="21"/>
        <v>-2.0425197623606834</v>
      </c>
      <c r="X45" s="53">
        <f t="shared" si="22"/>
        <v>-1.5662767088852405</v>
      </c>
      <c r="Y45" s="28" t="s">
        <v>76</v>
      </c>
      <c r="Z45" s="53">
        <f aca="true" t="shared" si="39" ref="Z45:Z61">Z16/U16*100-100</f>
        <v>-1.1535467434125195</v>
      </c>
      <c r="AA45" s="53">
        <f aca="true" t="shared" si="40" ref="AA45:AA61">AA16/V16*100-100</f>
        <v>-2.266712409331504</v>
      </c>
      <c r="AB45" s="53">
        <f aca="true" t="shared" si="41" ref="AB45:AB61">AB16/W16*100-100</f>
        <v>-2.6615207257781606</v>
      </c>
      <c r="AC45" s="53">
        <f aca="true" t="shared" si="42" ref="AC45:AC61">AC16/X16*100-100</f>
        <v>-1.296532757096557</v>
      </c>
      <c r="AD45" s="53">
        <f aca="true" t="shared" si="43" ref="AD45:AD61">AD16/Z16*100-100</f>
        <v>-1.715908548517973</v>
      </c>
      <c r="AE45" s="53">
        <f aca="true" t="shared" si="44" ref="AE45:AE61">AE16/AA16*100-100</f>
        <v>-0.7923175287716617</v>
      </c>
      <c r="AF45" s="53">
        <f aca="true" t="shared" si="45" ref="AF45:AF61">AF16/AB16*100-100</f>
        <v>-0.6745623069000999</v>
      </c>
      <c r="AG45" s="28" t="s">
        <v>76</v>
      </c>
      <c r="AH45" s="53">
        <f aca="true" t="shared" si="46" ref="AH45:AH61">AH16/AC16*100-100</f>
        <v>0.7587819683550663</v>
      </c>
      <c r="AI45" s="53">
        <f aca="true" t="shared" si="47" ref="AI45:AI61">AI16/AD16*100-100</f>
        <v>1.1849549571425086</v>
      </c>
      <c r="AJ45" s="53">
        <f aca="true" t="shared" si="48" ref="AJ45:AJ61">AJ16/AE16*100-100</f>
        <v>2.555159602699206</v>
      </c>
      <c r="AK45" s="234">
        <f t="shared" si="23"/>
        <v>4.865467364819324</v>
      </c>
      <c r="AL45" s="234">
        <f t="shared" si="24"/>
        <v>1.607367719315576</v>
      </c>
      <c r="AM45" s="53">
        <f t="shared" si="25"/>
        <v>0.9479014182524992</v>
      </c>
      <c r="AN45" s="53">
        <f t="shared" si="26"/>
        <v>0.6900290797969433</v>
      </c>
      <c r="AO45" s="28" t="s">
        <v>76</v>
      </c>
      <c r="AP45" s="53" t="s">
        <v>231</v>
      </c>
      <c r="AQ45" s="53" t="s">
        <v>231</v>
      </c>
      <c r="AR45" s="53" t="s">
        <v>231</v>
      </c>
      <c r="AS45" s="53" t="s">
        <v>231</v>
      </c>
      <c r="AT45" s="53">
        <f aca="true" t="shared" si="49" ref="AT45:AT54">AT16/AP16*100-100</f>
        <v>-1.4427961796382789</v>
      </c>
      <c r="AU45" s="53">
        <f aca="true" t="shared" si="50" ref="AU45:AU54">AU16/AQ16*100-100</f>
        <v>-0.48920718176316313</v>
      </c>
      <c r="AV45" s="53">
        <f aca="true" t="shared" si="51" ref="AV45:AV54">AV16/AR16*100-100</f>
        <v>-2.3269870051375108</v>
      </c>
      <c r="AW45" s="28" t="s">
        <v>76</v>
      </c>
      <c r="AX45" s="53">
        <f t="shared" si="27"/>
        <v>-2.601700524413218</v>
      </c>
      <c r="AY45" s="53">
        <f t="shared" si="27"/>
        <v>-2.0979381443298877</v>
      </c>
      <c r="AZ45" s="53">
        <f t="shared" si="27"/>
        <v>-1.5356545537479178</v>
      </c>
      <c r="BA45" s="53">
        <f t="shared" si="27"/>
        <v>-1.139645214521451</v>
      </c>
      <c r="BB45" s="53">
        <f aca="true" t="shared" si="52" ref="BB45:BB53">BB16/AX16*100-100</f>
        <v>-0.3345530580240421</v>
      </c>
      <c r="BC45" s="53">
        <f aca="true" t="shared" si="53" ref="BC45:BC53">BC16/AY16*100-100</f>
        <v>-0.3685568367293115</v>
      </c>
      <c r="BD45" s="53">
        <f aca="true" t="shared" si="54" ref="BD45:BD53">BD16/AZ16*100-100</f>
        <v>-0.1852995676343454</v>
      </c>
      <c r="BE45" s="28" t="s">
        <v>76</v>
      </c>
      <c r="BF45" s="53">
        <f aca="true" t="shared" si="55" ref="BF45:BF61">BF16/BA16*100-100</f>
        <v>-0.19821605550049526</v>
      </c>
      <c r="BG45" s="53">
        <f aca="true" t="shared" si="56" ref="BG45:BG61">BG16/BB16*100-100</f>
        <v>-0.8024756110353479</v>
      </c>
      <c r="BH45" s="53">
        <f aca="true" t="shared" si="57" ref="BH45:BH61">BH16/BC16*100-100</f>
        <v>-1.141468054748188</v>
      </c>
      <c r="BI45" s="53">
        <f aca="true" t="shared" si="58" ref="BI45:BI61">BI16/BD16*100-100</f>
        <v>-2.34117161716172</v>
      </c>
      <c r="BJ45" s="53">
        <f aca="true" t="shared" si="59" ref="BJ45:BJ61">BJ16/BF16*100-100</f>
        <v>-2.0488161814665773</v>
      </c>
      <c r="BK45" s="53">
        <f aca="true" t="shared" si="60" ref="BK45:BL60">BK16/BG16*100-100</f>
        <v>-2.2471316026013852</v>
      </c>
      <c r="BL45" s="53">
        <f t="shared" si="60"/>
        <v>-2.1382370235740638</v>
      </c>
      <c r="BM45" s="28" t="s">
        <v>76</v>
      </c>
      <c r="BN45" s="53">
        <f aca="true" t="shared" si="61" ref="BN45:BN61">BN16/BI16*100-100</f>
        <v>-0.8659837364029954</v>
      </c>
      <c r="BO45" s="53">
        <f aca="true" t="shared" si="62" ref="BO45:BO61">BO16/BJ16*100-100</f>
        <v>-2.1450296142148204</v>
      </c>
      <c r="BP45" s="53">
        <f aca="true" t="shared" si="63" ref="BP45:BP61">BP16/BK16*100-100</f>
        <v>-1.3954997836434444</v>
      </c>
      <c r="BQ45" s="53">
        <f aca="true" t="shared" si="64" ref="BQ45:BQ61">BQ16/BL16*100-100</f>
        <v>-0.7975091495056432</v>
      </c>
      <c r="BR45" s="53">
        <f aca="true" t="shared" si="65" ref="BR45:BR61">BR16/BN16*100-100</f>
        <v>-1.6671993182060305</v>
      </c>
      <c r="BS45" s="53">
        <f aca="true" t="shared" si="66" ref="BS45:BS61">BS16/BO16*100-100</f>
        <v>-1.025137684715645</v>
      </c>
      <c r="BT45" s="53">
        <f aca="true" t="shared" si="67" ref="BT45:BT60">BT16/BP16*100-100</f>
        <v>-1.0916072408118538</v>
      </c>
      <c r="BU45" s="28" t="s">
        <v>76</v>
      </c>
      <c r="BV45" s="53">
        <f aca="true" t="shared" si="68" ref="BV45:BV61">BV16/BQ16*100-100</f>
        <v>-0.6827817851439875</v>
      </c>
      <c r="BW45" s="53">
        <f aca="true" t="shared" si="69" ref="BW45:BW61">BW16/BR16*100-100</f>
        <v>-0.28709170684145136</v>
      </c>
      <c r="BX45" s="53">
        <f aca="true" t="shared" si="70" ref="BX45:BX61">BX16/BS16*100-100</f>
        <v>0.5454244945182012</v>
      </c>
      <c r="BY45" s="53">
        <f aca="true" t="shared" si="71" ref="BY45:BY63">BY16/BT16*100-100</f>
        <v>0.8152626032943147</v>
      </c>
      <c r="BZ45" s="53">
        <f aca="true" t="shared" si="72" ref="BZ45:BZ63">BZ16/BV16*100-100</f>
        <v>0.6708432666186184</v>
      </c>
      <c r="CA45" s="53">
        <f aca="true" t="shared" si="73" ref="CA45:CA63">CA16/BW16*100-100</f>
        <v>0.5106475445458329</v>
      </c>
      <c r="CB45" s="53">
        <f aca="true" t="shared" si="74" ref="CB45:CB63">CB16/BX16*100-100</f>
        <v>0.3890410958904198</v>
      </c>
    </row>
    <row r="46" spans="1:80" s="30" customFormat="1" ht="12">
      <c r="A46" s="28" t="s">
        <v>77</v>
      </c>
      <c r="B46" s="52" t="s">
        <v>231</v>
      </c>
      <c r="C46" s="52" t="s">
        <v>231</v>
      </c>
      <c r="D46" s="52" t="s">
        <v>231</v>
      </c>
      <c r="E46" s="52" t="s">
        <v>231</v>
      </c>
      <c r="F46" s="53">
        <f t="shared" si="28"/>
        <v>-2.021187621968224</v>
      </c>
      <c r="G46" s="53">
        <f t="shared" si="29"/>
        <v>-2.7724297266076263</v>
      </c>
      <c r="H46" s="53">
        <f t="shared" si="30"/>
        <v>-4.172142837168977</v>
      </c>
      <c r="I46" s="28" t="s">
        <v>77</v>
      </c>
      <c r="J46" s="53">
        <f t="shared" si="20"/>
        <v>-4.435009610143723</v>
      </c>
      <c r="K46" s="53">
        <f t="shared" si="20"/>
        <v>-4.305022051500927</v>
      </c>
      <c r="L46" s="53">
        <f t="shared" si="20"/>
        <v>-3.4370579915134414</v>
      </c>
      <c r="M46" s="53">
        <f t="shared" si="20"/>
        <v>-3.8256149873063094</v>
      </c>
      <c r="N46" s="53">
        <f t="shared" si="31"/>
        <v>-3.2419776063398587</v>
      </c>
      <c r="O46" s="53">
        <f t="shared" si="32"/>
        <v>-2.099191246431971</v>
      </c>
      <c r="P46" s="53">
        <f t="shared" si="33"/>
        <v>-2.539915043210783</v>
      </c>
      <c r="Q46" s="28" t="s">
        <v>77</v>
      </c>
      <c r="R46" s="53">
        <f t="shared" si="34"/>
        <v>-3.0554038473208323</v>
      </c>
      <c r="S46" s="53">
        <f t="shared" si="35"/>
        <v>-3.0465671827009544</v>
      </c>
      <c r="T46" s="53">
        <f t="shared" si="36"/>
        <v>-4.880641438376969</v>
      </c>
      <c r="U46" s="53">
        <f t="shared" si="37"/>
        <v>-3.6762053625105153</v>
      </c>
      <c r="V46" s="53">
        <f t="shared" si="38"/>
        <v>-3.0077305874620492</v>
      </c>
      <c r="W46" s="53">
        <f t="shared" si="21"/>
        <v>-2.5471184922082415</v>
      </c>
      <c r="X46" s="53">
        <f t="shared" si="22"/>
        <v>-1.6954564321977017</v>
      </c>
      <c r="Y46" s="28" t="s">
        <v>77</v>
      </c>
      <c r="Z46" s="53">
        <f t="shared" si="39"/>
        <v>-1.2825713839912538</v>
      </c>
      <c r="AA46" s="53">
        <f t="shared" si="40"/>
        <v>-2.071636011616647</v>
      </c>
      <c r="AB46" s="53">
        <f t="shared" si="41"/>
        <v>-3.0011492365785557</v>
      </c>
      <c r="AC46" s="53">
        <f t="shared" si="42"/>
        <v>-2.260621021177073</v>
      </c>
      <c r="AD46" s="53">
        <f t="shared" si="43"/>
        <v>-3.0916102927230185</v>
      </c>
      <c r="AE46" s="53">
        <f t="shared" si="44"/>
        <v>-1.9605904837221573</v>
      </c>
      <c r="AF46" s="53">
        <f t="shared" si="45"/>
        <v>-1.2626519075183609</v>
      </c>
      <c r="AG46" s="28" t="s">
        <v>77</v>
      </c>
      <c r="AH46" s="53">
        <f t="shared" si="46"/>
        <v>-0.22265053834907178</v>
      </c>
      <c r="AI46" s="53">
        <f t="shared" si="47"/>
        <v>0.09459812108558197</v>
      </c>
      <c r="AJ46" s="53">
        <f t="shared" si="48"/>
        <v>1.811582025341977</v>
      </c>
      <c r="AK46" s="234">
        <f t="shared" si="23"/>
        <v>2.9038672517827706</v>
      </c>
      <c r="AL46" s="234">
        <f t="shared" si="24"/>
        <v>1.132389675270602</v>
      </c>
      <c r="AM46" s="53">
        <f t="shared" si="25"/>
        <v>0.8896855140948219</v>
      </c>
      <c r="AN46" s="53">
        <f t="shared" si="26"/>
        <v>0.7031559487653567</v>
      </c>
      <c r="AO46" s="28" t="s">
        <v>77</v>
      </c>
      <c r="AP46" s="53" t="s">
        <v>231</v>
      </c>
      <c r="AQ46" s="53" t="s">
        <v>231</v>
      </c>
      <c r="AR46" s="53" t="s">
        <v>231</v>
      </c>
      <c r="AS46" s="53" t="s">
        <v>231</v>
      </c>
      <c r="AT46" s="53">
        <f t="shared" si="49"/>
        <v>-2.280051073144037</v>
      </c>
      <c r="AU46" s="53">
        <f t="shared" si="50"/>
        <v>-2.861800398478536</v>
      </c>
      <c r="AV46" s="53">
        <f t="shared" si="51"/>
        <v>-4.369869628198941</v>
      </c>
      <c r="AW46" s="28" t="s">
        <v>77</v>
      </c>
      <c r="AX46" s="53">
        <f t="shared" si="27"/>
        <v>-3.7465395262995997</v>
      </c>
      <c r="AY46" s="53">
        <f t="shared" si="27"/>
        <v>-3.278994524639117</v>
      </c>
      <c r="AZ46" s="53">
        <f t="shared" si="27"/>
        <v>-2.3805084219031585</v>
      </c>
      <c r="BA46" s="53">
        <f t="shared" si="27"/>
        <v>-2.9285533956071674</v>
      </c>
      <c r="BB46" s="53">
        <f t="shared" si="52"/>
        <v>-2.9144829349354495</v>
      </c>
      <c r="BC46" s="53">
        <f t="shared" si="53"/>
        <v>-1.8784174975876482</v>
      </c>
      <c r="BD46" s="53">
        <f t="shared" si="54"/>
        <v>-2.3812555711193255</v>
      </c>
      <c r="BE46" s="28" t="s">
        <v>77</v>
      </c>
      <c r="BF46" s="53">
        <f t="shared" si="55"/>
        <v>-2.1066319895968775</v>
      </c>
      <c r="BG46" s="53">
        <f t="shared" si="56"/>
        <v>-2.1856484529295557</v>
      </c>
      <c r="BH46" s="53">
        <f t="shared" si="57"/>
        <v>-4.333573723201994</v>
      </c>
      <c r="BI46" s="53">
        <f t="shared" si="58"/>
        <v>-4.226454474302116</v>
      </c>
      <c r="BJ46" s="53">
        <f t="shared" si="59"/>
        <v>-3.101753453772588</v>
      </c>
      <c r="BK46" s="53">
        <f t="shared" si="60"/>
        <v>-3.3517297079014696</v>
      </c>
      <c r="BL46" s="53">
        <f t="shared" si="60"/>
        <v>-2.38486842105263</v>
      </c>
      <c r="BM46" s="28" t="s">
        <v>77</v>
      </c>
      <c r="BN46" s="53">
        <f t="shared" si="61"/>
        <v>-1.2734949605012247</v>
      </c>
      <c r="BO46" s="53">
        <f t="shared" si="62"/>
        <v>-2.7692096785249163</v>
      </c>
      <c r="BP46" s="53">
        <f t="shared" si="63"/>
        <v>-2.5139275766016738</v>
      </c>
      <c r="BQ46" s="53">
        <f t="shared" si="64"/>
        <v>-1.9938219601235687</v>
      </c>
      <c r="BR46" s="53">
        <f t="shared" si="65"/>
        <v>-2.3177209077740173</v>
      </c>
      <c r="BS46" s="53">
        <f t="shared" si="66"/>
        <v>-1.4451885794853752</v>
      </c>
      <c r="BT46" s="53">
        <f t="shared" si="67"/>
        <v>-1.0000714336738383</v>
      </c>
      <c r="BU46" s="28" t="s">
        <v>77</v>
      </c>
      <c r="BV46" s="53">
        <f t="shared" si="68"/>
        <v>-0.6661891117478547</v>
      </c>
      <c r="BW46" s="53">
        <f t="shared" si="69"/>
        <v>-0.8756443753972292</v>
      </c>
      <c r="BX46" s="53">
        <f t="shared" si="70"/>
        <v>-0.057224606580831505</v>
      </c>
      <c r="BY46" s="53">
        <f t="shared" si="71"/>
        <v>0.317483223897824</v>
      </c>
      <c r="BZ46" s="53">
        <f t="shared" si="72"/>
        <v>-0.22355231845388346</v>
      </c>
      <c r="CA46" s="53">
        <f t="shared" si="73"/>
        <v>-0.007124029351004424</v>
      </c>
      <c r="CB46" s="53">
        <f t="shared" si="74"/>
        <v>0.651302605210418</v>
      </c>
    </row>
    <row r="47" spans="1:80" s="30" customFormat="1" ht="12">
      <c r="A47" s="28" t="s">
        <v>137</v>
      </c>
      <c r="B47" s="52" t="s">
        <v>231</v>
      </c>
      <c r="C47" s="52" t="s">
        <v>231</v>
      </c>
      <c r="D47" s="52" t="s">
        <v>231</v>
      </c>
      <c r="E47" s="52" t="s">
        <v>231</v>
      </c>
      <c r="F47" s="53">
        <f t="shared" si="28"/>
        <v>-0.44901025560389485</v>
      </c>
      <c r="G47" s="53">
        <f t="shared" si="29"/>
        <v>-0.04292803544137769</v>
      </c>
      <c r="H47" s="53">
        <f t="shared" si="30"/>
        <v>-0.25481264289578576</v>
      </c>
      <c r="I47" s="28" t="s">
        <v>137</v>
      </c>
      <c r="J47" s="53">
        <f t="shared" si="20"/>
        <v>-0.025016081766850107</v>
      </c>
      <c r="K47" s="53">
        <f t="shared" si="20"/>
        <v>-0.4527904527904525</v>
      </c>
      <c r="L47" s="53">
        <f t="shared" si="20"/>
        <v>-0.644197072768506</v>
      </c>
      <c r="M47" s="53">
        <f t="shared" si="20"/>
        <v>-1.2545712236006352</v>
      </c>
      <c r="N47" s="53">
        <f t="shared" si="31"/>
        <v>-2.014298480786408</v>
      </c>
      <c r="O47" s="53">
        <f t="shared" si="32"/>
        <v>-2.060928740171363</v>
      </c>
      <c r="P47" s="53">
        <f t="shared" si="33"/>
        <v>-2.3376039559451556</v>
      </c>
      <c r="Q47" s="28" t="s">
        <v>137</v>
      </c>
      <c r="R47" s="53">
        <f t="shared" si="34"/>
        <v>-3.281709607683311</v>
      </c>
      <c r="S47" s="53">
        <f t="shared" si="35"/>
        <v>-2.219871221932408</v>
      </c>
      <c r="T47" s="53">
        <f t="shared" si="36"/>
        <v>-1.8918870268032322</v>
      </c>
      <c r="U47" s="53">
        <f t="shared" si="37"/>
        <v>-2.443126493759408</v>
      </c>
      <c r="V47" s="53">
        <f t="shared" si="38"/>
        <v>-1.7972958118060944</v>
      </c>
      <c r="W47" s="53">
        <f t="shared" si="21"/>
        <v>-2.197515203521988</v>
      </c>
      <c r="X47" s="53">
        <f t="shared" si="22"/>
        <v>-1.8641517742468068</v>
      </c>
      <c r="Y47" s="28" t="s">
        <v>137</v>
      </c>
      <c r="Z47" s="53">
        <f t="shared" si="39"/>
        <v>-0.9944651120587906</v>
      </c>
      <c r="AA47" s="53">
        <f t="shared" si="40"/>
        <v>-1.6678793306094946</v>
      </c>
      <c r="AB47" s="53">
        <f t="shared" si="41"/>
        <v>-2.357518883039603</v>
      </c>
      <c r="AC47" s="53">
        <f t="shared" si="42"/>
        <v>-2.15383464831919</v>
      </c>
      <c r="AD47" s="53">
        <f t="shared" si="43"/>
        <v>-2.639441318254299</v>
      </c>
      <c r="AE47" s="53">
        <f t="shared" si="44"/>
        <v>-1.7739579183030685</v>
      </c>
      <c r="AF47" s="53">
        <f t="shared" si="45"/>
        <v>-1.2560556336927675</v>
      </c>
      <c r="AG47" s="28" t="s">
        <v>137</v>
      </c>
      <c r="AH47" s="53">
        <f t="shared" si="46"/>
        <v>0.4050903810142614</v>
      </c>
      <c r="AI47" s="53">
        <f t="shared" si="47"/>
        <v>0.8547169456106332</v>
      </c>
      <c r="AJ47" s="53">
        <f t="shared" si="48"/>
        <v>1.9257513713976806</v>
      </c>
      <c r="AK47" s="234">
        <f t="shared" si="23"/>
        <v>3.659815228787906</v>
      </c>
      <c r="AL47" s="234">
        <f t="shared" si="24"/>
        <v>1.3454877631028097</v>
      </c>
      <c r="AM47" s="53">
        <f t="shared" si="25"/>
        <v>1.353344160086607</v>
      </c>
      <c r="AN47" s="53">
        <f t="shared" si="26"/>
        <v>1.4610851067861717</v>
      </c>
      <c r="AO47" s="28" t="s">
        <v>137</v>
      </c>
      <c r="AP47" s="53" t="s">
        <v>231</v>
      </c>
      <c r="AQ47" s="53" t="s">
        <v>231</v>
      </c>
      <c r="AR47" s="53" t="s">
        <v>231</v>
      </c>
      <c r="AS47" s="53" t="s">
        <v>231</v>
      </c>
      <c r="AT47" s="53">
        <f t="shared" si="49"/>
        <v>0.2334876726423687</v>
      </c>
      <c r="AU47" s="53">
        <f t="shared" si="50"/>
        <v>1.0172541961735533</v>
      </c>
      <c r="AV47" s="53">
        <f t="shared" si="51"/>
        <v>0.6126777158117989</v>
      </c>
      <c r="AW47" s="28" t="s">
        <v>137</v>
      </c>
      <c r="AX47" s="53">
        <f t="shared" si="27"/>
        <v>0.25793650793650613</v>
      </c>
      <c r="AY47" s="53">
        <f t="shared" si="27"/>
        <v>-0.3119077700568482</v>
      </c>
      <c r="AZ47" s="53">
        <f t="shared" si="27"/>
        <v>-0.449281536852709</v>
      </c>
      <c r="BA47" s="53">
        <f t="shared" si="27"/>
        <v>-0.6518853930829778</v>
      </c>
      <c r="BB47" s="53">
        <f t="shared" si="52"/>
        <v>-1.2547001781120173</v>
      </c>
      <c r="BC47" s="53">
        <f t="shared" si="53"/>
        <v>-1.7743276961463863</v>
      </c>
      <c r="BD47" s="53">
        <f t="shared" si="54"/>
        <v>-2.182624596350621</v>
      </c>
      <c r="BE47" s="28" t="s">
        <v>137</v>
      </c>
      <c r="BF47" s="53">
        <f t="shared" si="55"/>
        <v>-3.3947585556559687</v>
      </c>
      <c r="BG47" s="53">
        <f t="shared" si="56"/>
        <v>-2.4851691518358194</v>
      </c>
      <c r="BH47" s="53">
        <f t="shared" si="57"/>
        <v>-2.46361033829281</v>
      </c>
      <c r="BI47" s="53">
        <f t="shared" si="58"/>
        <v>-3.3688648476652645</v>
      </c>
      <c r="BJ47" s="53">
        <f t="shared" si="59"/>
        <v>-2.5460609265058736</v>
      </c>
      <c r="BK47" s="53">
        <f t="shared" si="60"/>
        <v>-2.7910226899046364</v>
      </c>
      <c r="BL47" s="53">
        <f t="shared" si="60"/>
        <v>-2.2902025630425697</v>
      </c>
      <c r="BM47" s="28" t="s">
        <v>137</v>
      </c>
      <c r="BN47" s="53">
        <f t="shared" si="61"/>
        <v>-1.1648487343074692</v>
      </c>
      <c r="BO47" s="53">
        <f t="shared" si="62"/>
        <v>-1.7486749300947366</v>
      </c>
      <c r="BP47" s="53">
        <f t="shared" si="63"/>
        <v>-1.8816863292316839</v>
      </c>
      <c r="BQ47" s="53">
        <f t="shared" si="64"/>
        <v>-2.123878828905063</v>
      </c>
      <c r="BR47" s="53">
        <f t="shared" si="65"/>
        <v>-2.756954855905377</v>
      </c>
      <c r="BS47" s="53">
        <f t="shared" si="66"/>
        <v>-1.784045535638441</v>
      </c>
      <c r="BT47" s="53">
        <f t="shared" si="67"/>
        <v>-1.598862265126698</v>
      </c>
      <c r="BU47" s="28" t="s">
        <v>137</v>
      </c>
      <c r="BV47" s="53">
        <f t="shared" si="68"/>
        <v>-0.34148871790438307</v>
      </c>
      <c r="BW47" s="53">
        <f t="shared" si="69"/>
        <v>0.059957173447529044</v>
      </c>
      <c r="BX47" s="53">
        <f t="shared" si="70"/>
        <v>0.46708762217801336</v>
      </c>
      <c r="BY47" s="53">
        <f t="shared" si="71"/>
        <v>1.6204616125782962</v>
      </c>
      <c r="BZ47" s="53">
        <f t="shared" si="72"/>
        <v>1.1190631099544674</v>
      </c>
      <c r="CA47" s="53">
        <f t="shared" si="73"/>
        <v>1.6135935627461038</v>
      </c>
      <c r="CB47" s="53">
        <f t="shared" si="74"/>
        <v>1.657339647008186</v>
      </c>
    </row>
    <row r="48" spans="1:80" s="30" customFormat="1" ht="12">
      <c r="A48" s="28" t="s">
        <v>78</v>
      </c>
      <c r="B48" s="52" t="s">
        <v>231</v>
      </c>
      <c r="C48" s="52" t="s">
        <v>231</v>
      </c>
      <c r="D48" s="52" t="s">
        <v>231</v>
      </c>
      <c r="E48" s="52" t="s">
        <v>231</v>
      </c>
      <c r="F48" s="53">
        <f t="shared" si="28"/>
        <v>-2.2533495736906275</v>
      </c>
      <c r="G48" s="53">
        <f t="shared" si="29"/>
        <v>-1.0687598394642919</v>
      </c>
      <c r="H48" s="53">
        <f t="shared" si="30"/>
        <v>-1.0293135606880526</v>
      </c>
      <c r="I48" s="28" t="s">
        <v>78</v>
      </c>
      <c r="J48" s="53">
        <f t="shared" si="20"/>
        <v>-2.299851698406343</v>
      </c>
      <c r="K48" s="53">
        <f t="shared" si="20"/>
        <v>-2.54528671974154</v>
      </c>
      <c r="L48" s="53">
        <f t="shared" si="20"/>
        <v>-2.669386108433997</v>
      </c>
      <c r="M48" s="53">
        <f t="shared" si="20"/>
        <v>-2.8478362028850626</v>
      </c>
      <c r="N48" s="53">
        <f t="shared" si="31"/>
        <v>-2.488916730917495</v>
      </c>
      <c r="O48" s="53">
        <f t="shared" si="32"/>
        <v>-3.587327145292676</v>
      </c>
      <c r="P48" s="53">
        <f t="shared" si="33"/>
        <v>-3.2238750978676336</v>
      </c>
      <c r="Q48" s="28" t="s">
        <v>78</v>
      </c>
      <c r="R48" s="53">
        <f t="shared" si="34"/>
        <v>-4.497557237283274</v>
      </c>
      <c r="S48" s="53">
        <f t="shared" si="35"/>
        <v>-4.116527884163972</v>
      </c>
      <c r="T48" s="53">
        <f t="shared" si="36"/>
        <v>-3.2787287865019437</v>
      </c>
      <c r="U48" s="53">
        <f t="shared" si="37"/>
        <v>-3.1694665207252655</v>
      </c>
      <c r="V48" s="53">
        <f t="shared" si="38"/>
        <v>-2.5753548322383324</v>
      </c>
      <c r="W48" s="53">
        <f t="shared" si="21"/>
        <v>-3.0717691019198554</v>
      </c>
      <c r="X48" s="53">
        <f t="shared" si="22"/>
        <v>-2.0974049057945194</v>
      </c>
      <c r="Y48" s="28" t="s">
        <v>78</v>
      </c>
      <c r="Z48" s="53">
        <f t="shared" si="39"/>
        <v>-1.0124342654936953</v>
      </c>
      <c r="AA48" s="53">
        <f t="shared" si="40"/>
        <v>-1.938174049574016</v>
      </c>
      <c r="AB48" s="53">
        <f t="shared" si="41"/>
        <v>-2.8128572567995036</v>
      </c>
      <c r="AC48" s="53">
        <f t="shared" si="42"/>
        <v>-2.855586679116101</v>
      </c>
      <c r="AD48" s="53">
        <f t="shared" si="43"/>
        <v>-4.495804577727029</v>
      </c>
      <c r="AE48" s="53">
        <f t="shared" si="44"/>
        <v>-3.590739671373825</v>
      </c>
      <c r="AF48" s="53">
        <f t="shared" si="45"/>
        <v>-1.501846532622082</v>
      </c>
      <c r="AG48" s="28" t="s">
        <v>78</v>
      </c>
      <c r="AH48" s="53">
        <f t="shared" si="46"/>
        <v>0.6888265919102992</v>
      </c>
      <c r="AI48" s="53">
        <f t="shared" si="47"/>
        <v>1.6921837228042023</v>
      </c>
      <c r="AJ48" s="53">
        <f t="shared" si="48"/>
        <v>2.474816226517845</v>
      </c>
      <c r="AK48" s="234">
        <f t="shared" si="23"/>
        <v>3.7910348275287333</v>
      </c>
      <c r="AL48" s="234">
        <f t="shared" si="24"/>
        <v>1.909155993954343</v>
      </c>
      <c r="AM48" s="53">
        <f t="shared" si="25"/>
        <v>2.0397730177393925</v>
      </c>
      <c r="AN48" s="53">
        <f t="shared" si="26"/>
        <v>3.07393926512394</v>
      </c>
      <c r="AO48" s="28" t="s">
        <v>78</v>
      </c>
      <c r="AP48" s="53" t="s">
        <v>231</v>
      </c>
      <c r="AQ48" s="53" t="s">
        <v>231</v>
      </c>
      <c r="AR48" s="53" t="s">
        <v>231</v>
      </c>
      <c r="AS48" s="53" t="s">
        <v>231</v>
      </c>
      <c r="AT48" s="53">
        <f t="shared" si="49"/>
        <v>-2.559006211180133</v>
      </c>
      <c r="AU48" s="53">
        <f t="shared" si="50"/>
        <v>-0.36860470831079795</v>
      </c>
      <c r="AV48" s="53">
        <f t="shared" si="51"/>
        <v>0.33799122231749834</v>
      </c>
      <c r="AW48" s="28" t="s">
        <v>78</v>
      </c>
      <c r="AX48" s="53">
        <f t="shared" si="27"/>
        <v>-1.0560146923783265</v>
      </c>
      <c r="AY48" s="53">
        <f t="shared" si="27"/>
        <v>-1.789903110657832</v>
      </c>
      <c r="AZ48" s="53">
        <f t="shared" si="27"/>
        <v>-2.6884372533543797</v>
      </c>
      <c r="BA48" s="53">
        <f t="shared" si="27"/>
        <v>-2.1468074409250875</v>
      </c>
      <c r="BB48" s="53">
        <f t="shared" si="52"/>
        <v>-2.4078370714101567</v>
      </c>
      <c r="BC48" s="53">
        <f t="shared" si="53"/>
        <v>-2.8090762760267864</v>
      </c>
      <c r="BD48" s="53">
        <f t="shared" si="54"/>
        <v>-1.9212247173924055</v>
      </c>
      <c r="BE48" s="28" t="s">
        <v>78</v>
      </c>
      <c r="BF48" s="53">
        <f t="shared" si="55"/>
        <v>-4.017880080152082</v>
      </c>
      <c r="BG48" s="53">
        <f t="shared" si="56"/>
        <v>-3.888419273034657</v>
      </c>
      <c r="BH48" s="53">
        <f t="shared" si="57"/>
        <v>-3.323004594507964</v>
      </c>
      <c r="BI48" s="53">
        <f t="shared" si="58"/>
        <v>-3.1837916063675777</v>
      </c>
      <c r="BJ48" s="53">
        <f t="shared" si="59"/>
        <v>-2.3553342968791924</v>
      </c>
      <c r="BK48" s="53">
        <f t="shared" si="60"/>
        <v>-3.314643799472293</v>
      </c>
      <c r="BL48" s="53">
        <f t="shared" si="60"/>
        <v>-2.7188328912466773</v>
      </c>
      <c r="BM48" s="28" t="s">
        <v>78</v>
      </c>
      <c r="BN48" s="53">
        <f t="shared" si="61"/>
        <v>-1.6976297245355596</v>
      </c>
      <c r="BO48" s="53">
        <f t="shared" si="62"/>
        <v>-2.8342744367085118</v>
      </c>
      <c r="BP48" s="53">
        <f t="shared" si="63"/>
        <v>-2.1831826709875486</v>
      </c>
      <c r="BQ48" s="53">
        <f t="shared" si="64"/>
        <v>-2.5619177459668236</v>
      </c>
      <c r="BR48" s="53">
        <f t="shared" si="65"/>
        <v>-4.398826979472133</v>
      </c>
      <c r="BS48" s="53">
        <f t="shared" si="66"/>
        <v>-3.661701647483639</v>
      </c>
      <c r="BT48" s="53">
        <f t="shared" si="67"/>
        <v>-2.1679744260389384</v>
      </c>
      <c r="BU48" s="28" t="s">
        <v>78</v>
      </c>
      <c r="BV48" s="53">
        <f t="shared" si="68"/>
        <v>-1.0552090013408701</v>
      </c>
      <c r="BW48" s="53">
        <f t="shared" si="69"/>
        <v>0.6589411497386948</v>
      </c>
      <c r="BX48" s="53">
        <f t="shared" si="70"/>
        <v>1.1361639824304604</v>
      </c>
      <c r="BY48" s="53">
        <f t="shared" si="71"/>
        <v>1.1466254752851626</v>
      </c>
      <c r="BZ48" s="53">
        <f t="shared" si="72"/>
        <v>1.207871788828669</v>
      </c>
      <c r="CA48" s="53">
        <f t="shared" si="73"/>
        <v>1.636568848758472</v>
      </c>
      <c r="CB48" s="53">
        <f t="shared" si="74"/>
        <v>3.0980369448144103</v>
      </c>
    </row>
    <row r="49" spans="1:80" s="30" customFormat="1" ht="12">
      <c r="A49" s="28" t="s">
        <v>79</v>
      </c>
      <c r="B49" s="52" t="s">
        <v>231</v>
      </c>
      <c r="C49" s="52" t="s">
        <v>231</v>
      </c>
      <c r="D49" s="52" t="s">
        <v>231</v>
      </c>
      <c r="E49" s="52" t="s">
        <v>231</v>
      </c>
      <c r="F49" s="53">
        <f t="shared" si="28"/>
        <v>-5.620287868403011</v>
      </c>
      <c r="G49" s="53">
        <f t="shared" si="29"/>
        <v>-4.241177873152125</v>
      </c>
      <c r="H49" s="53">
        <f t="shared" si="30"/>
        <v>-5.838993634065375</v>
      </c>
      <c r="I49" s="28" t="s">
        <v>79</v>
      </c>
      <c r="J49" s="53">
        <f t="shared" si="20"/>
        <v>-5.945826910372162</v>
      </c>
      <c r="K49" s="53">
        <f t="shared" si="20"/>
        <v>-3.5332007199014868</v>
      </c>
      <c r="L49" s="53">
        <f t="shared" si="20"/>
        <v>-2.7731955554172316</v>
      </c>
      <c r="M49" s="53">
        <f t="shared" si="20"/>
        <v>-3.2477194798473192</v>
      </c>
      <c r="N49" s="53">
        <f t="shared" si="31"/>
        <v>-2.689233033414723</v>
      </c>
      <c r="O49" s="53">
        <f t="shared" si="32"/>
        <v>-3.243650170201633</v>
      </c>
      <c r="P49" s="53">
        <f t="shared" si="33"/>
        <v>-2.5609834176323716</v>
      </c>
      <c r="Q49" s="28" t="s">
        <v>79</v>
      </c>
      <c r="R49" s="53">
        <f t="shared" si="34"/>
        <v>-2.7549314610498072</v>
      </c>
      <c r="S49" s="53">
        <f t="shared" si="35"/>
        <v>-2.7051180696387433</v>
      </c>
      <c r="T49" s="53">
        <f t="shared" si="36"/>
        <v>-3.4910862284767177</v>
      </c>
      <c r="U49" s="53">
        <f t="shared" si="37"/>
        <v>-3.6237597739667535</v>
      </c>
      <c r="V49" s="53">
        <f t="shared" si="38"/>
        <v>-3.4552705769098537</v>
      </c>
      <c r="W49" s="53">
        <f t="shared" si="21"/>
        <v>-2.7202713205680737</v>
      </c>
      <c r="X49" s="53">
        <f t="shared" si="22"/>
        <v>-2.218794910442</v>
      </c>
      <c r="Y49" s="28" t="s">
        <v>79</v>
      </c>
      <c r="Z49" s="53">
        <f t="shared" si="39"/>
        <v>-2.519175046872334</v>
      </c>
      <c r="AA49" s="53">
        <f t="shared" si="40"/>
        <v>-4.141590399202315</v>
      </c>
      <c r="AB49" s="53">
        <f t="shared" si="41"/>
        <v>-5.672574084834409</v>
      </c>
      <c r="AC49" s="53">
        <f t="shared" si="42"/>
        <v>-4.391310582162319</v>
      </c>
      <c r="AD49" s="53">
        <f t="shared" si="43"/>
        <v>-4.119457266750587</v>
      </c>
      <c r="AE49" s="53">
        <f t="shared" si="44"/>
        <v>-2.6785050895311713</v>
      </c>
      <c r="AF49" s="53">
        <f t="shared" si="45"/>
        <v>-1.590051590051587</v>
      </c>
      <c r="AG49" s="28" t="s">
        <v>79</v>
      </c>
      <c r="AH49" s="53">
        <f t="shared" si="46"/>
        <v>0.6561433767012801</v>
      </c>
      <c r="AI49" s="53">
        <f t="shared" si="47"/>
        <v>1.4953680064191417</v>
      </c>
      <c r="AJ49" s="53">
        <f t="shared" si="48"/>
        <v>2.893461083330152</v>
      </c>
      <c r="AK49" s="234">
        <f t="shared" si="23"/>
        <v>4.581197918704277</v>
      </c>
      <c r="AL49" s="234">
        <f t="shared" si="24"/>
        <v>2.6335394472174727</v>
      </c>
      <c r="AM49" s="53">
        <f t="shared" si="25"/>
        <v>1.6278568348426177</v>
      </c>
      <c r="AN49" s="53">
        <f t="shared" si="26"/>
        <v>0.46373585605638823</v>
      </c>
      <c r="AO49" s="28" t="s">
        <v>79</v>
      </c>
      <c r="AP49" s="53" t="s">
        <v>231</v>
      </c>
      <c r="AQ49" s="53" t="s">
        <v>231</v>
      </c>
      <c r="AR49" s="53" t="s">
        <v>231</v>
      </c>
      <c r="AS49" s="53" t="s">
        <v>231</v>
      </c>
      <c r="AT49" s="53">
        <f t="shared" si="49"/>
        <v>-5.460197323962703</v>
      </c>
      <c r="AU49" s="53">
        <f t="shared" si="50"/>
        <v>-3.623831297345248</v>
      </c>
      <c r="AV49" s="53">
        <f t="shared" si="51"/>
        <v>-5.230684856378957</v>
      </c>
      <c r="AW49" s="28" t="s">
        <v>79</v>
      </c>
      <c r="AX49" s="53">
        <f t="shared" si="27"/>
        <v>-5.593966059082334</v>
      </c>
      <c r="AY49" s="53">
        <f t="shared" si="27"/>
        <v>-3.216583273766986</v>
      </c>
      <c r="AZ49" s="53">
        <f t="shared" si="27"/>
        <v>-3.3210593400368253</v>
      </c>
      <c r="BA49" s="53">
        <f t="shared" si="27"/>
        <v>-3.0815972222222143</v>
      </c>
      <c r="BB49" s="53">
        <f t="shared" si="52"/>
        <v>-2.2932386447699287</v>
      </c>
      <c r="BC49" s="53">
        <f t="shared" si="53"/>
        <v>-2.688330871491871</v>
      </c>
      <c r="BD49" s="53">
        <f t="shared" si="54"/>
        <v>-1.3037427671574022</v>
      </c>
      <c r="BE49" s="28" t="s">
        <v>79</v>
      </c>
      <c r="BF49" s="53">
        <f t="shared" si="55"/>
        <v>-1.4330497089117813</v>
      </c>
      <c r="BG49" s="53">
        <f t="shared" si="56"/>
        <v>-1.7186553603876433</v>
      </c>
      <c r="BH49" s="53">
        <f t="shared" si="57"/>
        <v>-3.1572556162720105</v>
      </c>
      <c r="BI49" s="53">
        <f t="shared" si="58"/>
        <v>-3.7847866419295</v>
      </c>
      <c r="BJ49" s="53">
        <f t="shared" si="59"/>
        <v>-3.1273663486294083</v>
      </c>
      <c r="BK49" s="53">
        <f t="shared" si="60"/>
        <v>-3.243201602341884</v>
      </c>
      <c r="BL49" s="53">
        <f t="shared" si="60"/>
        <v>-2.476489028213166</v>
      </c>
      <c r="BM49" s="28" t="s">
        <v>79</v>
      </c>
      <c r="BN49" s="53">
        <f t="shared" si="61"/>
        <v>-2.3524874662552975</v>
      </c>
      <c r="BO49" s="53">
        <f t="shared" si="62"/>
        <v>-4.221058391307736</v>
      </c>
      <c r="BP49" s="53">
        <f t="shared" si="63"/>
        <v>-4.816878980891715</v>
      </c>
      <c r="BQ49" s="53">
        <f t="shared" si="64"/>
        <v>-4.1385406621665055</v>
      </c>
      <c r="BR49" s="53">
        <f t="shared" si="65"/>
        <v>-3.8704581358609715</v>
      </c>
      <c r="BS49" s="53">
        <f t="shared" si="66"/>
        <v>-2.4891863217171277</v>
      </c>
      <c r="BT49" s="53">
        <f t="shared" si="67"/>
        <v>-2.107904642409025</v>
      </c>
      <c r="BU49" s="28" t="s">
        <v>79</v>
      </c>
      <c r="BV49" s="53">
        <f t="shared" si="68"/>
        <v>-0.6957833850280792</v>
      </c>
      <c r="BW49" s="53">
        <f t="shared" si="69"/>
        <v>-0.28759244042727516</v>
      </c>
      <c r="BX49" s="53">
        <f t="shared" si="70"/>
        <v>0.5523937060595898</v>
      </c>
      <c r="BY49" s="53">
        <f t="shared" si="71"/>
        <v>1.3928052636076274</v>
      </c>
      <c r="BZ49" s="53">
        <f t="shared" si="72"/>
        <v>1.1818335303055818</v>
      </c>
      <c r="CA49" s="53">
        <f t="shared" si="73"/>
        <v>1.2113720642768868</v>
      </c>
      <c r="CB49" s="53">
        <f t="shared" si="74"/>
        <v>0.22473780589311332</v>
      </c>
    </row>
    <row r="50" spans="1:80" s="30" customFormat="1" ht="12">
      <c r="A50" s="28" t="s">
        <v>80</v>
      </c>
      <c r="B50" s="52" t="s">
        <v>231</v>
      </c>
      <c r="C50" s="52" t="s">
        <v>231</v>
      </c>
      <c r="D50" s="52" t="s">
        <v>231</v>
      </c>
      <c r="E50" s="52" t="s">
        <v>231</v>
      </c>
      <c r="F50" s="53">
        <f t="shared" si="28"/>
        <v>-1.0419281948280172</v>
      </c>
      <c r="G50" s="53">
        <f t="shared" si="29"/>
        <v>-0.09810916874776865</v>
      </c>
      <c r="H50" s="53">
        <f t="shared" si="30"/>
        <v>-0.7595028708481664</v>
      </c>
      <c r="I50" s="28" t="s">
        <v>80</v>
      </c>
      <c r="J50" s="53">
        <f t="shared" si="20"/>
        <v>-0.8840809474960309</v>
      </c>
      <c r="K50" s="53">
        <f t="shared" si="20"/>
        <v>-1.1271995795654277</v>
      </c>
      <c r="L50" s="53">
        <f t="shared" si="20"/>
        <v>-1.0177662708686626</v>
      </c>
      <c r="M50" s="53">
        <f t="shared" si="20"/>
        <v>-1.420777033212488</v>
      </c>
      <c r="N50" s="53">
        <f t="shared" si="31"/>
        <v>-1.7331250823281437</v>
      </c>
      <c r="O50" s="53">
        <f t="shared" si="32"/>
        <v>-2.4725526494253955</v>
      </c>
      <c r="P50" s="53">
        <f t="shared" si="33"/>
        <v>-2.4100297645891544</v>
      </c>
      <c r="Q50" s="28" t="s">
        <v>80</v>
      </c>
      <c r="R50" s="53">
        <f t="shared" si="34"/>
        <v>-3.2613944504290373</v>
      </c>
      <c r="S50" s="53">
        <f t="shared" si="35"/>
        <v>-3.5331290693221007</v>
      </c>
      <c r="T50" s="53">
        <f t="shared" si="36"/>
        <v>-3.734260477353885</v>
      </c>
      <c r="U50" s="53">
        <f t="shared" si="37"/>
        <v>-3.780106841161583</v>
      </c>
      <c r="V50" s="53">
        <f t="shared" si="38"/>
        <v>-2.831855009023542</v>
      </c>
      <c r="W50" s="53">
        <f t="shared" si="21"/>
        <v>-2.008933002481399</v>
      </c>
      <c r="X50" s="53">
        <f t="shared" si="22"/>
        <v>-1.71602600394354</v>
      </c>
      <c r="Y50" s="28" t="s">
        <v>80</v>
      </c>
      <c r="Z50" s="53">
        <f t="shared" si="39"/>
        <v>-1.6041034310523798</v>
      </c>
      <c r="AA50" s="53">
        <f t="shared" si="40"/>
        <v>-2.2208610776313407</v>
      </c>
      <c r="AB50" s="53">
        <f t="shared" si="41"/>
        <v>-2.6538095334562257</v>
      </c>
      <c r="AC50" s="53">
        <f t="shared" si="42"/>
        <v>-1.640711902113452</v>
      </c>
      <c r="AD50" s="53">
        <f t="shared" si="43"/>
        <v>-2.016829692106441</v>
      </c>
      <c r="AE50" s="53">
        <f t="shared" si="44"/>
        <v>-0.9881382989471916</v>
      </c>
      <c r="AF50" s="53">
        <f t="shared" si="45"/>
        <v>-0.9447901275674724</v>
      </c>
      <c r="AG50" s="28" t="s">
        <v>80</v>
      </c>
      <c r="AH50" s="53">
        <f t="shared" si="46"/>
        <v>-0.264550264550266</v>
      </c>
      <c r="AI50" s="53">
        <f t="shared" si="47"/>
        <v>0.6396206113258813</v>
      </c>
      <c r="AJ50" s="53">
        <f t="shared" si="48"/>
        <v>1.7633372790726014</v>
      </c>
      <c r="AK50" s="234">
        <f t="shared" si="23"/>
        <v>3.70596020924809</v>
      </c>
      <c r="AL50" s="234">
        <f t="shared" si="24"/>
        <v>2.1220159151193627</v>
      </c>
      <c r="AM50" s="53">
        <f t="shared" si="25"/>
        <v>1.704714198031951</v>
      </c>
      <c r="AN50" s="53">
        <f t="shared" si="26"/>
        <v>1.391841482491671</v>
      </c>
      <c r="AO50" s="28" t="s">
        <v>80</v>
      </c>
      <c r="AP50" s="53" t="s">
        <v>231</v>
      </c>
      <c r="AQ50" s="53" t="s">
        <v>231</v>
      </c>
      <c r="AR50" s="53" t="s">
        <v>231</v>
      </c>
      <c r="AS50" s="53" t="s">
        <v>231</v>
      </c>
      <c r="AT50" s="53">
        <f t="shared" si="49"/>
        <v>-0.8756635282265961</v>
      </c>
      <c r="AU50" s="53">
        <f t="shared" si="50"/>
        <v>0.862102594109615</v>
      </c>
      <c r="AV50" s="53">
        <f t="shared" si="51"/>
        <v>-0.16404327617857462</v>
      </c>
      <c r="AW50" s="28" t="s">
        <v>80</v>
      </c>
      <c r="AX50" s="53">
        <f t="shared" si="27"/>
        <v>0.03963378383733129</v>
      </c>
      <c r="AY50" s="53">
        <f t="shared" si="27"/>
        <v>-0.5433295547824741</v>
      </c>
      <c r="AZ50" s="53">
        <f t="shared" si="27"/>
        <v>-0.9552908415841586</v>
      </c>
      <c r="BA50" s="53">
        <f t="shared" si="27"/>
        <v>-0.993701341888027</v>
      </c>
      <c r="BB50" s="53">
        <f t="shared" si="52"/>
        <v>-1.5054871043144118</v>
      </c>
      <c r="BC50" s="53">
        <f t="shared" si="53"/>
        <v>-2.0594246187706347</v>
      </c>
      <c r="BD50" s="53">
        <f t="shared" si="54"/>
        <v>-1.4487094380881729</v>
      </c>
      <c r="BE50" s="28" t="s">
        <v>80</v>
      </c>
      <c r="BF50" s="53">
        <f t="shared" si="55"/>
        <v>-2.382739953372578</v>
      </c>
      <c r="BG50" s="53">
        <f t="shared" si="56"/>
        <v>-2.7754313985760746</v>
      </c>
      <c r="BH50" s="53">
        <f t="shared" si="57"/>
        <v>-3.820224719101134</v>
      </c>
      <c r="BI50" s="53">
        <f t="shared" si="58"/>
        <v>-4.239638640145813</v>
      </c>
      <c r="BJ50" s="53">
        <f t="shared" si="59"/>
        <v>-2.801165803108802</v>
      </c>
      <c r="BK50" s="53">
        <f t="shared" si="60"/>
        <v>-2.12651524554218</v>
      </c>
      <c r="BL50" s="53">
        <f t="shared" si="60"/>
        <v>-1.7940587449933219</v>
      </c>
      <c r="BM50" s="28" t="s">
        <v>80</v>
      </c>
      <c r="BN50" s="53">
        <f t="shared" si="61"/>
        <v>-1.6426679907315531</v>
      </c>
      <c r="BO50" s="53">
        <f t="shared" si="62"/>
        <v>-2.6236881559220393</v>
      </c>
      <c r="BP50" s="53">
        <f t="shared" si="63"/>
        <v>-1.9317749503318282</v>
      </c>
      <c r="BQ50" s="53">
        <f t="shared" si="64"/>
        <v>-1.3764975783838906</v>
      </c>
      <c r="BR50" s="53">
        <f t="shared" si="65"/>
        <v>-2.0276807875142</v>
      </c>
      <c r="BS50" s="53">
        <f t="shared" si="66"/>
        <v>-1.4840475579505608</v>
      </c>
      <c r="BT50" s="53">
        <f t="shared" si="67"/>
        <v>-2.0905172413793025</v>
      </c>
      <c r="BU50" s="28" t="s">
        <v>80</v>
      </c>
      <c r="BV50" s="53">
        <f t="shared" si="68"/>
        <v>-1.529249590764195</v>
      </c>
      <c r="BW50" s="53">
        <f t="shared" si="69"/>
        <v>-0.5925544248357539</v>
      </c>
      <c r="BX50" s="53">
        <f t="shared" si="70"/>
        <v>0.32559149120902475</v>
      </c>
      <c r="BY50" s="53">
        <f t="shared" si="71"/>
        <v>0.9949372661236993</v>
      </c>
      <c r="BZ50" s="53">
        <f t="shared" si="72"/>
        <v>1.4436327048427415</v>
      </c>
      <c r="CA50" s="53">
        <f t="shared" si="73"/>
        <v>1.7234676687832007</v>
      </c>
      <c r="CB50" s="53">
        <f t="shared" si="74"/>
        <v>1.4495889225443364</v>
      </c>
    </row>
    <row r="51" spans="1:80" s="30" customFormat="1" ht="12">
      <c r="A51" s="28" t="s">
        <v>81</v>
      </c>
      <c r="B51" s="52" t="s">
        <v>231</v>
      </c>
      <c r="C51" s="52" t="s">
        <v>231</v>
      </c>
      <c r="D51" s="52" t="s">
        <v>231</v>
      </c>
      <c r="E51" s="52" t="s">
        <v>231</v>
      </c>
      <c r="F51" s="53">
        <f t="shared" si="28"/>
        <v>-1.440912111355928</v>
      </c>
      <c r="G51" s="53">
        <f t="shared" si="29"/>
        <v>-1.1991442078746672</v>
      </c>
      <c r="H51" s="53">
        <f t="shared" si="30"/>
        <v>-0.6865955424104726</v>
      </c>
      <c r="I51" s="28" t="s">
        <v>81</v>
      </c>
      <c r="J51" s="53">
        <f t="shared" si="20"/>
        <v>-1.466738389815319</v>
      </c>
      <c r="K51" s="53">
        <f t="shared" si="20"/>
        <v>-1.9995741811859062</v>
      </c>
      <c r="L51" s="53">
        <f t="shared" si="20"/>
        <v>-1.1770253042977146</v>
      </c>
      <c r="M51" s="53">
        <f t="shared" si="20"/>
        <v>-1.7584911011841484</v>
      </c>
      <c r="N51" s="53">
        <f t="shared" si="31"/>
        <v>-1.8416072208472798</v>
      </c>
      <c r="O51" s="53">
        <f t="shared" si="32"/>
        <v>-2.418756223409062</v>
      </c>
      <c r="P51" s="53">
        <f t="shared" si="33"/>
        <v>-2.86451430490024</v>
      </c>
      <c r="Q51" s="28" t="s">
        <v>81</v>
      </c>
      <c r="R51" s="53">
        <f t="shared" si="34"/>
        <v>-3.5474557921328085</v>
      </c>
      <c r="S51" s="53">
        <f t="shared" si="35"/>
        <v>-3.5001853911753784</v>
      </c>
      <c r="T51" s="53">
        <f t="shared" si="36"/>
        <v>-2.9314087459878664</v>
      </c>
      <c r="U51" s="53">
        <f t="shared" si="37"/>
        <v>-3.2182360646194184</v>
      </c>
      <c r="V51" s="53">
        <f t="shared" si="38"/>
        <v>-2.649006622516552</v>
      </c>
      <c r="W51" s="53">
        <f t="shared" si="21"/>
        <v>-2.361100438023513</v>
      </c>
      <c r="X51" s="53">
        <f t="shared" si="22"/>
        <v>-1.5730422982090602</v>
      </c>
      <c r="Y51" s="28" t="s">
        <v>81</v>
      </c>
      <c r="Z51" s="53">
        <f t="shared" si="39"/>
        <v>-1.3327318182672627</v>
      </c>
      <c r="AA51" s="53">
        <f t="shared" si="40"/>
        <v>-1.9697144394480972</v>
      </c>
      <c r="AB51" s="53">
        <f t="shared" si="41"/>
        <v>-2.37884422407177</v>
      </c>
      <c r="AC51" s="53">
        <f t="shared" si="42"/>
        <v>-2.5807829734348218</v>
      </c>
      <c r="AD51" s="53">
        <f t="shared" si="43"/>
        <v>-3.701657458563531</v>
      </c>
      <c r="AE51" s="53">
        <f t="shared" si="44"/>
        <v>-2.628741693293861</v>
      </c>
      <c r="AF51" s="53">
        <f t="shared" si="45"/>
        <v>-1.666868222679085</v>
      </c>
      <c r="AG51" s="28" t="s">
        <v>81</v>
      </c>
      <c r="AH51" s="53">
        <f t="shared" si="46"/>
        <v>0.23122769948371058</v>
      </c>
      <c r="AI51" s="53">
        <f t="shared" si="47"/>
        <v>1.673689833224529</v>
      </c>
      <c r="AJ51" s="53">
        <f t="shared" si="48"/>
        <v>2.2890159445965566</v>
      </c>
      <c r="AK51" s="234">
        <f t="shared" si="23"/>
        <v>3.728452251624418</v>
      </c>
      <c r="AL51" s="234">
        <f t="shared" si="24"/>
        <v>2.0523835093371474</v>
      </c>
      <c r="AM51" s="53">
        <f t="shared" si="25"/>
        <v>3.0762944369855774</v>
      </c>
      <c r="AN51" s="53">
        <f t="shared" si="26"/>
        <v>3.1864433466511883</v>
      </c>
      <c r="AO51" s="28" t="s">
        <v>81</v>
      </c>
      <c r="AP51" s="53" t="s">
        <v>231</v>
      </c>
      <c r="AQ51" s="53" t="s">
        <v>231</v>
      </c>
      <c r="AR51" s="53" t="s">
        <v>231</v>
      </c>
      <c r="AS51" s="53" t="s">
        <v>231</v>
      </c>
      <c r="AT51" s="53">
        <f t="shared" si="49"/>
        <v>-0.8108935128518908</v>
      </c>
      <c r="AU51" s="53">
        <f t="shared" si="50"/>
        <v>-0.15165876777251697</v>
      </c>
      <c r="AV51" s="53">
        <f t="shared" si="51"/>
        <v>-0.06507675228725418</v>
      </c>
      <c r="AW51" s="28" t="s">
        <v>81</v>
      </c>
      <c r="AX51" s="53">
        <f t="shared" si="27"/>
        <v>-0.8122848412176609</v>
      </c>
      <c r="AY51" s="53">
        <f t="shared" si="27"/>
        <v>-1.407527379299708</v>
      </c>
      <c r="AZ51" s="53">
        <f t="shared" si="27"/>
        <v>-0.8733624454148554</v>
      </c>
      <c r="BA51" s="53">
        <f t="shared" si="27"/>
        <v>-0.8120738527541533</v>
      </c>
      <c r="BB51" s="53">
        <f t="shared" si="52"/>
        <v>-0.889131536871659</v>
      </c>
      <c r="BC51" s="53">
        <f t="shared" si="53"/>
        <v>-1.3024602026049195</v>
      </c>
      <c r="BD51" s="53">
        <f t="shared" si="54"/>
        <v>-1.903849837195935</v>
      </c>
      <c r="BE51" s="28" t="s">
        <v>81</v>
      </c>
      <c r="BF51" s="53">
        <f t="shared" si="55"/>
        <v>-2.954352359619989</v>
      </c>
      <c r="BG51" s="53">
        <f t="shared" si="56"/>
        <v>-2.98249065512492</v>
      </c>
      <c r="BH51" s="53">
        <f t="shared" si="57"/>
        <v>-2.936514226836806</v>
      </c>
      <c r="BI51" s="53">
        <f t="shared" si="58"/>
        <v>-3.1904092471102814</v>
      </c>
      <c r="BJ51" s="53">
        <f t="shared" si="59"/>
        <v>-1.961876716144701</v>
      </c>
      <c r="BK51" s="53">
        <f t="shared" si="60"/>
        <v>-2.457719917264882</v>
      </c>
      <c r="BL51" s="53">
        <f t="shared" si="60"/>
        <v>-2.2659535377454745</v>
      </c>
      <c r="BM51" s="28" t="s">
        <v>81</v>
      </c>
      <c r="BN51" s="53">
        <f t="shared" si="61"/>
        <v>-1.7304667016255877</v>
      </c>
      <c r="BO51" s="53">
        <f t="shared" si="62"/>
        <v>-2.9225523623964875</v>
      </c>
      <c r="BP51" s="53">
        <f t="shared" si="63"/>
        <v>-2.424015633445592</v>
      </c>
      <c r="BQ51" s="53">
        <f t="shared" si="64"/>
        <v>-2.5733143955217628</v>
      </c>
      <c r="BR51" s="53">
        <f t="shared" si="65"/>
        <v>-3.8461538461538396</v>
      </c>
      <c r="BS51" s="53">
        <f t="shared" si="66"/>
        <v>-2.738752299715671</v>
      </c>
      <c r="BT51" s="53">
        <f t="shared" si="67"/>
        <v>-2.1774331003920224</v>
      </c>
      <c r="BU51" s="28" t="s">
        <v>81</v>
      </c>
      <c r="BV51" s="53">
        <f t="shared" si="68"/>
        <v>-0.48452105308292914</v>
      </c>
      <c r="BW51" s="53">
        <f t="shared" si="69"/>
        <v>0.8281750266808956</v>
      </c>
      <c r="BX51" s="53">
        <f t="shared" si="70"/>
        <v>0.6749494862645662</v>
      </c>
      <c r="BY51" s="53">
        <f t="shared" si="71"/>
        <v>1.7641677919588687</v>
      </c>
      <c r="BZ51" s="53">
        <f t="shared" si="72"/>
        <v>1.029772932913957</v>
      </c>
      <c r="CA51" s="53">
        <f t="shared" si="73"/>
        <v>2.574198738303906</v>
      </c>
      <c r="CB51" s="53">
        <f t="shared" si="74"/>
        <v>3.177043300025616</v>
      </c>
    </row>
    <row r="52" spans="1:80" s="30" customFormat="1" ht="12">
      <c r="A52" s="28" t="s">
        <v>82</v>
      </c>
      <c r="B52" s="52" t="s">
        <v>231</v>
      </c>
      <c r="C52" s="52" t="s">
        <v>231</v>
      </c>
      <c r="D52" s="52" t="s">
        <v>231</v>
      </c>
      <c r="E52" s="52" t="s">
        <v>231</v>
      </c>
      <c r="F52" s="53">
        <f t="shared" si="28"/>
        <v>0.07790690125300159</v>
      </c>
      <c r="G52" s="53">
        <f t="shared" si="29"/>
        <v>-0.08561372356280117</v>
      </c>
      <c r="H52" s="53">
        <f t="shared" si="30"/>
        <v>-0.11463382680466339</v>
      </c>
      <c r="I52" s="28" t="s">
        <v>82</v>
      </c>
      <c r="J52" s="53">
        <f t="shared" si="20"/>
        <v>-2.8928206648874806</v>
      </c>
      <c r="K52" s="53">
        <f t="shared" si="20"/>
        <v>-3.0132987349983864</v>
      </c>
      <c r="L52" s="53">
        <f t="shared" si="20"/>
        <v>-2.446842272294518</v>
      </c>
      <c r="M52" s="53">
        <f t="shared" si="20"/>
        <v>-2.590418729711118</v>
      </c>
      <c r="N52" s="53">
        <f t="shared" si="31"/>
        <v>-1.825399518203099</v>
      </c>
      <c r="O52" s="53">
        <f t="shared" si="32"/>
        <v>-3.5951974850339354</v>
      </c>
      <c r="P52" s="53">
        <f t="shared" si="33"/>
        <v>-2.2284394417515188</v>
      </c>
      <c r="Q52" s="28" t="s">
        <v>82</v>
      </c>
      <c r="R52" s="53">
        <f t="shared" si="34"/>
        <v>-4.443397179116033</v>
      </c>
      <c r="S52" s="53">
        <f t="shared" si="35"/>
        <v>-3.9675133920857064</v>
      </c>
      <c r="T52" s="53">
        <f t="shared" si="36"/>
        <v>-3.5384722125858588</v>
      </c>
      <c r="U52" s="53">
        <f t="shared" si="37"/>
        <v>-3.863046516270714</v>
      </c>
      <c r="V52" s="53">
        <f t="shared" si="38"/>
        <v>-3.2902384894493935</v>
      </c>
      <c r="W52" s="53">
        <f t="shared" si="21"/>
        <v>-1.9181631698276078</v>
      </c>
      <c r="X52" s="53">
        <f t="shared" si="22"/>
        <v>-0.5682226857512802</v>
      </c>
      <c r="Y52" s="28" t="s">
        <v>82</v>
      </c>
      <c r="Z52" s="53">
        <f t="shared" si="39"/>
        <v>-1.2978922230297911</v>
      </c>
      <c r="AA52" s="53">
        <f t="shared" si="40"/>
        <v>-1.1547007613011289</v>
      </c>
      <c r="AB52" s="53">
        <f t="shared" si="41"/>
        <v>-2.711528582960298</v>
      </c>
      <c r="AC52" s="53">
        <f t="shared" si="42"/>
        <v>-3.3383969907407476</v>
      </c>
      <c r="AD52" s="53">
        <f t="shared" si="43"/>
        <v>-3.713444140542805</v>
      </c>
      <c r="AE52" s="53">
        <f t="shared" si="44"/>
        <v>-2.3621757075471663</v>
      </c>
      <c r="AF52" s="53">
        <f t="shared" si="45"/>
        <v>-2.259098623420712</v>
      </c>
      <c r="AG52" s="28" t="s">
        <v>82</v>
      </c>
      <c r="AH52" s="53">
        <f t="shared" si="46"/>
        <v>0.9541627689429362</v>
      </c>
      <c r="AI52" s="53">
        <f t="shared" si="47"/>
        <v>0.6846571251684281</v>
      </c>
      <c r="AJ52" s="53">
        <f t="shared" si="48"/>
        <v>2.4834874504623343</v>
      </c>
      <c r="AK52" s="234">
        <f t="shared" si="23"/>
        <v>4.989195863559189</v>
      </c>
      <c r="AL52" s="234">
        <f t="shared" si="24"/>
        <v>1.2008895478131905</v>
      </c>
      <c r="AM52" s="53">
        <f t="shared" si="25"/>
        <v>1.5842586899121045</v>
      </c>
      <c r="AN52" s="53">
        <f t="shared" si="26"/>
        <v>1.016462269362492</v>
      </c>
      <c r="AO52" s="28" t="s">
        <v>82</v>
      </c>
      <c r="AP52" s="53" t="s">
        <v>231</v>
      </c>
      <c r="AQ52" s="53" t="s">
        <v>231</v>
      </c>
      <c r="AR52" s="53" t="s">
        <v>231</v>
      </c>
      <c r="AS52" s="53" t="s">
        <v>231</v>
      </c>
      <c r="AT52" s="53">
        <f t="shared" si="49"/>
        <v>1.8177820127537956</v>
      </c>
      <c r="AU52" s="53">
        <f t="shared" si="50"/>
        <v>1.8013492177407784</v>
      </c>
      <c r="AV52" s="53">
        <f t="shared" si="51"/>
        <v>1.873125045730589</v>
      </c>
      <c r="AW52" s="28" t="s">
        <v>82</v>
      </c>
      <c r="AX52" s="53">
        <f t="shared" si="27"/>
        <v>-1.6489055299539075</v>
      </c>
      <c r="AY52" s="53">
        <f t="shared" si="27"/>
        <v>-2.0660859549348487</v>
      </c>
      <c r="AZ52" s="53">
        <f t="shared" si="27"/>
        <v>-1.184349665139223</v>
      </c>
      <c r="BA52" s="53">
        <f t="shared" si="27"/>
        <v>-1.5082956259426794</v>
      </c>
      <c r="BB52" s="53">
        <f t="shared" si="52"/>
        <v>-1.9401127461746768</v>
      </c>
      <c r="BC52" s="53">
        <f t="shared" si="53"/>
        <v>-3.837106733313732</v>
      </c>
      <c r="BD52" s="53">
        <f t="shared" si="54"/>
        <v>-2.3970892487693476</v>
      </c>
      <c r="BE52" s="28" t="s">
        <v>82</v>
      </c>
      <c r="BF52" s="53">
        <f t="shared" si="55"/>
        <v>-3.4784511047910627</v>
      </c>
      <c r="BG52" s="53">
        <f t="shared" si="56"/>
        <v>-2.538450052262206</v>
      </c>
      <c r="BH52" s="53">
        <f t="shared" si="57"/>
        <v>-2.774805075676497</v>
      </c>
      <c r="BI52" s="53">
        <f t="shared" si="58"/>
        <v>-3.6693224179519035</v>
      </c>
      <c r="BJ52" s="53">
        <f t="shared" si="59"/>
        <v>-3.4375944394076754</v>
      </c>
      <c r="BK52" s="53">
        <f t="shared" si="60"/>
        <v>-1.7772330320208454</v>
      </c>
      <c r="BL52" s="53">
        <f t="shared" si="60"/>
        <v>0.015724506643593372</v>
      </c>
      <c r="BM52" s="28" t="s">
        <v>82</v>
      </c>
      <c r="BN52" s="53">
        <f t="shared" si="61"/>
        <v>-1.2368161469003809</v>
      </c>
      <c r="BO52" s="53">
        <f t="shared" si="62"/>
        <v>-1.1892653157029969</v>
      </c>
      <c r="BP52" s="53">
        <f t="shared" si="63"/>
        <v>-2.5815005459366773</v>
      </c>
      <c r="BQ52" s="53">
        <f t="shared" si="64"/>
        <v>-3.167989937897957</v>
      </c>
      <c r="BR52" s="53">
        <f t="shared" si="65"/>
        <v>-3.080823601720965</v>
      </c>
      <c r="BS52" s="53">
        <f t="shared" si="66"/>
        <v>-2.011243962308967</v>
      </c>
      <c r="BT52" s="53">
        <f t="shared" si="67"/>
        <v>-2.0494756224481563</v>
      </c>
      <c r="BU52" s="28" t="s">
        <v>82</v>
      </c>
      <c r="BV52" s="53">
        <f t="shared" si="68"/>
        <v>-0.17860042214645944</v>
      </c>
      <c r="BW52" s="53">
        <f t="shared" si="69"/>
        <v>-0.9591755846214909</v>
      </c>
      <c r="BX52" s="53">
        <f t="shared" si="70"/>
        <v>1.656565656565661</v>
      </c>
      <c r="BY52" s="53">
        <f t="shared" si="71"/>
        <v>2.868818961994265</v>
      </c>
      <c r="BZ52" s="53">
        <f t="shared" si="72"/>
        <v>0.7807417046193876</v>
      </c>
      <c r="CA52" s="53">
        <f t="shared" si="73"/>
        <v>1.6087722106611153</v>
      </c>
      <c r="CB52" s="53">
        <f t="shared" si="74"/>
        <v>-0.06359300476947283</v>
      </c>
    </row>
    <row r="53" spans="1:80" s="30" customFormat="1" ht="12">
      <c r="A53" s="28" t="s">
        <v>83</v>
      </c>
      <c r="B53" s="52" t="s">
        <v>231</v>
      </c>
      <c r="C53" s="52" t="s">
        <v>231</v>
      </c>
      <c r="D53" s="52" t="s">
        <v>231</v>
      </c>
      <c r="E53" s="52" t="s">
        <v>231</v>
      </c>
      <c r="F53" s="53">
        <f t="shared" si="28"/>
        <v>-1.3079432016604642</v>
      </c>
      <c r="G53" s="53">
        <f t="shared" si="29"/>
        <v>-0.07526178010471085</v>
      </c>
      <c r="H53" s="53">
        <f t="shared" si="30"/>
        <v>0.14097271171080195</v>
      </c>
      <c r="I53" s="28" t="s">
        <v>83</v>
      </c>
      <c r="J53" s="53">
        <f t="shared" si="20"/>
        <v>0.5240295111356374</v>
      </c>
      <c r="K53" s="53">
        <f t="shared" si="20"/>
        <v>0.21364668179997182</v>
      </c>
      <c r="L53" s="53">
        <f t="shared" si="20"/>
        <v>0.48793267184071</v>
      </c>
      <c r="M53" s="53">
        <f t="shared" si="20"/>
        <v>-0.33182503770738947</v>
      </c>
      <c r="N53" s="53">
        <f t="shared" si="31"/>
        <v>-1.1694903628506808</v>
      </c>
      <c r="O53" s="53">
        <f t="shared" si="32"/>
        <v>-2.395069953364427</v>
      </c>
      <c r="P53" s="53">
        <f t="shared" si="33"/>
        <v>-3.2392622042625305</v>
      </c>
      <c r="Q53" s="28" t="s">
        <v>83</v>
      </c>
      <c r="R53" s="53">
        <f t="shared" si="34"/>
        <v>-4.085956416464882</v>
      </c>
      <c r="S53" s="53">
        <f t="shared" si="35"/>
        <v>-3.6124509837942895</v>
      </c>
      <c r="T53" s="53">
        <f t="shared" si="36"/>
        <v>-3.2968158083341876</v>
      </c>
      <c r="U53" s="53">
        <f t="shared" si="37"/>
        <v>-3.415061295971981</v>
      </c>
      <c r="V53" s="53">
        <f t="shared" si="38"/>
        <v>-2.9942849128712083</v>
      </c>
      <c r="W53" s="53">
        <f t="shared" si="21"/>
        <v>-2.887384792626719</v>
      </c>
      <c r="X53" s="53">
        <f t="shared" si="22"/>
        <v>-2.1139932945120847</v>
      </c>
      <c r="Y53" s="28" t="s">
        <v>83</v>
      </c>
      <c r="Z53" s="53">
        <f t="shared" si="39"/>
        <v>-1.136759885626617</v>
      </c>
      <c r="AA53" s="53">
        <f t="shared" si="40"/>
        <v>-1.333718870856984</v>
      </c>
      <c r="AB53" s="53">
        <f t="shared" si="41"/>
        <v>-1.4829094683769597</v>
      </c>
      <c r="AC53" s="53">
        <f t="shared" si="42"/>
        <v>-1.3484280357657923</v>
      </c>
      <c r="AD53" s="53">
        <f t="shared" si="43"/>
        <v>-1.9751693002257298</v>
      </c>
      <c r="AE53" s="53">
        <f t="shared" si="44"/>
        <v>-0.9304710967836485</v>
      </c>
      <c r="AF53" s="53">
        <f t="shared" si="45"/>
        <v>-0.5795138104914628</v>
      </c>
      <c r="AG53" s="28" t="s">
        <v>83</v>
      </c>
      <c r="AH53" s="53">
        <f t="shared" si="46"/>
        <v>0.5299320225129662</v>
      </c>
      <c r="AI53" s="53">
        <f t="shared" si="47"/>
        <v>1.5508059873344848</v>
      </c>
      <c r="AJ53" s="53">
        <f t="shared" si="48"/>
        <v>2.8102351723117778</v>
      </c>
      <c r="AK53" s="234">
        <f t="shared" si="23"/>
        <v>4.776684330052987</v>
      </c>
      <c r="AL53" s="234">
        <f t="shared" si="24"/>
        <v>2.6756825535318285</v>
      </c>
      <c r="AM53" s="53">
        <f t="shared" si="25"/>
        <v>2.2357651560783722</v>
      </c>
      <c r="AN53" s="53">
        <f t="shared" si="26"/>
        <v>2.4313048482232773</v>
      </c>
      <c r="AO53" s="28" t="s">
        <v>83</v>
      </c>
      <c r="AP53" s="53" t="s">
        <v>231</v>
      </c>
      <c r="AQ53" s="53" t="s">
        <v>231</v>
      </c>
      <c r="AR53" s="53" t="s">
        <v>231</v>
      </c>
      <c r="AS53" s="53" t="s">
        <v>231</v>
      </c>
      <c r="AT53" s="53">
        <f t="shared" si="49"/>
        <v>-0.07916516732638001</v>
      </c>
      <c r="AU53" s="53">
        <f t="shared" si="50"/>
        <v>1.8276010936825458</v>
      </c>
      <c r="AV53" s="53">
        <f t="shared" si="51"/>
        <v>1.7794886693782672</v>
      </c>
      <c r="AW53" s="28" t="s">
        <v>83</v>
      </c>
      <c r="AX53" s="53">
        <f t="shared" si="27"/>
        <v>1.849259559419437</v>
      </c>
      <c r="AY53" s="53">
        <f t="shared" si="27"/>
        <v>0.6554307116104923</v>
      </c>
      <c r="AZ53" s="53">
        <f t="shared" si="27"/>
        <v>-0.09892594686263578</v>
      </c>
      <c r="BA53" s="53">
        <f t="shared" si="27"/>
        <v>0.32113037893384444</v>
      </c>
      <c r="BB53" s="53">
        <f t="shared" si="52"/>
        <v>-0.2531828703703667</v>
      </c>
      <c r="BC53" s="53">
        <f t="shared" si="53"/>
        <v>-2.1252236135957077</v>
      </c>
      <c r="BD53" s="53">
        <f t="shared" si="54"/>
        <v>-2.1007214598953112</v>
      </c>
      <c r="BE53" s="28" t="s">
        <v>83</v>
      </c>
      <c r="BF53" s="53">
        <f t="shared" si="55"/>
        <v>-3.1370038412291876</v>
      </c>
      <c r="BG53" s="53">
        <f t="shared" si="56"/>
        <v>-3.147436362317791</v>
      </c>
      <c r="BH53" s="53">
        <f t="shared" si="57"/>
        <v>-3.443485889749965</v>
      </c>
      <c r="BI53" s="53">
        <f t="shared" si="58"/>
        <v>-4.212123401488327</v>
      </c>
      <c r="BJ53" s="53">
        <f t="shared" si="59"/>
        <v>-3.3781302783285554</v>
      </c>
      <c r="BK53" s="53">
        <f t="shared" si="60"/>
        <v>-3.489329839011603</v>
      </c>
      <c r="BL53" s="53">
        <f t="shared" si="60"/>
        <v>-2.6198228212311676</v>
      </c>
      <c r="BM53" s="28" t="s">
        <v>83</v>
      </c>
      <c r="BN53" s="53">
        <f t="shared" si="61"/>
        <v>-0.9201991250565698</v>
      </c>
      <c r="BO53" s="53">
        <f t="shared" si="62"/>
        <v>-1.459299232347803</v>
      </c>
      <c r="BP53" s="53">
        <f t="shared" si="63"/>
        <v>-0.3181007060284031</v>
      </c>
      <c r="BQ53" s="53">
        <f t="shared" si="64"/>
        <v>-0.5287302698079372</v>
      </c>
      <c r="BR53" s="53">
        <f t="shared" si="65"/>
        <v>-1.6671741778319102</v>
      </c>
      <c r="BS53" s="53">
        <f t="shared" si="66"/>
        <v>-0.9332819128422614</v>
      </c>
      <c r="BT53" s="53">
        <f t="shared" si="67"/>
        <v>-1.4009962640099616</v>
      </c>
      <c r="BU53" s="28" t="s">
        <v>83</v>
      </c>
      <c r="BV53" s="53">
        <f t="shared" si="68"/>
        <v>-0.4768232627218083</v>
      </c>
      <c r="BW53" s="53">
        <f t="shared" si="69"/>
        <v>0.34063637067430363</v>
      </c>
      <c r="BX53" s="53">
        <f t="shared" si="70"/>
        <v>0.8330738087823022</v>
      </c>
      <c r="BY53" s="53">
        <f t="shared" si="71"/>
        <v>2.0129460056836024</v>
      </c>
      <c r="BZ53" s="53">
        <f t="shared" si="72"/>
        <v>2.167766258246928</v>
      </c>
      <c r="CA53" s="53">
        <f t="shared" si="73"/>
        <v>2.268343492014509</v>
      </c>
      <c r="CB53" s="53">
        <f t="shared" si="74"/>
        <v>2.741101073276184</v>
      </c>
    </row>
    <row r="54" spans="1:80" s="30" customFormat="1" ht="12">
      <c r="A54" s="28" t="s">
        <v>84</v>
      </c>
      <c r="B54" s="52" t="s">
        <v>231</v>
      </c>
      <c r="C54" s="52" t="s">
        <v>231</v>
      </c>
      <c r="D54" s="52" t="s">
        <v>231</v>
      </c>
      <c r="E54" s="52" t="s">
        <v>231</v>
      </c>
      <c r="F54" s="53">
        <f t="shared" si="28"/>
        <v>-1.0843789570622846</v>
      </c>
      <c r="G54" s="53">
        <f t="shared" si="29"/>
        <v>-0.32339611469176077</v>
      </c>
      <c r="H54" s="53">
        <f t="shared" si="30"/>
        <v>-0.592222453559117</v>
      </c>
      <c r="I54" s="28" t="s">
        <v>84</v>
      </c>
      <c r="J54" s="53">
        <f t="shared" si="20"/>
        <v>-0.4644958433577102</v>
      </c>
      <c r="K54" s="53">
        <f t="shared" si="20"/>
        <v>-2.076156782422487</v>
      </c>
      <c r="L54" s="53">
        <f t="shared" si="20"/>
        <v>-2.323668517376106</v>
      </c>
      <c r="M54" s="53">
        <f t="shared" si="20"/>
        <v>-3.3254985920737283</v>
      </c>
      <c r="N54" s="53">
        <f aca="true" t="shared" si="75" ref="N54:P63">N25/J25*100-100</f>
        <v>-3.9439046570621628</v>
      </c>
      <c r="O54" s="53">
        <f t="shared" si="75"/>
        <v>-2.9497052671610646</v>
      </c>
      <c r="P54" s="53">
        <f t="shared" si="75"/>
        <v>-2.8701754385964904</v>
      </c>
      <c r="Q54" s="28" t="s">
        <v>84</v>
      </c>
      <c r="R54" s="53">
        <f t="shared" si="34"/>
        <v>-3.6709835828799697</v>
      </c>
      <c r="S54" s="53">
        <f t="shared" si="35"/>
        <v>-3.4530868503662333</v>
      </c>
      <c r="T54" s="53">
        <f t="shared" si="36"/>
        <v>-4.584751781734468</v>
      </c>
      <c r="U54" s="53">
        <f t="shared" si="37"/>
        <v>-4.219348312983158</v>
      </c>
      <c r="V54" s="53">
        <f t="shared" si="38"/>
        <v>-3.0262138591098875</v>
      </c>
      <c r="W54" s="53">
        <f t="shared" si="21"/>
        <v>-2.232142857142861</v>
      </c>
      <c r="X54" s="53">
        <f t="shared" si="22"/>
        <v>-1.4861777766369784</v>
      </c>
      <c r="Y54" s="28" t="s">
        <v>84</v>
      </c>
      <c r="Z54" s="53">
        <f t="shared" si="39"/>
        <v>-1.32760051293657</v>
      </c>
      <c r="AA54" s="53">
        <f t="shared" si="40"/>
        <v>-2.2857290109776898</v>
      </c>
      <c r="AB54" s="53">
        <f t="shared" si="41"/>
        <v>-2.911288832581093</v>
      </c>
      <c r="AC54" s="53">
        <f t="shared" si="42"/>
        <v>-2.477853048462748</v>
      </c>
      <c r="AD54" s="53">
        <f t="shared" si="43"/>
        <v>-2.4615855056952824</v>
      </c>
      <c r="AE54" s="53">
        <f t="shared" si="44"/>
        <v>-0.7305044964266045</v>
      </c>
      <c r="AF54" s="53">
        <f t="shared" si="45"/>
        <v>0.19030013049152217</v>
      </c>
      <c r="AG54" s="28" t="s">
        <v>84</v>
      </c>
      <c r="AH54" s="53">
        <f t="shared" si="46"/>
        <v>1.7873841139223572</v>
      </c>
      <c r="AI54" s="53">
        <f t="shared" si="47"/>
        <v>2.4087572171277856</v>
      </c>
      <c r="AJ54" s="53">
        <f t="shared" si="48"/>
        <v>2.428138781148718</v>
      </c>
      <c r="AK54" s="234">
        <f t="shared" si="23"/>
        <v>3.5274325717696797</v>
      </c>
      <c r="AL54" s="234">
        <f t="shared" si="24"/>
        <v>2.309832537141048</v>
      </c>
      <c r="AM54" s="53">
        <f t="shared" si="25"/>
        <v>2.3240388785428223</v>
      </c>
      <c r="AN54" s="53">
        <f t="shared" si="26"/>
        <v>2.8400248988484265</v>
      </c>
      <c r="AO54" s="28" t="s">
        <v>84</v>
      </c>
      <c r="AP54" s="53" t="s">
        <v>231</v>
      </c>
      <c r="AQ54" s="53" t="s">
        <v>231</v>
      </c>
      <c r="AR54" s="53" t="s">
        <v>231</v>
      </c>
      <c r="AS54" s="53" t="s">
        <v>231</v>
      </c>
      <c r="AT54" s="53">
        <f t="shared" si="49"/>
        <v>-1.3201155723821785</v>
      </c>
      <c r="AU54" s="53">
        <f t="shared" si="50"/>
        <v>0.4800960192038417</v>
      </c>
      <c r="AV54" s="53">
        <f t="shared" si="51"/>
        <v>-0.2054416996542585</v>
      </c>
      <c r="AW54" s="28" t="s">
        <v>84</v>
      </c>
      <c r="AX54" s="53">
        <f t="shared" si="27"/>
        <v>0.2354747888405342</v>
      </c>
      <c r="AY54" s="53">
        <f t="shared" si="27"/>
        <v>-2.5241052047049237</v>
      </c>
      <c r="AZ54" s="53">
        <f t="shared" si="27"/>
        <v>-2.453712920565394</v>
      </c>
      <c r="BA54" s="53">
        <f t="shared" si="27"/>
        <v>-2.2494476802570773</v>
      </c>
      <c r="BB54" s="53">
        <f aca="true" t="shared" si="76" ref="BB54:BD63">BB25/AX25*100-100</f>
        <v>-2.880343189826874</v>
      </c>
      <c r="BC54" s="53">
        <f t="shared" si="76"/>
        <v>-1.1290071987156267</v>
      </c>
      <c r="BD54" s="53">
        <f t="shared" si="76"/>
        <v>-1.8572376141639921</v>
      </c>
      <c r="BE54" s="28" t="s">
        <v>84</v>
      </c>
      <c r="BF54" s="53">
        <f t="shared" si="55"/>
        <v>-3.908978837065959</v>
      </c>
      <c r="BG54" s="53">
        <f t="shared" si="56"/>
        <v>-3.722984697901879</v>
      </c>
      <c r="BH54" s="53">
        <f t="shared" si="57"/>
        <v>-5.578544864072072</v>
      </c>
      <c r="BI54" s="53">
        <f t="shared" si="58"/>
        <v>-5.17806082661815</v>
      </c>
      <c r="BJ54" s="53">
        <f t="shared" si="59"/>
        <v>-2.897311166942856</v>
      </c>
      <c r="BK54" s="53">
        <f t="shared" si="60"/>
        <v>-2.3758807144027543</v>
      </c>
      <c r="BL54" s="53">
        <f t="shared" si="60"/>
        <v>-1.2260068789526173</v>
      </c>
      <c r="BM54" s="28" t="s">
        <v>84</v>
      </c>
      <c r="BN54" s="53">
        <f t="shared" si="61"/>
        <v>-0.9539996710345946</v>
      </c>
      <c r="BO54" s="53">
        <f t="shared" si="62"/>
        <v>-2.581888246628125</v>
      </c>
      <c r="BP54" s="53">
        <f t="shared" si="63"/>
        <v>-2.6015441423296437</v>
      </c>
      <c r="BQ54" s="53">
        <f t="shared" si="64"/>
        <v>-2.5161471496770673</v>
      </c>
      <c r="BR54" s="53">
        <f t="shared" si="65"/>
        <v>-2.7677830058123476</v>
      </c>
      <c r="BS54" s="53">
        <f t="shared" si="66"/>
        <v>-1.2714737793851612</v>
      </c>
      <c r="BT54" s="53">
        <f t="shared" si="67"/>
        <v>-0.6031363088057873</v>
      </c>
      <c r="BU54" s="28" t="s">
        <v>84</v>
      </c>
      <c r="BV54" s="53">
        <f t="shared" si="68"/>
        <v>0.42634095753875556</v>
      </c>
      <c r="BW54" s="53">
        <f t="shared" si="69"/>
        <v>1.0816965556504528</v>
      </c>
      <c r="BX54" s="53">
        <f t="shared" si="70"/>
        <v>1.0989639974815475</v>
      </c>
      <c r="BY54" s="53">
        <f t="shared" si="71"/>
        <v>1.4100785945446006</v>
      </c>
      <c r="BZ54" s="53">
        <f t="shared" si="72"/>
        <v>1.7268085594630378</v>
      </c>
      <c r="CA54" s="53">
        <f t="shared" si="73"/>
        <v>2.224725429456484</v>
      </c>
      <c r="CB54" s="53">
        <f t="shared" si="74"/>
        <v>3.0742229519334217</v>
      </c>
    </row>
    <row r="55" spans="1:80" s="30" customFormat="1" ht="12">
      <c r="A55" s="28" t="s">
        <v>85</v>
      </c>
      <c r="B55" s="52" t="s">
        <v>231</v>
      </c>
      <c r="C55" s="52" t="s">
        <v>231</v>
      </c>
      <c r="D55" s="52" t="s">
        <v>231</v>
      </c>
      <c r="E55" s="52" t="s">
        <v>231</v>
      </c>
      <c r="F55" s="53">
        <f aca="true" t="shared" si="77" ref="F55:H63">F26/B26*100-100</f>
        <v>-1.8177170609787368</v>
      </c>
      <c r="G55" s="53">
        <f t="shared" si="77"/>
        <v>0.2522103831330753</v>
      </c>
      <c r="H55" s="53">
        <f t="shared" si="77"/>
        <v>-0.610722207818398</v>
      </c>
      <c r="I55" s="28" t="s">
        <v>85</v>
      </c>
      <c r="J55" s="53">
        <f aca="true" t="shared" si="78" ref="J55:M63">J26/E26*100-100</f>
        <v>-1.1497980482915153</v>
      </c>
      <c r="K55" s="53">
        <f t="shared" si="78"/>
        <v>-1.7009459342185238</v>
      </c>
      <c r="L55" s="53">
        <f t="shared" si="78"/>
        <v>-1.5999095457500658</v>
      </c>
      <c r="M55" s="53">
        <f t="shared" si="78"/>
        <v>-1.6463290919103883</v>
      </c>
      <c r="N55" s="53">
        <f t="shared" si="75"/>
        <v>-1.7924781532404666</v>
      </c>
      <c r="O55" s="53">
        <f t="shared" si="75"/>
        <v>-2.9075071363408966</v>
      </c>
      <c r="P55" s="53">
        <f t="shared" si="75"/>
        <v>-3.358133923185207</v>
      </c>
      <c r="Q55" s="28" t="s">
        <v>85</v>
      </c>
      <c r="R55" s="53">
        <f t="shared" si="34"/>
        <v>-3.8870715822355777</v>
      </c>
      <c r="S55" s="53">
        <f t="shared" si="35"/>
        <v>-4.0664480077745395</v>
      </c>
      <c r="T55" s="53">
        <f t="shared" si="36"/>
        <v>-3.567423392840908</v>
      </c>
      <c r="U55" s="53">
        <f t="shared" si="37"/>
        <v>-3.391593841032048</v>
      </c>
      <c r="V55" s="53">
        <f t="shared" si="38"/>
        <v>-2.8699331575397053</v>
      </c>
      <c r="W55" s="53">
        <f t="shared" si="21"/>
        <v>-1.6366456677957615</v>
      </c>
      <c r="X55" s="53">
        <f t="shared" si="22"/>
        <v>-1.238370631128987</v>
      </c>
      <c r="Y55" s="28" t="s">
        <v>85</v>
      </c>
      <c r="Z55" s="53">
        <f t="shared" si="39"/>
        <v>-1.6368727116088735</v>
      </c>
      <c r="AA55" s="53">
        <f t="shared" si="40"/>
        <v>-2.610644611402236</v>
      </c>
      <c r="AB55" s="53">
        <f t="shared" si="41"/>
        <v>-3.993949536560251</v>
      </c>
      <c r="AC55" s="53">
        <f t="shared" si="42"/>
        <v>-3.1538412577175308</v>
      </c>
      <c r="AD55" s="53">
        <f t="shared" si="43"/>
        <v>-2.4148393756451583</v>
      </c>
      <c r="AE55" s="53">
        <f t="shared" si="44"/>
        <v>-1.2900716346309764</v>
      </c>
      <c r="AF55" s="53">
        <f t="shared" si="45"/>
        <v>0.04357882739431318</v>
      </c>
      <c r="AG55" s="28" t="s">
        <v>85</v>
      </c>
      <c r="AH55" s="53">
        <f t="shared" si="46"/>
        <v>1.6956393151720306</v>
      </c>
      <c r="AI55" s="53">
        <f t="shared" si="47"/>
        <v>1.6668269384876737</v>
      </c>
      <c r="AJ55" s="53">
        <f t="shared" si="48"/>
        <v>2.4365415558401367</v>
      </c>
      <c r="AK55" s="234">
        <f t="shared" si="23"/>
        <v>4.0008041817450675</v>
      </c>
      <c r="AL55" s="234">
        <f t="shared" si="24"/>
        <v>2.2619316896629726</v>
      </c>
      <c r="AM55" s="53">
        <f t="shared" si="25"/>
        <v>2.1817952517577197</v>
      </c>
      <c r="AN55" s="53">
        <f t="shared" si="26"/>
        <v>1.7150184324411129</v>
      </c>
      <c r="AO55" s="28" t="s">
        <v>85</v>
      </c>
      <c r="AP55" s="53" t="s">
        <v>231</v>
      </c>
      <c r="AQ55" s="53" t="s">
        <v>231</v>
      </c>
      <c r="AR55" s="53" t="s">
        <v>231</v>
      </c>
      <c r="AS55" s="53" t="s">
        <v>231</v>
      </c>
      <c r="AT55" s="53">
        <f aca="true" t="shared" si="79" ref="AT55:AV63">AT26/AP26*100-100</f>
        <v>-0.5859610970158258</v>
      </c>
      <c r="AU55" s="53">
        <f t="shared" si="79"/>
        <v>1.7459836314034618</v>
      </c>
      <c r="AV55" s="53">
        <f t="shared" si="79"/>
        <v>0.5428881650380077</v>
      </c>
      <c r="AW55" s="28" t="s">
        <v>85</v>
      </c>
      <c r="AX55" s="53">
        <f aca="true" t="shared" si="80" ref="AX55:BA63">AX26/AS26*100-100</f>
        <v>0.2323732648443695</v>
      </c>
      <c r="AY55" s="53">
        <f t="shared" si="80"/>
        <v>-0.6258734884851407</v>
      </c>
      <c r="AZ55" s="53">
        <f t="shared" si="80"/>
        <v>-0.7924685693856901</v>
      </c>
      <c r="BA55" s="53">
        <f t="shared" si="80"/>
        <v>-0.8039356851451913</v>
      </c>
      <c r="BB55" s="53">
        <f t="shared" si="76"/>
        <v>-0.7260081752181122</v>
      </c>
      <c r="BC55" s="53">
        <f t="shared" si="76"/>
        <v>-1.8344135991194719</v>
      </c>
      <c r="BD55" s="53">
        <f t="shared" si="76"/>
        <v>-2.690690690690687</v>
      </c>
      <c r="BE55" s="28" t="s">
        <v>85</v>
      </c>
      <c r="BF55" s="53">
        <f t="shared" si="55"/>
        <v>-3.1571307608564183</v>
      </c>
      <c r="BG55" s="53">
        <f t="shared" si="56"/>
        <v>-3.7057522123893847</v>
      </c>
      <c r="BH55" s="53">
        <f t="shared" si="57"/>
        <v>-3.9803164320418603</v>
      </c>
      <c r="BI55" s="53">
        <f t="shared" si="58"/>
        <v>-4.26490556721393</v>
      </c>
      <c r="BJ55" s="53">
        <f t="shared" si="59"/>
        <v>-3.266300274793906</v>
      </c>
      <c r="BK55" s="53">
        <f t="shared" si="60"/>
        <v>-2.4443168038802696</v>
      </c>
      <c r="BL55" s="53">
        <f t="shared" si="60"/>
        <v>-1.1482322413233845</v>
      </c>
      <c r="BM55" s="28" t="s">
        <v>85</v>
      </c>
      <c r="BN55" s="53">
        <f t="shared" si="61"/>
        <v>-0.2901166913803195</v>
      </c>
      <c r="BO55" s="53">
        <f t="shared" si="62"/>
        <v>-1.949770805087482</v>
      </c>
      <c r="BP55" s="53">
        <f t="shared" si="63"/>
        <v>-2.8130315321208883</v>
      </c>
      <c r="BQ55" s="53">
        <f t="shared" si="64"/>
        <v>-2.5528284551778455</v>
      </c>
      <c r="BR55" s="53">
        <f t="shared" si="65"/>
        <v>-2.7479632742790585</v>
      </c>
      <c r="BS55" s="53">
        <f t="shared" si="66"/>
        <v>-1.0403634687561834</v>
      </c>
      <c r="BT55" s="53">
        <f t="shared" si="67"/>
        <v>0.1144318793753456</v>
      </c>
      <c r="BU55" s="28" t="s">
        <v>85</v>
      </c>
      <c r="BV55" s="53">
        <f t="shared" si="68"/>
        <v>0.4108020742137626</v>
      </c>
      <c r="BW55" s="53">
        <f t="shared" si="69"/>
        <v>0.651552423376117</v>
      </c>
      <c r="BX55" s="53">
        <f t="shared" si="70"/>
        <v>0.40588196154101297</v>
      </c>
      <c r="BY55" s="53">
        <f t="shared" si="71"/>
        <v>1.1631816042493028</v>
      </c>
      <c r="BZ55" s="53">
        <f t="shared" si="72"/>
        <v>1.368209255533202</v>
      </c>
      <c r="CA55" s="53">
        <f t="shared" si="73"/>
        <v>1.4267785190567537</v>
      </c>
      <c r="CB55" s="53">
        <f t="shared" si="74"/>
        <v>1.1862160371106683</v>
      </c>
    </row>
    <row r="56" spans="1:80" s="30" customFormat="1" ht="12">
      <c r="A56" s="28" t="s">
        <v>86</v>
      </c>
      <c r="B56" s="52" t="s">
        <v>231</v>
      </c>
      <c r="C56" s="52" t="s">
        <v>231</v>
      </c>
      <c r="D56" s="52" t="s">
        <v>231</v>
      </c>
      <c r="E56" s="52" t="s">
        <v>231</v>
      </c>
      <c r="F56" s="53">
        <f t="shared" si="77"/>
        <v>-0.3565383368747064</v>
      </c>
      <c r="G56" s="53">
        <f t="shared" si="77"/>
        <v>0.09956263556519218</v>
      </c>
      <c r="H56" s="53">
        <f t="shared" si="77"/>
        <v>-0.3564543702033234</v>
      </c>
      <c r="I56" s="28" t="s">
        <v>86</v>
      </c>
      <c r="J56" s="53">
        <f t="shared" si="78"/>
        <v>-0.3041091826138569</v>
      </c>
      <c r="K56" s="53">
        <f t="shared" si="78"/>
        <v>-0.6903281769553189</v>
      </c>
      <c r="L56" s="53">
        <f t="shared" si="78"/>
        <v>-1.076338318354587</v>
      </c>
      <c r="M56" s="53">
        <f t="shared" si="78"/>
        <v>-1.503924073736087</v>
      </c>
      <c r="N56" s="53">
        <f t="shared" si="75"/>
        <v>-2.414254891749124</v>
      </c>
      <c r="O56" s="53">
        <f t="shared" si="75"/>
        <v>-3.446518906721991</v>
      </c>
      <c r="P56" s="53">
        <f t="shared" si="75"/>
        <v>-3.307239299052</v>
      </c>
      <c r="Q56" s="28" t="s">
        <v>86</v>
      </c>
      <c r="R56" s="53">
        <f t="shared" si="34"/>
        <v>-4.425008338583552</v>
      </c>
      <c r="S56" s="53">
        <f t="shared" si="35"/>
        <v>-4.25037166927153</v>
      </c>
      <c r="T56" s="53">
        <f t="shared" si="36"/>
        <v>-3.758009800226162</v>
      </c>
      <c r="U56" s="53">
        <f t="shared" si="37"/>
        <v>-3.8325843948453127</v>
      </c>
      <c r="V56" s="53">
        <f t="shared" si="38"/>
        <v>-3.3037341502190856</v>
      </c>
      <c r="W56" s="53">
        <f t="shared" si="21"/>
        <v>-2.8664702603710452</v>
      </c>
      <c r="X56" s="53">
        <f t="shared" si="22"/>
        <v>-2.604472643245998</v>
      </c>
      <c r="Y56" s="28" t="s">
        <v>86</v>
      </c>
      <c r="Z56" s="53">
        <f t="shared" si="39"/>
        <v>-3.120293492952314</v>
      </c>
      <c r="AA56" s="53">
        <f t="shared" si="40"/>
        <v>-3.5810241809359553</v>
      </c>
      <c r="AB56" s="53">
        <f t="shared" si="41"/>
        <v>-4.295434051971469</v>
      </c>
      <c r="AC56" s="53">
        <f t="shared" si="42"/>
        <v>-4.338909441852977</v>
      </c>
      <c r="AD56" s="53">
        <f t="shared" si="43"/>
        <v>-4.1934069438354555</v>
      </c>
      <c r="AE56" s="53">
        <f t="shared" si="44"/>
        <v>-3.0402595242056236</v>
      </c>
      <c r="AF56" s="53">
        <f t="shared" si="45"/>
        <v>-2.6295503211991473</v>
      </c>
      <c r="AG56" s="28" t="s">
        <v>86</v>
      </c>
      <c r="AH56" s="53">
        <f t="shared" si="46"/>
        <v>-0.6935978813737478</v>
      </c>
      <c r="AI56" s="53">
        <f t="shared" si="47"/>
        <v>0.44102350738506857</v>
      </c>
      <c r="AJ56" s="53">
        <f t="shared" si="48"/>
        <v>2.230515163213667</v>
      </c>
      <c r="AK56" s="234">
        <f t="shared" si="23"/>
        <v>3.9057002111189405</v>
      </c>
      <c r="AL56" s="234">
        <f t="shared" si="24"/>
        <v>1.9979681679647854</v>
      </c>
      <c r="AM56" s="53">
        <f t="shared" si="25"/>
        <v>1.4001077005923577</v>
      </c>
      <c r="AN56" s="53">
        <f t="shared" si="26"/>
        <v>1.586036168338012</v>
      </c>
      <c r="AO56" s="28" t="s">
        <v>86</v>
      </c>
      <c r="AP56" s="53" t="s">
        <v>231</v>
      </c>
      <c r="AQ56" s="53" t="s">
        <v>231</v>
      </c>
      <c r="AR56" s="53" t="s">
        <v>231</v>
      </c>
      <c r="AS56" s="53" t="s">
        <v>231</v>
      </c>
      <c r="AT56" s="53">
        <f t="shared" si="79"/>
        <v>0.6391498536885791</v>
      </c>
      <c r="AU56" s="53">
        <f t="shared" si="79"/>
        <v>1.0895238095238113</v>
      </c>
      <c r="AV56" s="53">
        <f t="shared" si="79"/>
        <v>-0.38352381682902603</v>
      </c>
      <c r="AW56" s="28" t="s">
        <v>86</v>
      </c>
      <c r="AX56" s="53">
        <f t="shared" si="80"/>
        <v>-0.04657300318248758</v>
      </c>
      <c r="AY56" s="53">
        <f t="shared" si="80"/>
        <v>-0.6350906725839849</v>
      </c>
      <c r="AZ56" s="53">
        <f t="shared" si="80"/>
        <v>-1.0476334036780344</v>
      </c>
      <c r="BA56" s="53">
        <f t="shared" si="80"/>
        <v>-0.592900592900591</v>
      </c>
      <c r="BB56" s="53">
        <f t="shared" si="76"/>
        <v>-1.7628329579871007</v>
      </c>
      <c r="BC56" s="53">
        <f t="shared" si="76"/>
        <v>-3.149545664561842</v>
      </c>
      <c r="BD56" s="53">
        <f t="shared" si="76"/>
        <v>-3.3437428593190646</v>
      </c>
      <c r="BE56" s="28" t="s">
        <v>86</v>
      </c>
      <c r="BF56" s="53">
        <f t="shared" si="55"/>
        <v>-4.996127033307516</v>
      </c>
      <c r="BG56" s="53">
        <f t="shared" si="56"/>
        <v>-5.011857707509876</v>
      </c>
      <c r="BH56" s="53">
        <f t="shared" si="57"/>
        <v>-4.142482308976696</v>
      </c>
      <c r="BI56" s="53">
        <f t="shared" si="58"/>
        <v>-4.420803782505914</v>
      </c>
      <c r="BJ56" s="53">
        <f t="shared" si="59"/>
        <v>-3.8238891153689423</v>
      </c>
      <c r="BK56" s="53">
        <f t="shared" si="60"/>
        <v>-3.062583222370179</v>
      </c>
      <c r="BL56" s="53">
        <f t="shared" si="60"/>
        <v>-3.3925016589250134</v>
      </c>
      <c r="BM56" s="28" t="s">
        <v>86</v>
      </c>
      <c r="BN56" s="53">
        <f t="shared" si="61"/>
        <v>-3.3968175447275115</v>
      </c>
      <c r="BO56" s="53">
        <f t="shared" si="62"/>
        <v>-4.052221091895561</v>
      </c>
      <c r="BP56" s="53">
        <f t="shared" si="63"/>
        <v>-4.575892857142861</v>
      </c>
      <c r="BQ56" s="53">
        <f t="shared" si="64"/>
        <v>-4.662144758306866</v>
      </c>
      <c r="BR56" s="53">
        <f t="shared" si="65"/>
        <v>-4.984210975505675</v>
      </c>
      <c r="BS56" s="53">
        <f t="shared" si="66"/>
        <v>-3.4104965541615115</v>
      </c>
      <c r="BT56" s="53">
        <f t="shared" si="67"/>
        <v>-3.7696806117858728</v>
      </c>
      <c r="BU56" s="28" t="s">
        <v>86</v>
      </c>
      <c r="BV56" s="53">
        <f t="shared" si="68"/>
        <v>-1.963256484149852</v>
      </c>
      <c r="BW56" s="53">
        <f t="shared" si="69"/>
        <v>-0.18862840204796782</v>
      </c>
      <c r="BX56" s="53">
        <f t="shared" si="70"/>
        <v>0.8964507866812994</v>
      </c>
      <c r="BY56" s="53">
        <f t="shared" si="71"/>
        <v>2.309274495138382</v>
      </c>
      <c r="BZ56" s="53">
        <f t="shared" si="72"/>
        <v>1.7269887929450647</v>
      </c>
      <c r="CA56" s="53">
        <f t="shared" si="73"/>
        <v>1.2149028077753883</v>
      </c>
      <c r="CB56" s="53">
        <f t="shared" si="74"/>
        <v>1.8132366273798652</v>
      </c>
    </row>
    <row r="57" spans="1:80" s="30" customFormat="1" ht="12">
      <c r="A57" s="28" t="s">
        <v>87</v>
      </c>
      <c r="B57" s="52" t="s">
        <v>231</v>
      </c>
      <c r="C57" s="52" t="s">
        <v>231</v>
      </c>
      <c r="D57" s="52" t="s">
        <v>231</v>
      </c>
      <c r="E57" s="52" t="s">
        <v>231</v>
      </c>
      <c r="F57" s="53">
        <f t="shared" si="77"/>
        <v>-3.024929166921467</v>
      </c>
      <c r="G57" s="53">
        <f t="shared" si="77"/>
        <v>-2.9878994100710656</v>
      </c>
      <c r="H57" s="53">
        <f t="shared" si="77"/>
        <v>-4.0656891015808725</v>
      </c>
      <c r="I57" s="28" t="s">
        <v>87</v>
      </c>
      <c r="J57" s="53">
        <f t="shared" si="78"/>
        <v>-2.676098350875705</v>
      </c>
      <c r="K57" s="53">
        <f t="shared" si="78"/>
        <v>-2.4844981607987364</v>
      </c>
      <c r="L57" s="53">
        <f t="shared" si="78"/>
        <v>-1.9031608658655443</v>
      </c>
      <c r="M57" s="53">
        <f t="shared" si="78"/>
        <v>-1.9228719435502768</v>
      </c>
      <c r="N57" s="53">
        <f t="shared" si="75"/>
        <v>-2.1301282893296616</v>
      </c>
      <c r="O57" s="53">
        <f t="shared" si="75"/>
        <v>-2.442178776970664</v>
      </c>
      <c r="P57" s="53">
        <f t="shared" si="75"/>
        <v>-2.7059620022849487</v>
      </c>
      <c r="Q57" s="28" t="s">
        <v>87</v>
      </c>
      <c r="R57" s="53">
        <f t="shared" si="34"/>
        <v>-3.5081618014649933</v>
      </c>
      <c r="S57" s="53">
        <f t="shared" si="35"/>
        <v>-4.373112627222909</v>
      </c>
      <c r="T57" s="53">
        <f t="shared" si="36"/>
        <v>-4.491825011047283</v>
      </c>
      <c r="U57" s="53">
        <f t="shared" si="37"/>
        <v>-3.9750364233370306</v>
      </c>
      <c r="V57" s="53">
        <f t="shared" si="38"/>
        <v>-3.0748090915234343</v>
      </c>
      <c r="W57" s="53">
        <f t="shared" si="21"/>
        <v>-1.7263157894736878</v>
      </c>
      <c r="X57" s="53">
        <f t="shared" si="22"/>
        <v>-1.7211465056561934</v>
      </c>
      <c r="Y57" s="28" t="s">
        <v>87</v>
      </c>
      <c r="Z57" s="53">
        <f t="shared" si="39"/>
        <v>-1.800312507076697</v>
      </c>
      <c r="AA57" s="53">
        <f t="shared" si="40"/>
        <v>-3.060797620154318</v>
      </c>
      <c r="AB57" s="53">
        <f t="shared" si="41"/>
        <v>-5.165190897838713</v>
      </c>
      <c r="AC57" s="53">
        <f t="shared" si="42"/>
        <v>-4.16637243132547</v>
      </c>
      <c r="AD57" s="53">
        <f t="shared" si="43"/>
        <v>-3.906466193155609</v>
      </c>
      <c r="AE57" s="53">
        <f t="shared" si="44"/>
        <v>-2.5101292225072456</v>
      </c>
      <c r="AF57" s="53">
        <f t="shared" si="45"/>
        <v>-0.15310476381708327</v>
      </c>
      <c r="AG57" s="28" t="s">
        <v>87</v>
      </c>
      <c r="AH57" s="53">
        <f t="shared" si="46"/>
        <v>1.5916292093434663</v>
      </c>
      <c r="AI57" s="53">
        <f t="shared" si="47"/>
        <v>1.7998560115190827</v>
      </c>
      <c r="AJ57" s="53">
        <f t="shared" si="48"/>
        <v>2.2722801495179965</v>
      </c>
      <c r="AK57" s="234">
        <f t="shared" si="23"/>
        <v>3.5821120635479247</v>
      </c>
      <c r="AL57" s="234">
        <f t="shared" si="24"/>
        <v>1.5546045791929686</v>
      </c>
      <c r="AM57" s="53">
        <f t="shared" si="25"/>
        <v>1.216407355021218</v>
      </c>
      <c r="AN57" s="53">
        <f t="shared" si="26"/>
        <v>1.060402039049734</v>
      </c>
      <c r="AO57" s="28" t="s">
        <v>87</v>
      </c>
      <c r="AP57" s="53" t="s">
        <v>231</v>
      </c>
      <c r="AQ57" s="53" t="s">
        <v>231</v>
      </c>
      <c r="AR57" s="53" t="s">
        <v>231</v>
      </c>
      <c r="AS57" s="53" t="s">
        <v>231</v>
      </c>
      <c r="AT57" s="53">
        <f t="shared" si="79"/>
        <v>-3.3235970968312927</v>
      </c>
      <c r="AU57" s="53">
        <f t="shared" si="79"/>
        <v>-2.3439569171007264</v>
      </c>
      <c r="AV57" s="53">
        <f t="shared" si="79"/>
        <v>-3.624961081706175</v>
      </c>
      <c r="AW57" s="28" t="s">
        <v>87</v>
      </c>
      <c r="AX57" s="53">
        <f t="shared" si="80"/>
        <v>-3.074116305587225</v>
      </c>
      <c r="AY57" s="53">
        <f t="shared" si="80"/>
        <v>-2.1744106202792466</v>
      </c>
      <c r="AZ57" s="53">
        <f t="shared" si="80"/>
        <v>-2.079284003073724</v>
      </c>
      <c r="BA57" s="53">
        <f t="shared" si="80"/>
        <v>-0.9553258261030066</v>
      </c>
      <c r="BB57" s="53">
        <f t="shared" si="76"/>
        <v>-0.5599736482989073</v>
      </c>
      <c r="BC57" s="53">
        <f t="shared" si="76"/>
        <v>-1.2400561534861936</v>
      </c>
      <c r="BD57" s="53">
        <f t="shared" si="76"/>
        <v>-1.4864053916816715</v>
      </c>
      <c r="BE57" s="28" t="s">
        <v>87</v>
      </c>
      <c r="BF57" s="53">
        <f t="shared" si="55"/>
        <v>-2.9262382927170165</v>
      </c>
      <c r="BG57" s="53">
        <f t="shared" si="56"/>
        <v>-3.77626348665531</v>
      </c>
      <c r="BH57" s="53">
        <f t="shared" si="57"/>
        <v>-4.39232409381664</v>
      </c>
      <c r="BI57" s="53">
        <f t="shared" si="58"/>
        <v>-4.334379832247777</v>
      </c>
      <c r="BJ57" s="53">
        <f t="shared" si="59"/>
        <v>-2.6880430086881404</v>
      </c>
      <c r="BK57" s="53">
        <f t="shared" si="60"/>
        <v>-2.085177535162785</v>
      </c>
      <c r="BL57" s="53">
        <f t="shared" si="60"/>
        <v>-2.1359896917434753</v>
      </c>
      <c r="BM57" s="28" t="s">
        <v>87</v>
      </c>
      <c r="BN57" s="53">
        <f t="shared" si="61"/>
        <v>-1.7780172413793167</v>
      </c>
      <c r="BO57" s="53">
        <f t="shared" si="62"/>
        <v>-3.4923296996004467</v>
      </c>
      <c r="BP57" s="53">
        <f t="shared" si="63"/>
        <v>-4.42491210447011</v>
      </c>
      <c r="BQ57" s="53">
        <f t="shared" si="64"/>
        <v>-3.7474046690636555</v>
      </c>
      <c r="BR57" s="53">
        <f t="shared" si="65"/>
        <v>-3.7151548396748666</v>
      </c>
      <c r="BS57" s="53">
        <f t="shared" si="66"/>
        <v>-2.632251469460769</v>
      </c>
      <c r="BT57" s="53">
        <f t="shared" si="67"/>
        <v>-0.8513321772032185</v>
      </c>
      <c r="BU57" s="28" t="s">
        <v>87</v>
      </c>
      <c r="BV57" s="53">
        <f t="shared" si="68"/>
        <v>0.7155258588940967</v>
      </c>
      <c r="BW57" s="53">
        <f t="shared" si="69"/>
        <v>1.3673088875077752</v>
      </c>
      <c r="BX57" s="53">
        <f t="shared" si="70"/>
        <v>1.5958005249343756</v>
      </c>
      <c r="BY57" s="53">
        <f t="shared" si="71"/>
        <v>1.7861875231886444</v>
      </c>
      <c r="BZ57" s="53">
        <f t="shared" si="72"/>
        <v>0.929843807135768</v>
      </c>
      <c r="CA57" s="53">
        <f t="shared" si="73"/>
        <v>0.5824647455548728</v>
      </c>
      <c r="CB57" s="53">
        <f t="shared" si="74"/>
        <v>0.5425235093520655</v>
      </c>
    </row>
    <row r="58" spans="1:80" s="30" customFormat="1" ht="12">
      <c r="A58" s="28" t="s">
        <v>88</v>
      </c>
      <c r="B58" s="52" t="s">
        <v>231</v>
      </c>
      <c r="C58" s="52" t="s">
        <v>231</v>
      </c>
      <c r="D58" s="52" t="s">
        <v>231</v>
      </c>
      <c r="E58" s="52" t="s">
        <v>231</v>
      </c>
      <c r="F58" s="53">
        <f t="shared" si="77"/>
        <v>1.269999722707496</v>
      </c>
      <c r="G58" s="53">
        <f t="shared" si="77"/>
        <v>1.0005709780037506</v>
      </c>
      <c r="H58" s="53">
        <f t="shared" si="77"/>
        <v>0.24253782763277343</v>
      </c>
      <c r="I58" s="28" t="s">
        <v>88</v>
      </c>
      <c r="J58" s="53">
        <f t="shared" si="78"/>
        <v>-0.70428463200426</v>
      </c>
      <c r="K58" s="53">
        <f t="shared" si="78"/>
        <v>-1.6894389529311837</v>
      </c>
      <c r="L58" s="53">
        <f t="shared" si="78"/>
        <v>-1.7848009260505506</v>
      </c>
      <c r="M58" s="53">
        <f t="shared" si="78"/>
        <v>-2.350773968271426</v>
      </c>
      <c r="N58" s="53">
        <f t="shared" si="75"/>
        <v>-2.1702271956595496</v>
      </c>
      <c r="O58" s="53">
        <f t="shared" si="75"/>
        <v>-1.8855837789661223</v>
      </c>
      <c r="P58" s="53">
        <f t="shared" si="75"/>
        <v>-2.2228922267295275</v>
      </c>
      <c r="Q58" s="28" t="s">
        <v>88</v>
      </c>
      <c r="R58" s="53">
        <f t="shared" si="34"/>
        <v>-2.6945601982205147</v>
      </c>
      <c r="S58" s="53">
        <f t="shared" si="35"/>
        <v>-2.816291161178512</v>
      </c>
      <c r="T58" s="53">
        <f t="shared" si="36"/>
        <v>-3.193573111533766</v>
      </c>
      <c r="U58" s="53">
        <f t="shared" si="37"/>
        <v>-3.0471224735794493</v>
      </c>
      <c r="V58" s="53">
        <f t="shared" si="38"/>
        <v>-2.670794872536817</v>
      </c>
      <c r="W58" s="53">
        <f t="shared" si="21"/>
        <v>-2.0389359488779917</v>
      </c>
      <c r="X58" s="53">
        <f t="shared" si="22"/>
        <v>-1.1231012843821446</v>
      </c>
      <c r="Y58" s="28" t="s">
        <v>88</v>
      </c>
      <c r="Z58" s="53">
        <f t="shared" si="39"/>
        <v>-1.2461689701035112</v>
      </c>
      <c r="AA58" s="53">
        <f t="shared" si="40"/>
        <v>-2.1792127482459307</v>
      </c>
      <c r="AB58" s="53">
        <f t="shared" si="41"/>
        <v>-2.8945052944567493</v>
      </c>
      <c r="AC58" s="53">
        <f t="shared" si="42"/>
        <v>-3.404608677600166</v>
      </c>
      <c r="AD58" s="53">
        <f t="shared" si="43"/>
        <v>-3.1649831649831555</v>
      </c>
      <c r="AE58" s="53">
        <f t="shared" si="44"/>
        <v>-2.252074278941123</v>
      </c>
      <c r="AF58" s="53">
        <f t="shared" si="45"/>
        <v>-1.2216841118575275</v>
      </c>
      <c r="AG58" s="28" t="s">
        <v>88</v>
      </c>
      <c r="AH58" s="53">
        <f t="shared" si="46"/>
        <v>0.4636025912621733</v>
      </c>
      <c r="AI58" s="53">
        <f t="shared" si="47"/>
        <v>0.7619277982705341</v>
      </c>
      <c r="AJ58" s="53">
        <f t="shared" si="48"/>
        <v>2.005472296498965</v>
      </c>
      <c r="AK58" s="234">
        <f t="shared" si="23"/>
        <v>3.2074397418865033</v>
      </c>
      <c r="AL58" s="234">
        <f t="shared" si="24"/>
        <v>1.3538292280423008</v>
      </c>
      <c r="AM58" s="53">
        <f t="shared" si="25"/>
        <v>1.3532977254996155</v>
      </c>
      <c r="AN58" s="53">
        <f t="shared" si="26"/>
        <v>1.0577011003749277</v>
      </c>
      <c r="AO58" s="28" t="s">
        <v>88</v>
      </c>
      <c r="AP58" s="53" t="s">
        <v>231</v>
      </c>
      <c r="AQ58" s="53" t="s">
        <v>231</v>
      </c>
      <c r="AR58" s="53" t="s">
        <v>231</v>
      </c>
      <c r="AS58" s="53" t="s">
        <v>231</v>
      </c>
      <c r="AT58" s="53">
        <f t="shared" si="79"/>
        <v>2.6610978520286324</v>
      </c>
      <c r="AU58" s="53">
        <f t="shared" si="79"/>
        <v>2.9785731104308866</v>
      </c>
      <c r="AV58" s="53">
        <f t="shared" si="79"/>
        <v>1.5064478311840617</v>
      </c>
      <c r="AW58" s="28" t="s">
        <v>88</v>
      </c>
      <c r="AX58" s="53">
        <f t="shared" si="80"/>
        <v>0.554441429751094</v>
      </c>
      <c r="AY58" s="53">
        <f t="shared" si="80"/>
        <v>-1.191444844821575</v>
      </c>
      <c r="AZ58" s="53">
        <f t="shared" si="80"/>
        <v>-1.5605350405853358</v>
      </c>
      <c r="BA58" s="53">
        <f t="shared" si="80"/>
        <v>-1.541837500721826</v>
      </c>
      <c r="BB58" s="53">
        <f t="shared" si="76"/>
        <v>-1.3784608165180714</v>
      </c>
      <c r="BC58" s="53">
        <f t="shared" si="76"/>
        <v>-1.0234692076936653</v>
      </c>
      <c r="BD58" s="53">
        <f t="shared" si="76"/>
        <v>-1.7652865687242354</v>
      </c>
      <c r="BE58" s="28" t="s">
        <v>88</v>
      </c>
      <c r="BF58" s="53">
        <f t="shared" si="55"/>
        <v>-1.7595307917888476</v>
      </c>
      <c r="BG58" s="53">
        <f t="shared" si="56"/>
        <v>-2.3315291738535677</v>
      </c>
      <c r="BH58" s="53">
        <f t="shared" si="57"/>
        <v>-3.048671777500445</v>
      </c>
      <c r="BI58" s="53">
        <f t="shared" si="58"/>
        <v>-3.274812318969083</v>
      </c>
      <c r="BJ58" s="53">
        <f t="shared" si="59"/>
        <v>-2.5970149253731307</v>
      </c>
      <c r="BK58" s="53">
        <f t="shared" si="60"/>
        <v>-1.6320565130016433</v>
      </c>
      <c r="BL58" s="53">
        <f t="shared" si="60"/>
        <v>-1.0665685913938887</v>
      </c>
      <c r="BM58" s="28" t="s">
        <v>88</v>
      </c>
      <c r="BN58" s="53">
        <f t="shared" si="61"/>
        <v>-0.6539143188901875</v>
      </c>
      <c r="BO58" s="53">
        <f t="shared" si="62"/>
        <v>-1.8326693227091653</v>
      </c>
      <c r="BP58" s="53">
        <f t="shared" si="63"/>
        <v>-2.241069770321303</v>
      </c>
      <c r="BQ58" s="53">
        <f t="shared" si="64"/>
        <v>-2.7509293680297446</v>
      </c>
      <c r="BR58" s="53">
        <f t="shared" si="65"/>
        <v>-2.8727854330708738</v>
      </c>
      <c r="BS58" s="53">
        <f t="shared" si="66"/>
        <v>-2.353896103896105</v>
      </c>
      <c r="BT58" s="53">
        <f t="shared" si="67"/>
        <v>-1.7288328794883228</v>
      </c>
      <c r="BU58" s="28" t="s">
        <v>88</v>
      </c>
      <c r="BV58" s="53">
        <f t="shared" si="68"/>
        <v>-0.4778287461773658</v>
      </c>
      <c r="BW58" s="53">
        <f t="shared" si="69"/>
        <v>-0.3230096902907036</v>
      </c>
      <c r="BX58" s="53">
        <f t="shared" si="70"/>
        <v>0.3964447854722266</v>
      </c>
      <c r="BY58" s="53">
        <f t="shared" si="71"/>
        <v>0.6250805516174722</v>
      </c>
      <c r="BZ58" s="53">
        <f t="shared" si="72"/>
        <v>0.3712950515331954</v>
      </c>
      <c r="CA58" s="53">
        <f t="shared" si="73"/>
        <v>1.143728555089595</v>
      </c>
      <c r="CB58" s="53">
        <f t="shared" si="74"/>
        <v>0.9935672887077232</v>
      </c>
    </row>
    <row r="59" spans="1:80" s="30" customFormat="1" ht="12">
      <c r="A59" s="28" t="s">
        <v>89</v>
      </c>
      <c r="B59" s="52" t="s">
        <v>231</v>
      </c>
      <c r="C59" s="52" t="s">
        <v>231</v>
      </c>
      <c r="D59" s="52" t="s">
        <v>231</v>
      </c>
      <c r="E59" s="52" t="s">
        <v>231</v>
      </c>
      <c r="F59" s="53">
        <f t="shared" si="77"/>
        <v>-1.5984405458089697</v>
      </c>
      <c r="G59" s="53">
        <f t="shared" si="77"/>
        <v>-1.8577508218444905</v>
      </c>
      <c r="H59" s="53">
        <f t="shared" si="77"/>
        <v>-2.8046981986727104</v>
      </c>
      <c r="I59" s="28" t="s">
        <v>89</v>
      </c>
      <c r="J59" s="53">
        <f t="shared" si="78"/>
        <v>-3.772557772394464</v>
      </c>
      <c r="K59" s="53">
        <f t="shared" si="78"/>
        <v>-3.866877971473855</v>
      </c>
      <c r="L59" s="53">
        <f t="shared" si="78"/>
        <v>-2.9029912754466096</v>
      </c>
      <c r="M59" s="53">
        <f t="shared" si="78"/>
        <v>-2.3057956485219506</v>
      </c>
      <c r="N59" s="53">
        <f t="shared" si="75"/>
        <v>-1.405821288150932</v>
      </c>
      <c r="O59" s="53">
        <f t="shared" si="75"/>
        <v>-1.6952412353005855</v>
      </c>
      <c r="P59" s="53">
        <f t="shared" si="75"/>
        <v>-3.0138524897042203</v>
      </c>
      <c r="Q59" s="28" t="s">
        <v>89</v>
      </c>
      <c r="R59" s="53">
        <f t="shared" si="34"/>
        <v>-3.272686931439978</v>
      </c>
      <c r="S59" s="53">
        <f t="shared" si="35"/>
        <v>-3.2763369290796334</v>
      </c>
      <c r="T59" s="53">
        <f t="shared" si="36"/>
        <v>-3.2505100757427527</v>
      </c>
      <c r="U59" s="53">
        <f t="shared" si="37"/>
        <v>-2.1562301817078833</v>
      </c>
      <c r="V59" s="53">
        <f t="shared" si="38"/>
        <v>-2.3053102420002176</v>
      </c>
      <c r="W59" s="53">
        <f t="shared" si="21"/>
        <v>-1.3377232010440707</v>
      </c>
      <c r="X59" s="53">
        <f t="shared" si="22"/>
        <v>-0.8464293968107199</v>
      </c>
      <c r="Y59" s="28" t="s">
        <v>89</v>
      </c>
      <c r="Z59" s="53">
        <f t="shared" si="39"/>
        <v>-1.688037198816403</v>
      </c>
      <c r="AA59" s="53">
        <f t="shared" si="40"/>
        <v>-3.2812866870157222</v>
      </c>
      <c r="AB59" s="53">
        <f t="shared" si="41"/>
        <v>-4.142741183898025</v>
      </c>
      <c r="AC59" s="53">
        <f t="shared" si="42"/>
        <v>-3.8895201468403116</v>
      </c>
      <c r="AD59" s="53">
        <f t="shared" si="43"/>
        <v>-4.239523017829498</v>
      </c>
      <c r="AE59" s="53">
        <f t="shared" si="44"/>
        <v>-1.766098197487409</v>
      </c>
      <c r="AF59" s="53">
        <f t="shared" si="45"/>
        <v>-0.909518582405525</v>
      </c>
      <c r="AG59" s="28" t="s">
        <v>89</v>
      </c>
      <c r="AH59" s="53">
        <f t="shared" si="46"/>
        <v>0.7608827452406928</v>
      </c>
      <c r="AI59" s="53">
        <f t="shared" si="47"/>
        <v>1.9935941569132183</v>
      </c>
      <c r="AJ59" s="53">
        <f t="shared" si="48"/>
        <v>3.1385147658470345</v>
      </c>
      <c r="AK59" s="234">
        <f t="shared" si="23"/>
        <v>4.45007121379966</v>
      </c>
      <c r="AL59" s="234">
        <f t="shared" si="24"/>
        <v>1.5674358434369253</v>
      </c>
      <c r="AM59" s="53">
        <f t="shared" si="25"/>
        <v>1.223842925483524</v>
      </c>
      <c r="AN59" s="53">
        <f t="shared" si="26"/>
        <v>0.6050077872289421</v>
      </c>
      <c r="AO59" s="28" t="s">
        <v>89</v>
      </c>
      <c r="AP59" s="53" t="s">
        <v>231</v>
      </c>
      <c r="AQ59" s="53" t="s">
        <v>231</v>
      </c>
      <c r="AR59" s="53" t="s">
        <v>231</v>
      </c>
      <c r="AS59" s="53" t="s">
        <v>231</v>
      </c>
      <c r="AT59" s="53">
        <f t="shared" si="79"/>
        <v>-1.4153880994168588</v>
      </c>
      <c r="AU59" s="53">
        <f t="shared" si="79"/>
        <v>-1.1108617594254895</v>
      </c>
      <c r="AV59" s="53">
        <f t="shared" si="79"/>
        <v>-2.654017731097184</v>
      </c>
      <c r="AW59" s="28" t="s">
        <v>89</v>
      </c>
      <c r="AX59" s="53">
        <f t="shared" si="80"/>
        <v>-3.4544200482814205</v>
      </c>
      <c r="AY59" s="53">
        <f t="shared" si="80"/>
        <v>-3.6524435766381487</v>
      </c>
      <c r="AZ59" s="53">
        <f t="shared" si="80"/>
        <v>-3.1771247021445674</v>
      </c>
      <c r="BA59" s="53">
        <f t="shared" si="80"/>
        <v>-1.6126225419107811</v>
      </c>
      <c r="BB59" s="53">
        <f t="shared" si="76"/>
        <v>-0.982318271119837</v>
      </c>
      <c r="BC59" s="53">
        <f t="shared" si="76"/>
        <v>-1.1682660785599381</v>
      </c>
      <c r="BD59" s="53">
        <f t="shared" si="76"/>
        <v>-2.2207898746044776</v>
      </c>
      <c r="BE59" s="28" t="s">
        <v>89</v>
      </c>
      <c r="BF59" s="53">
        <f t="shared" si="55"/>
        <v>-3.1660869052532234</v>
      </c>
      <c r="BG59" s="53">
        <f t="shared" si="56"/>
        <v>-3.3429533429533507</v>
      </c>
      <c r="BH59" s="53">
        <f t="shared" si="57"/>
        <v>-3.1180266570170687</v>
      </c>
      <c r="BI59" s="53">
        <f t="shared" si="58"/>
        <v>-2.714688080541734</v>
      </c>
      <c r="BJ59" s="53">
        <f t="shared" si="59"/>
        <v>-1.9179249878227012</v>
      </c>
      <c r="BK59" s="53">
        <f t="shared" si="60"/>
        <v>-1.1943269470017412</v>
      </c>
      <c r="BL59" s="53">
        <f t="shared" si="60"/>
        <v>-0.9462151394422307</v>
      </c>
      <c r="BM59" s="28" t="s">
        <v>89</v>
      </c>
      <c r="BN59" s="53">
        <f t="shared" si="61"/>
        <v>-0.8747074042133818</v>
      </c>
      <c r="BO59" s="53">
        <f t="shared" si="62"/>
        <v>-3.7246259854739634</v>
      </c>
      <c r="BP59" s="53">
        <f t="shared" si="63"/>
        <v>-3.645177537144292</v>
      </c>
      <c r="BQ59" s="53">
        <f t="shared" si="64"/>
        <v>-3.701608848667675</v>
      </c>
      <c r="BR59" s="53">
        <f t="shared" si="65"/>
        <v>-4.791200596569723</v>
      </c>
      <c r="BS59" s="53">
        <f t="shared" si="66"/>
        <v>-2.430846605196976</v>
      </c>
      <c r="BT59" s="53">
        <f t="shared" si="67"/>
        <v>-2.182293368180339</v>
      </c>
      <c r="BU59" s="28" t="s">
        <v>89</v>
      </c>
      <c r="BV59" s="53">
        <f t="shared" si="68"/>
        <v>-0.9201853422958948</v>
      </c>
      <c r="BW59" s="53">
        <f t="shared" si="69"/>
        <v>0.7114418118921719</v>
      </c>
      <c r="BX59" s="53">
        <f t="shared" si="70"/>
        <v>1.3745704467353903</v>
      </c>
      <c r="BY59" s="53">
        <f t="shared" si="71"/>
        <v>1.4227506512590935</v>
      </c>
      <c r="BZ59" s="53">
        <f t="shared" si="72"/>
        <v>1.30417599789223</v>
      </c>
      <c r="CA59" s="53">
        <f t="shared" si="73"/>
        <v>1.7044718081659056</v>
      </c>
      <c r="CB59" s="53">
        <f t="shared" si="74"/>
        <v>0.7822685788787567</v>
      </c>
    </row>
    <row r="60" spans="1:80" s="30" customFormat="1" ht="12">
      <c r="A60" s="28" t="s">
        <v>90</v>
      </c>
      <c r="B60" s="52" t="s">
        <v>231</v>
      </c>
      <c r="C60" s="52" t="s">
        <v>231</v>
      </c>
      <c r="D60" s="52" t="s">
        <v>231</v>
      </c>
      <c r="E60" s="52" t="s">
        <v>231</v>
      </c>
      <c r="F60" s="53">
        <f t="shared" si="77"/>
        <v>-3.6929397111203315</v>
      </c>
      <c r="G60" s="53">
        <f t="shared" si="77"/>
        <v>-2.7102093956819004</v>
      </c>
      <c r="H60" s="53">
        <f t="shared" si="77"/>
        <v>-2.685284640171858</v>
      </c>
      <c r="I60" s="28" t="s">
        <v>90</v>
      </c>
      <c r="J60" s="53">
        <f t="shared" si="78"/>
        <v>-2.745298588995553</v>
      </c>
      <c r="K60" s="53">
        <f t="shared" si="78"/>
        <v>-2.609307285639744</v>
      </c>
      <c r="L60" s="53">
        <f t="shared" si="78"/>
        <v>-2.6496565260058844</v>
      </c>
      <c r="M60" s="53">
        <f t="shared" si="78"/>
        <v>-3.536607799852831</v>
      </c>
      <c r="N60" s="53">
        <f t="shared" si="75"/>
        <v>-2.287394234906074</v>
      </c>
      <c r="O60" s="53">
        <f t="shared" si="75"/>
        <v>-2.2621904340330445</v>
      </c>
      <c r="P60" s="53">
        <f t="shared" si="75"/>
        <v>-2.231488269794724</v>
      </c>
      <c r="Q60" s="28" t="s">
        <v>90</v>
      </c>
      <c r="R60" s="53">
        <f t="shared" si="34"/>
        <v>-2.9153754469606667</v>
      </c>
      <c r="S60" s="53">
        <f t="shared" si="35"/>
        <v>-2.898657077860136</v>
      </c>
      <c r="T60" s="53">
        <f t="shared" si="36"/>
        <v>-3.492086193745237</v>
      </c>
      <c r="U60" s="53">
        <f t="shared" si="37"/>
        <v>-3.2408492290387585</v>
      </c>
      <c r="V60" s="53">
        <f t="shared" si="38"/>
        <v>-2.401355366218965</v>
      </c>
      <c r="W60" s="53">
        <f t="shared" si="21"/>
        <v>-2.743349455864575</v>
      </c>
      <c r="X60" s="53">
        <f t="shared" si="22"/>
        <v>-2.4723985476819763</v>
      </c>
      <c r="Y60" s="28" t="s">
        <v>90</v>
      </c>
      <c r="Z60" s="53">
        <f t="shared" si="39"/>
        <v>-3.1871352110629374</v>
      </c>
      <c r="AA60" s="53">
        <f t="shared" si="40"/>
        <v>-4.533447382324084</v>
      </c>
      <c r="AB60" s="53">
        <f t="shared" si="41"/>
        <v>-4.991322817105697</v>
      </c>
      <c r="AC60" s="53">
        <f t="shared" si="42"/>
        <v>-4.507926860152963</v>
      </c>
      <c r="AD60" s="53">
        <f t="shared" si="43"/>
        <v>-4.482801751094428</v>
      </c>
      <c r="AE60" s="53">
        <f t="shared" si="44"/>
        <v>-2.5535615463673054</v>
      </c>
      <c r="AF60" s="53">
        <f t="shared" si="45"/>
        <v>-1.7311886586695806</v>
      </c>
      <c r="AG60" s="28" t="s">
        <v>90</v>
      </c>
      <c r="AH60" s="53">
        <f t="shared" si="46"/>
        <v>-0.16708216199013748</v>
      </c>
      <c r="AI60" s="53">
        <f t="shared" si="47"/>
        <v>0.6599795720608768</v>
      </c>
      <c r="AJ60" s="53">
        <f t="shared" si="48"/>
        <v>2.163448536967934</v>
      </c>
      <c r="AK60" s="234">
        <f t="shared" si="23"/>
        <v>4.305728949923719</v>
      </c>
      <c r="AL60" s="234">
        <f t="shared" si="24"/>
        <v>2.486518077730267</v>
      </c>
      <c r="AM60" s="53">
        <f t="shared" si="25"/>
        <v>2.3520228957981004</v>
      </c>
      <c r="AN60" s="53">
        <f t="shared" si="26"/>
        <v>1.3658743183863749</v>
      </c>
      <c r="AO60" s="28" t="s">
        <v>90</v>
      </c>
      <c r="AP60" s="53" t="s">
        <v>231</v>
      </c>
      <c r="AQ60" s="53" t="s">
        <v>231</v>
      </c>
      <c r="AR60" s="53" t="s">
        <v>231</v>
      </c>
      <c r="AS60" s="53" t="s">
        <v>231</v>
      </c>
      <c r="AT60" s="53">
        <f t="shared" si="79"/>
        <v>-2.8735632183908137</v>
      </c>
      <c r="AU60" s="53">
        <f t="shared" si="79"/>
        <v>-1.0782957202156638</v>
      </c>
      <c r="AV60" s="53">
        <f t="shared" si="79"/>
        <v>-0.9345794392523317</v>
      </c>
      <c r="AW60" s="28" t="s">
        <v>90</v>
      </c>
      <c r="AX60" s="53">
        <f t="shared" si="80"/>
        <v>-1.1849739404071187</v>
      </c>
      <c r="AY60" s="53">
        <f t="shared" si="80"/>
        <v>-1.819159861117896</v>
      </c>
      <c r="AZ60" s="53">
        <f t="shared" si="80"/>
        <v>-2.0595186417787943</v>
      </c>
      <c r="BA60" s="53">
        <f t="shared" si="80"/>
        <v>-2.596771056214749</v>
      </c>
      <c r="BB60" s="53">
        <f t="shared" si="76"/>
        <v>-1.293725431656469</v>
      </c>
      <c r="BC60" s="53">
        <f t="shared" si="76"/>
        <v>-1.389649848084872</v>
      </c>
      <c r="BD60" s="53">
        <f t="shared" si="76"/>
        <v>-1.77287501231163</v>
      </c>
      <c r="BE60" s="28" t="s">
        <v>90</v>
      </c>
      <c r="BF60" s="53">
        <f t="shared" si="55"/>
        <v>-2.5212181727408876</v>
      </c>
      <c r="BG60" s="53">
        <f t="shared" si="56"/>
        <v>-3.2817462317890858</v>
      </c>
      <c r="BH60" s="53">
        <f t="shared" si="57"/>
        <v>-4.182240630366707</v>
      </c>
      <c r="BI60" s="53">
        <f t="shared" si="58"/>
        <v>-4.221397773989779</v>
      </c>
      <c r="BJ60" s="53">
        <f t="shared" si="59"/>
        <v>-2.8425096030729833</v>
      </c>
      <c r="BK60" s="53">
        <f t="shared" si="60"/>
        <v>-3.231522985510267</v>
      </c>
      <c r="BL60" s="53">
        <f t="shared" si="60"/>
        <v>-1.9768054823405379</v>
      </c>
      <c r="BM60" s="28" t="s">
        <v>90</v>
      </c>
      <c r="BN60" s="53">
        <f t="shared" si="61"/>
        <v>-2.407872696817421</v>
      </c>
      <c r="BO60" s="53">
        <f t="shared" si="62"/>
        <v>-3.8639957828149676</v>
      </c>
      <c r="BP60" s="53">
        <f t="shared" si="63"/>
        <v>-3.226327695788001</v>
      </c>
      <c r="BQ60" s="53">
        <f t="shared" si="64"/>
        <v>-3.8397418660930356</v>
      </c>
      <c r="BR60" s="53">
        <f t="shared" si="65"/>
        <v>-4.0602874919545116</v>
      </c>
      <c r="BS60" s="53">
        <f t="shared" si="66"/>
        <v>-2.785545868289745</v>
      </c>
      <c r="BT60" s="53">
        <f t="shared" si="67"/>
        <v>-2.632604218845657</v>
      </c>
      <c r="BU60" s="28" t="s">
        <v>90</v>
      </c>
      <c r="BV60" s="53">
        <f t="shared" si="68"/>
        <v>-1.5603154186007373</v>
      </c>
      <c r="BW60" s="53">
        <f t="shared" si="69"/>
        <v>-0.3186671884608927</v>
      </c>
      <c r="BX60" s="53">
        <f t="shared" si="70"/>
        <v>0.5132833211123113</v>
      </c>
      <c r="BY60" s="53">
        <f t="shared" si="71"/>
        <v>1.629129987424264</v>
      </c>
      <c r="BZ60" s="53">
        <f t="shared" si="72"/>
        <v>1.9940915805022144</v>
      </c>
      <c r="CA60" s="53">
        <f t="shared" si="73"/>
        <v>2.316320807627605</v>
      </c>
      <c r="CB60" s="53">
        <f t="shared" si="74"/>
        <v>1.5544332210998988</v>
      </c>
    </row>
    <row r="61" spans="1:80" s="30" customFormat="1" ht="12">
      <c r="A61" s="28" t="s">
        <v>91</v>
      </c>
      <c r="B61" s="52" t="s">
        <v>231</v>
      </c>
      <c r="C61" s="52" t="s">
        <v>231</v>
      </c>
      <c r="D61" s="52" t="s">
        <v>231</v>
      </c>
      <c r="E61" s="52" t="s">
        <v>231</v>
      </c>
      <c r="F61" s="53">
        <f t="shared" si="77"/>
        <v>-3.332924586143477</v>
      </c>
      <c r="G61" s="53">
        <f t="shared" si="77"/>
        <v>-2.710535288100928</v>
      </c>
      <c r="H61" s="53">
        <f t="shared" si="77"/>
        <v>-2.9938318038212657</v>
      </c>
      <c r="I61" s="28" t="s">
        <v>91</v>
      </c>
      <c r="J61" s="53">
        <f t="shared" si="78"/>
        <v>-3.759964685414559</v>
      </c>
      <c r="K61" s="53">
        <f t="shared" si="78"/>
        <v>-4.021209661051344</v>
      </c>
      <c r="L61" s="53">
        <f t="shared" si="78"/>
        <v>-3.0338681819319646</v>
      </c>
      <c r="M61" s="53">
        <f t="shared" si="78"/>
        <v>-3.3472911497105144</v>
      </c>
      <c r="N61" s="53">
        <f t="shared" si="75"/>
        <v>-3.990502657636995</v>
      </c>
      <c r="O61" s="53">
        <f t="shared" si="75"/>
        <v>-4.543892574872459</v>
      </c>
      <c r="P61" s="53">
        <f t="shared" si="75"/>
        <v>-4.682861347032556</v>
      </c>
      <c r="Q61" s="28" t="s">
        <v>91</v>
      </c>
      <c r="R61" s="53">
        <f t="shared" si="34"/>
        <v>-4.968844436124414</v>
      </c>
      <c r="S61" s="53">
        <f t="shared" si="35"/>
        <v>-3.2683228417266292</v>
      </c>
      <c r="T61" s="53">
        <f t="shared" si="36"/>
        <v>-3.0654630039875883</v>
      </c>
      <c r="U61" s="53">
        <f t="shared" si="37"/>
        <v>-3.2635484657259752</v>
      </c>
      <c r="V61" s="53">
        <f t="shared" si="38"/>
        <v>-3.2418742085268093</v>
      </c>
      <c r="W61" s="53">
        <f t="shared" si="21"/>
        <v>-2.6640713517910513</v>
      </c>
      <c r="X61" s="53">
        <f t="shared" si="22"/>
        <v>-2.8624482216826124</v>
      </c>
      <c r="Y61" s="28" t="s">
        <v>91</v>
      </c>
      <c r="Z61" s="53">
        <f t="shared" si="39"/>
        <v>-3.1216753457640465</v>
      </c>
      <c r="AA61" s="53">
        <f t="shared" si="40"/>
        <v>-3.5802576854840993</v>
      </c>
      <c r="AB61" s="53">
        <f t="shared" si="41"/>
        <v>-3.8174546322827183</v>
      </c>
      <c r="AC61" s="53">
        <f t="shared" si="42"/>
        <v>-3.2173631738376116</v>
      </c>
      <c r="AD61" s="53">
        <f t="shared" si="43"/>
        <v>-3.0979972834725373</v>
      </c>
      <c r="AE61" s="53">
        <f t="shared" si="44"/>
        <v>-0.6183638996139109</v>
      </c>
      <c r="AF61" s="53">
        <f t="shared" si="45"/>
        <v>-0.3568657874321133</v>
      </c>
      <c r="AG61" s="28" t="s">
        <v>91</v>
      </c>
      <c r="AH61" s="53">
        <f t="shared" si="46"/>
        <v>1.1303898629554112</v>
      </c>
      <c r="AI61" s="53">
        <f t="shared" si="47"/>
        <v>0.4413826011750359</v>
      </c>
      <c r="AJ61" s="53">
        <f t="shared" si="48"/>
        <v>0.45831183415789667</v>
      </c>
      <c r="AK61" s="234">
        <f t="shared" si="23"/>
        <v>2.1862348178137694</v>
      </c>
      <c r="AL61" s="234">
        <f t="shared" si="24"/>
        <v>0.853339743397143</v>
      </c>
      <c r="AM61" s="53">
        <f t="shared" si="25"/>
        <v>1.7904332076368092</v>
      </c>
      <c r="AN61" s="53">
        <f t="shared" si="26"/>
        <v>1.3565774367031196</v>
      </c>
      <c r="AO61" s="28" t="s">
        <v>91</v>
      </c>
      <c r="AP61" s="53" t="s">
        <v>231</v>
      </c>
      <c r="AQ61" s="53" t="s">
        <v>231</v>
      </c>
      <c r="AR61" s="53" t="s">
        <v>231</v>
      </c>
      <c r="AS61" s="53" t="s">
        <v>231</v>
      </c>
      <c r="AT61" s="53">
        <f t="shared" si="79"/>
        <v>-2.2975869840048375</v>
      </c>
      <c r="AU61" s="53">
        <f t="shared" si="79"/>
        <v>-2.126961561594399</v>
      </c>
      <c r="AV61" s="53">
        <f t="shared" si="79"/>
        <v>-2.3143523143523197</v>
      </c>
      <c r="AW61" s="28" t="s">
        <v>91</v>
      </c>
      <c r="AX61" s="53">
        <f t="shared" si="80"/>
        <v>-3.8766270514997103</v>
      </c>
      <c r="AY61" s="53">
        <f t="shared" si="80"/>
        <v>-4.6807313642756725</v>
      </c>
      <c r="AZ61" s="53">
        <f t="shared" si="80"/>
        <v>-3.8547486033519505</v>
      </c>
      <c r="BA61" s="53">
        <f t="shared" si="80"/>
        <v>-3.425941707857504</v>
      </c>
      <c r="BB61" s="53">
        <f t="shared" si="76"/>
        <v>-2.7318221960553473</v>
      </c>
      <c r="BC61" s="53">
        <f t="shared" si="76"/>
        <v>-2.7622026795726953</v>
      </c>
      <c r="BD61" s="53">
        <f t="shared" si="76"/>
        <v>-3.666472980825091</v>
      </c>
      <c r="BE61" s="28" t="s">
        <v>91</v>
      </c>
      <c r="BF61" s="53">
        <f t="shared" si="55"/>
        <v>-3.7710318861042538</v>
      </c>
      <c r="BG61" s="53">
        <f t="shared" si="56"/>
        <v>-3.177773742509544</v>
      </c>
      <c r="BH61" s="53">
        <f t="shared" si="57"/>
        <v>-3.581183611532623</v>
      </c>
      <c r="BI61" s="53">
        <f t="shared" si="58"/>
        <v>-3.003799987936546</v>
      </c>
      <c r="BJ61" s="53">
        <f t="shared" si="59"/>
        <v>-2.842819587944007</v>
      </c>
      <c r="BK61" s="53">
        <f>BK32/BG32*100-100</f>
        <v>-2.46311577894474</v>
      </c>
      <c r="BL61" s="53">
        <f>BL32/BH32*100-100</f>
        <v>-2.3040604343720474</v>
      </c>
      <c r="BM61" s="28" t="s">
        <v>91</v>
      </c>
      <c r="BN61" s="53">
        <f t="shared" si="61"/>
        <v>-2.2013556370872465</v>
      </c>
      <c r="BO61" s="53">
        <f t="shared" si="62"/>
        <v>-3.1776994714321773</v>
      </c>
      <c r="BP61" s="53">
        <f t="shared" si="63"/>
        <v>-2.704781438277152</v>
      </c>
      <c r="BQ61" s="53">
        <f t="shared" si="64"/>
        <v>-3.2540756492041965</v>
      </c>
      <c r="BR61" s="53">
        <f t="shared" si="65"/>
        <v>-3.624340306479297</v>
      </c>
      <c r="BS61" s="53">
        <f t="shared" si="66"/>
        <v>-0.9228569571716321</v>
      </c>
      <c r="BT61" s="53">
        <f>BT32/BP32*100-100</f>
        <v>-1.1660079051383434</v>
      </c>
      <c r="BU61" s="28" t="s">
        <v>91</v>
      </c>
      <c r="BV61" s="53">
        <f t="shared" si="68"/>
        <v>0.27973891035033205</v>
      </c>
      <c r="BW61" s="53">
        <f t="shared" si="69"/>
        <v>-0.6069802731411187</v>
      </c>
      <c r="BX61" s="53">
        <f t="shared" si="70"/>
        <v>-1.5939652345031163</v>
      </c>
      <c r="BY61" s="53">
        <f t="shared" si="71"/>
        <v>-0.7465173631940303</v>
      </c>
      <c r="BZ61" s="53">
        <f t="shared" si="72"/>
        <v>-0.46493092454835505</v>
      </c>
      <c r="CA61" s="53">
        <f t="shared" si="73"/>
        <v>1.3076667772983654</v>
      </c>
      <c r="CB61" s="53">
        <f t="shared" si="74"/>
        <v>1.2731635781895818</v>
      </c>
    </row>
    <row r="62" spans="1:80" s="30" customFormat="1" ht="12">
      <c r="A62" s="36"/>
      <c r="B62" s="34"/>
      <c r="C62" s="34"/>
      <c r="D62" s="34"/>
      <c r="E62" s="34"/>
      <c r="F62" s="53"/>
      <c r="G62" s="53"/>
      <c r="H62" s="53"/>
      <c r="I62" s="36"/>
      <c r="J62" s="53"/>
      <c r="K62" s="53"/>
      <c r="L62" s="53"/>
      <c r="M62" s="53"/>
      <c r="N62" s="53"/>
      <c r="O62" s="53"/>
      <c r="P62" s="53"/>
      <c r="Q62" s="36"/>
      <c r="R62" s="53"/>
      <c r="S62" s="53"/>
      <c r="T62" s="53"/>
      <c r="U62" s="53"/>
      <c r="V62" s="53"/>
      <c r="W62" s="53"/>
      <c r="X62" s="53"/>
      <c r="Y62" s="36"/>
      <c r="Z62" s="53"/>
      <c r="AA62" s="53"/>
      <c r="AB62" s="53"/>
      <c r="AC62" s="53"/>
      <c r="AD62" s="53"/>
      <c r="AE62" s="53"/>
      <c r="AF62" s="53"/>
      <c r="AG62" s="36"/>
      <c r="AH62" s="53"/>
      <c r="AI62" s="53"/>
      <c r="AJ62" s="53"/>
      <c r="AK62" s="234"/>
      <c r="AL62" s="234"/>
      <c r="AM62" s="53"/>
      <c r="AN62" s="53"/>
      <c r="AO62" s="36"/>
      <c r="AP62" s="53"/>
      <c r="AQ62" s="53"/>
      <c r="AR62" s="53"/>
      <c r="AS62" s="53"/>
      <c r="AT62" s="53"/>
      <c r="AU62" s="53"/>
      <c r="AV62" s="53"/>
      <c r="AW62" s="36"/>
      <c r="AX62" s="53"/>
      <c r="AY62" s="53"/>
      <c r="AZ62" s="53"/>
      <c r="BA62" s="53"/>
      <c r="BB62" s="53"/>
      <c r="BC62" s="53"/>
      <c r="BD62" s="53"/>
      <c r="BE62" s="36"/>
      <c r="BF62" s="53"/>
      <c r="BG62" s="53"/>
      <c r="BH62" s="53"/>
      <c r="BI62" s="53"/>
      <c r="BJ62" s="53"/>
      <c r="BK62" s="53"/>
      <c r="BL62" s="53"/>
      <c r="BM62" s="36"/>
      <c r="BN62" s="53"/>
      <c r="BO62" s="53"/>
      <c r="BP62" s="53"/>
      <c r="BQ62" s="53"/>
      <c r="BR62" s="53"/>
      <c r="BS62" s="53"/>
      <c r="BT62" s="53"/>
      <c r="BU62" s="36"/>
      <c r="BV62" s="53"/>
      <c r="BW62" s="53"/>
      <c r="BX62" s="53"/>
      <c r="BY62" s="53"/>
      <c r="BZ62" s="53"/>
      <c r="CA62" s="53"/>
      <c r="CB62" s="53"/>
    </row>
    <row r="63" spans="1:80" s="42" customFormat="1" ht="12">
      <c r="A63" s="36" t="s">
        <v>92</v>
      </c>
      <c r="B63" s="58" t="s">
        <v>231</v>
      </c>
      <c r="C63" s="58" t="s">
        <v>231</v>
      </c>
      <c r="D63" s="58" t="s">
        <v>231</v>
      </c>
      <c r="E63" s="58" t="s">
        <v>231</v>
      </c>
      <c r="F63" s="54">
        <f t="shared" si="77"/>
        <v>-1.6424259115966606</v>
      </c>
      <c r="G63" s="54">
        <f t="shared" si="77"/>
        <v>-1.196725456592631</v>
      </c>
      <c r="H63" s="54">
        <f t="shared" si="77"/>
        <v>-1.6509556105274186</v>
      </c>
      <c r="I63" s="36" t="s">
        <v>92</v>
      </c>
      <c r="J63" s="54">
        <f t="shared" si="78"/>
        <v>-2.0320414720780633</v>
      </c>
      <c r="K63" s="54">
        <f t="shared" si="78"/>
        <v>-2.1837637228321256</v>
      </c>
      <c r="L63" s="54">
        <f t="shared" si="78"/>
        <v>-1.9230790262553228</v>
      </c>
      <c r="M63" s="54">
        <f t="shared" si="78"/>
        <v>-2.3984036784411416</v>
      </c>
      <c r="N63" s="54">
        <f t="shared" si="75"/>
        <v>-2.353292453624121</v>
      </c>
      <c r="O63" s="54">
        <f t="shared" si="75"/>
        <v>-2.822538046386086</v>
      </c>
      <c r="P63" s="54">
        <f t="shared" si="75"/>
        <v>-2.9076153316911757</v>
      </c>
      <c r="Q63" s="36" t="s">
        <v>92</v>
      </c>
      <c r="R63" s="54">
        <f>R34/M34*100-100</f>
        <v>-3.49390744365175</v>
      </c>
      <c r="S63" s="54">
        <f>S34/N34*100-100</f>
        <v>-3.4588729767062887</v>
      </c>
      <c r="T63" s="54">
        <f>T34/O34*100-100</f>
        <v>-3.514483435812309</v>
      </c>
      <c r="U63" s="54">
        <f>U34/P34*100-100</f>
        <v>-3.5116250223955774</v>
      </c>
      <c r="V63" s="54">
        <f>V34/R34*100-100</f>
        <v>-2.9817725060306373</v>
      </c>
      <c r="W63" s="54">
        <f t="shared" si="21"/>
        <v>-2.4725056346175336</v>
      </c>
      <c r="X63" s="54">
        <f t="shared" si="22"/>
        <v>-1.9027253617964703</v>
      </c>
      <c r="Y63" s="36" t="s">
        <v>92</v>
      </c>
      <c r="Z63" s="54">
        <f>Z34/U34*100-100</f>
        <v>-1.7692457851861292</v>
      </c>
      <c r="AA63" s="54">
        <f>AA34/V34*100-100</f>
        <v>-2.5517385120886615</v>
      </c>
      <c r="AB63" s="54">
        <f>AB34/W34*100-100</f>
        <v>-3.2692367977228685</v>
      </c>
      <c r="AC63" s="54">
        <f>AC34/X34*100-100</f>
        <v>-3.0036186688732727</v>
      </c>
      <c r="AD63" s="54">
        <f>AD34/Z34*100-100</f>
        <v>-3.2761478695405515</v>
      </c>
      <c r="AE63" s="54">
        <f>AE34/AA34*100-100</f>
        <v>-1.984708622127826</v>
      </c>
      <c r="AF63" s="54">
        <f>AF34/AB34*100-100</f>
        <v>-1.131545209307987</v>
      </c>
      <c r="AG63" s="36" t="s">
        <v>92</v>
      </c>
      <c r="AH63" s="54">
        <f>AH34/AC34*100-100</f>
        <v>0.6450462839171252</v>
      </c>
      <c r="AI63" s="54">
        <f>AI34/AD34*100-100</f>
        <v>1.302630441563906</v>
      </c>
      <c r="AJ63" s="54">
        <f>AJ34/AE34*100-100</f>
        <v>2.167891231907504</v>
      </c>
      <c r="AK63" s="235">
        <f t="shared" si="23"/>
        <v>3.687324143103268</v>
      </c>
      <c r="AL63" s="235">
        <f t="shared" si="24"/>
        <v>1.8257012585459051</v>
      </c>
      <c r="AM63" s="54">
        <f t="shared" si="25"/>
        <v>1.7987235184491226</v>
      </c>
      <c r="AN63" s="54">
        <f t="shared" si="26"/>
        <v>1.5782576849289143</v>
      </c>
      <c r="AO63" s="36" t="s">
        <v>92</v>
      </c>
      <c r="AP63" s="54" t="s">
        <v>231</v>
      </c>
      <c r="AQ63" s="54" t="s">
        <v>231</v>
      </c>
      <c r="AR63" s="54" t="s">
        <v>231</v>
      </c>
      <c r="AS63" s="54" t="s">
        <v>231</v>
      </c>
      <c r="AT63" s="54">
        <f t="shared" si="79"/>
        <v>-1.2984136782261828</v>
      </c>
      <c r="AU63" s="54">
        <f t="shared" si="79"/>
        <v>-0.34858418484115816</v>
      </c>
      <c r="AV63" s="54">
        <f t="shared" si="79"/>
        <v>-0.9509763435785459</v>
      </c>
      <c r="AW63" s="36" t="s">
        <v>92</v>
      </c>
      <c r="AX63" s="54">
        <f t="shared" si="80"/>
        <v>-1.4187653966659468</v>
      </c>
      <c r="AY63" s="54">
        <f t="shared" si="80"/>
        <v>-1.7857398610746458</v>
      </c>
      <c r="AZ63" s="54">
        <f t="shared" si="80"/>
        <v>-1.725226371182785</v>
      </c>
      <c r="BA63" s="54">
        <f t="shared" si="80"/>
        <v>-1.6502876746596087</v>
      </c>
      <c r="BB63" s="54">
        <f t="shared" si="76"/>
        <v>-1.5985811955029163</v>
      </c>
      <c r="BC63" s="54">
        <f t="shared" si="76"/>
        <v>-2.020177470354767</v>
      </c>
      <c r="BD63" s="54">
        <f t="shared" si="76"/>
        <v>-2.1601150527325075</v>
      </c>
      <c r="BE63" s="36" t="s">
        <v>92</v>
      </c>
      <c r="BF63" s="54">
        <f>BF34/BA34*100-100</f>
        <v>-2.9347073044295513</v>
      </c>
      <c r="BG63" s="54">
        <f>BG34/BB34*100-100</f>
        <v>-3.159355899691562</v>
      </c>
      <c r="BH63" s="54">
        <f>BH34/BC34*100-100</f>
        <v>-3.588606354663554</v>
      </c>
      <c r="BI63" s="54">
        <f>BI34/BD34*100-100</f>
        <v>-3.888894333003421</v>
      </c>
      <c r="BJ63" s="54">
        <f>BJ34/BF34*100-100</f>
        <v>-2.9660371896392093</v>
      </c>
      <c r="BK63" s="54">
        <f>BK34/BG34*100-100</f>
        <v>-2.6381516135191845</v>
      </c>
      <c r="BL63" s="54">
        <f>BL34/BH34*100-100</f>
        <v>-2.0426068387063623</v>
      </c>
      <c r="BM63" s="36" t="s">
        <v>92</v>
      </c>
      <c r="BN63" s="54">
        <f>BN34/BI34*100-100</f>
        <v>-1.5813863384941556</v>
      </c>
      <c r="BO63" s="54">
        <f>BO34/BJ34*100-100</f>
        <v>-2.6657716463743952</v>
      </c>
      <c r="BP63" s="54">
        <f>BP34/BK34*100-100</f>
        <v>-2.630925203902592</v>
      </c>
      <c r="BQ63" s="54">
        <f>BQ34/BL34*100-100</f>
        <v>-2.671965245803463</v>
      </c>
      <c r="BR63" s="54">
        <f>BR34/BN34*100-100</f>
        <v>-3.187951620004654</v>
      </c>
      <c r="BS63" s="54">
        <f>BS34/BO34*100-100</f>
        <v>-2.0583797723891735</v>
      </c>
      <c r="BT63" s="54">
        <f>BT34/BP34*100-100</f>
        <v>-1.6312521485046432</v>
      </c>
      <c r="BU63" s="36" t="s">
        <v>92</v>
      </c>
      <c r="BV63" s="54">
        <f>BV34/BQ34*100-100</f>
        <v>-0.40668397389882216</v>
      </c>
      <c r="BW63" s="54">
        <f>BW34/BR34*100-100</f>
        <v>0.2782229047006268</v>
      </c>
      <c r="BX63" s="54">
        <f>BX34/BS34*100-100</f>
        <v>0.6523445825453251</v>
      </c>
      <c r="BY63" s="54">
        <f t="shared" si="71"/>
        <v>1.3489753684359869</v>
      </c>
      <c r="BZ63" s="54">
        <f t="shared" si="72"/>
        <v>1.1147510777643106</v>
      </c>
      <c r="CA63" s="54">
        <f t="shared" si="73"/>
        <v>1.53158272440848</v>
      </c>
      <c r="CB63" s="54">
        <f t="shared" si="74"/>
        <v>1.4720663877281481</v>
      </c>
    </row>
    <row r="64" spans="1:40" ht="15" customHeight="1">
      <c r="A64" s="290" t="s">
        <v>245</v>
      </c>
      <c r="B64" s="290"/>
      <c r="C64" s="290"/>
      <c r="D64" s="290"/>
      <c r="E64" s="290"/>
      <c r="F64" s="290"/>
      <c r="G64" s="290"/>
      <c r="H64" s="290"/>
      <c r="I64" s="290" t="s">
        <v>245</v>
      </c>
      <c r="J64" s="290"/>
      <c r="K64" s="290"/>
      <c r="L64" s="290"/>
      <c r="M64" s="290"/>
      <c r="N64" s="290"/>
      <c r="O64" s="290"/>
      <c r="P64" s="290"/>
      <c r="Q64" s="290" t="s">
        <v>245</v>
      </c>
      <c r="R64" s="290"/>
      <c r="S64" s="290"/>
      <c r="T64" s="290"/>
      <c r="U64" s="290"/>
      <c r="V64" s="290"/>
      <c r="W64" s="290"/>
      <c r="X64" s="290"/>
      <c r="Y64" s="290" t="s">
        <v>245</v>
      </c>
      <c r="Z64" s="290"/>
      <c r="AA64" s="290"/>
      <c r="AB64" s="290"/>
      <c r="AC64" s="290"/>
      <c r="AD64" s="290"/>
      <c r="AE64" s="290"/>
      <c r="AF64" s="290"/>
      <c r="AG64" s="290" t="s">
        <v>245</v>
      </c>
      <c r="AH64" s="290"/>
      <c r="AI64" s="290"/>
      <c r="AJ64" s="290"/>
      <c r="AK64" s="290"/>
      <c r="AL64" s="290"/>
      <c r="AM64" s="290"/>
      <c r="AN64" s="290"/>
    </row>
    <row r="65" spans="1:106" ht="12.7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36"/>
      <c r="AL65" s="236"/>
      <c r="AM65" s="177"/>
      <c r="AN65" s="177"/>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row>
    <row r="66" spans="1:106" s="30" customFormat="1" ht="15" customHeight="1">
      <c r="A66" s="295" t="s">
        <v>350</v>
      </c>
      <c r="B66" s="86"/>
      <c r="C66" s="87"/>
      <c r="D66" s="87"/>
      <c r="E66" s="87"/>
      <c r="F66" s="87"/>
      <c r="G66" s="87"/>
      <c r="H66" s="92"/>
      <c r="I66" s="295" t="s">
        <v>350</v>
      </c>
      <c r="J66" s="86"/>
      <c r="K66" s="87"/>
      <c r="L66" s="87"/>
      <c r="M66" s="87"/>
      <c r="N66" s="87"/>
      <c r="O66" s="87"/>
      <c r="P66" s="92"/>
      <c r="Q66" s="295" t="s">
        <v>350</v>
      </c>
      <c r="R66" s="86"/>
      <c r="S66" s="217"/>
      <c r="T66" s="87"/>
      <c r="U66" s="87"/>
      <c r="V66" s="87"/>
      <c r="W66" s="87"/>
      <c r="X66" s="92"/>
      <c r="Y66" s="295" t="s">
        <v>350</v>
      </c>
      <c r="Z66" s="86"/>
      <c r="AA66" s="87"/>
      <c r="AB66" s="217"/>
      <c r="AC66" s="87"/>
      <c r="AD66" s="87"/>
      <c r="AE66" s="87"/>
      <c r="AF66" s="92"/>
      <c r="AG66" s="295" t="s">
        <v>350</v>
      </c>
      <c r="AH66" s="87"/>
      <c r="AI66" s="87"/>
      <c r="AJ66" s="87"/>
      <c r="AK66" s="237"/>
      <c r="AL66" s="237"/>
      <c r="AM66" s="87"/>
      <c r="AN66" s="92"/>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row>
    <row r="67" spans="1:106" s="30" customFormat="1" ht="15" customHeight="1">
      <c r="A67" s="296"/>
      <c r="B67" s="88">
        <v>36341</v>
      </c>
      <c r="C67" s="89">
        <v>36433</v>
      </c>
      <c r="D67" s="89">
        <v>36525</v>
      </c>
      <c r="E67" s="89">
        <v>36616</v>
      </c>
      <c r="F67" s="89">
        <v>36707</v>
      </c>
      <c r="G67" s="89">
        <v>36799</v>
      </c>
      <c r="H67" s="93">
        <v>36891</v>
      </c>
      <c r="I67" s="296"/>
      <c r="J67" s="88">
        <v>36981</v>
      </c>
      <c r="K67" s="89">
        <v>37072</v>
      </c>
      <c r="L67" s="89">
        <v>37164</v>
      </c>
      <c r="M67" s="89">
        <v>37256</v>
      </c>
      <c r="N67" s="89">
        <v>37346</v>
      </c>
      <c r="O67" s="89">
        <v>37437</v>
      </c>
      <c r="P67" s="93">
        <v>37529</v>
      </c>
      <c r="Q67" s="296"/>
      <c r="R67" s="88">
        <v>37621</v>
      </c>
      <c r="S67" s="218">
        <v>37711</v>
      </c>
      <c r="T67" s="89">
        <v>37802</v>
      </c>
      <c r="U67" s="89">
        <v>37894</v>
      </c>
      <c r="V67" s="89">
        <v>37986</v>
      </c>
      <c r="W67" s="89">
        <v>38077</v>
      </c>
      <c r="X67" s="93">
        <v>38168</v>
      </c>
      <c r="Y67" s="296"/>
      <c r="Z67" s="88">
        <v>38260</v>
      </c>
      <c r="AA67" s="89">
        <v>38352</v>
      </c>
      <c r="AB67" s="218">
        <v>38442</v>
      </c>
      <c r="AC67" s="89">
        <v>38533</v>
      </c>
      <c r="AD67" s="89">
        <v>38625</v>
      </c>
      <c r="AE67" s="89">
        <v>38717</v>
      </c>
      <c r="AF67" s="93">
        <v>38807</v>
      </c>
      <c r="AG67" s="296"/>
      <c r="AH67" s="89">
        <v>38898</v>
      </c>
      <c r="AI67" s="89">
        <v>38990</v>
      </c>
      <c r="AJ67" s="89">
        <v>39082</v>
      </c>
      <c r="AK67" s="190">
        <v>39172</v>
      </c>
      <c r="AL67" s="190">
        <v>39263</v>
      </c>
      <c r="AM67" s="51">
        <v>39355</v>
      </c>
      <c r="AN67" s="93">
        <v>39447</v>
      </c>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row>
    <row r="68" spans="1:106" s="30" customFormat="1" ht="15" customHeight="1">
      <c r="A68" s="297"/>
      <c r="B68" s="90"/>
      <c r="C68" s="91"/>
      <c r="D68" s="91"/>
      <c r="E68" s="91"/>
      <c r="F68" s="91"/>
      <c r="G68" s="91"/>
      <c r="H68" s="94"/>
      <c r="I68" s="297"/>
      <c r="J68" s="90"/>
      <c r="K68" s="91"/>
      <c r="L68" s="91"/>
      <c r="M68" s="91"/>
      <c r="N68" s="91"/>
      <c r="O68" s="91"/>
      <c r="P68" s="94"/>
      <c r="Q68" s="297"/>
      <c r="R68" s="90"/>
      <c r="S68" s="219"/>
      <c r="T68" s="91"/>
      <c r="U68" s="91"/>
      <c r="V68" s="91"/>
      <c r="W68" s="91"/>
      <c r="X68" s="94"/>
      <c r="Y68" s="297"/>
      <c r="Z68" s="90"/>
      <c r="AA68" s="91"/>
      <c r="AB68" s="219"/>
      <c r="AC68" s="91"/>
      <c r="AD68" s="91"/>
      <c r="AE68" s="91"/>
      <c r="AF68" s="94"/>
      <c r="AG68" s="297"/>
      <c r="AH68" s="91"/>
      <c r="AI68" s="91"/>
      <c r="AJ68" s="91"/>
      <c r="AK68" s="238"/>
      <c r="AL68" s="238"/>
      <c r="AM68" s="91"/>
      <c r="AN68" s="94"/>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row>
    <row r="69" spans="1:106" s="30" customFormat="1" ht="9.75" customHeight="1">
      <c r="A69" s="33"/>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39"/>
      <c r="AL69" s="239"/>
      <c r="AM69" s="29"/>
      <c r="AN69" s="2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row>
    <row r="70" spans="1:106" s="30" customFormat="1" ht="15" customHeight="1">
      <c r="A70" s="293" t="s">
        <v>233</v>
      </c>
      <c r="B70" s="293"/>
      <c r="C70" s="293"/>
      <c r="D70" s="293"/>
      <c r="E70" s="293"/>
      <c r="F70" s="293"/>
      <c r="G70" s="293"/>
      <c r="H70" s="293"/>
      <c r="I70" s="298" t="s">
        <v>241</v>
      </c>
      <c r="J70" s="298"/>
      <c r="K70" s="298"/>
      <c r="L70" s="298"/>
      <c r="M70" s="298"/>
      <c r="N70" s="298"/>
      <c r="O70" s="298"/>
      <c r="P70" s="298"/>
      <c r="Q70" s="298" t="s">
        <v>241</v>
      </c>
      <c r="R70" s="298"/>
      <c r="S70" s="298"/>
      <c r="T70" s="298"/>
      <c r="U70" s="298"/>
      <c r="V70" s="298"/>
      <c r="W70" s="298"/>
      <c r="X70" s="298"/>
      <c r="Y70" s="298" t="s">
        <v>241</v>
      </c>
      <c r="Z70" s="298"/>
      <c r="AA70" s="298"/>
      <c r="AB70" s="298"/>
      <c r="AC70" s="298"/>
      <c r="AD70" s="298"/>
      <c r="AE70" s="298"/>
      <c r="AF70" s="298"/>
      <c r="AG70" s="298" t="s">
        <v>241</v>
      </c>
      <c r="AH70" s="298"/>
      <c r="AI70" s="298"/>
      <c r="AJ70" s="298"/>
      <c r="AK70" s="298"/>
      <c r="AL70" s="298"/>
      <c r="AM70" s="298"/>
      <c r="AN70" s="298"/>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row>
    <row r="71" spans="1:106" s="30" customFormat="1" ht="15" customHeight="1">
      <c r="A71" s="292" t="s">
        <v>93</v>
      </c>
      <c r="B71" s="292"/>
      <c r="C71" s="292"/>
      <c r="D71" s="292"/>
      <c r="E71" s="292"/>
      <c r="F71" s="292"/>
      <c r="G71" s="292"/>
      <c r="H71" s="292"/>
      <c r="I71" s="298" t="s">
        <v>242</v>
      </c>
      <c r="J71" s="298"/>
      <c r="K71" s="298"/>
      <c r="L71" s="298"/>
      <c r="M71" s="298"/>
      <c r="N71" s="298"/>
      <c r="O71" s="298"/>
      <c r="P71" s="298"/>
      <c r="Q71" s="298" t="s">
        <v>242</v>
      </c>
      <c r="R71" s="298"/>
      <c r="S71" s="298"/>
      <c r="T71" s="298"/>
      <c r="U71" s="298"/>
      <c r="V71" s="298"/>
      <c r="W71" s="298"/>
      <c r="X71" s="298"/>
      <c r="Y71" s="298" t="s">
        <v>242</v>
      </c>
      <c r="Z71" s="298"/>
      <c r="AA71" s="298"/>
      <c r="AB71" s="298"/>
      <c r="AC71" s="298"/>
      <c r="AD71" s="298"/>
      <c r="AE71" s="298"/>
      <c r="AF71" s="298"/>
      <c r="AG71" s="291" t="s">
        <v>242</v>
      </c>
      <c r="AH71" s="291"/>
      <c r="AI71" s="291"/>
      <c r="AJ71" s="291"/>
      <c r="AK71" s="291"/>
      <c r="AL71" s="291"/>
      <c r="AM71" s="291"/>
      <c r="AN71" s="29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row>
    <row r="72" spans="37:106" s="30" customFormat="1" ht="9.75" customHeight="1">
      <c r="AK72" s="231"/>
      <c r="AL72" s="231"/>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row>
    <row r="73" spans="1:106" s="30" customFormat="1" ht="13.5">
      <c r="A73" s="28" t="s">
        <v>134</v>
      </c>
      <c r="B73" s="38">
        <f>B9/$B$34*100</f>
        <v>8.084368319584518</v>
      </c>
      <c r="C73" s="38">
        <f>C9/$C$34*100</f>
        <v>8.087594900598848</v>
      </c>
      <c r="D73" s="38">
        <f>D9/$D$34*100</f>
        <v>8.190538105968365</v>
      </c>
      <c r="E73" s="38">
        <f>E9/$E$34*100</f>
        <v>8.25353083017568</v>
      </c>
      <c r="F73" s="38">
        <f>F9/$F$34*100</f>
        <v>8.134917107426997</v>
      </c>
      <c r="G73" s="38">
        <f>G9/$G$34*100</f>
        <v>8.119715606534356</v>
      </c>
      <c r="H73" s="38">
        <f>H9/$H$34*100</f>
        <v>8.24534592942484</v>
      </c>
      <c r="I73" s="28" t="s">
        <v>134</v>
      </c>
      <c r="J73" s="38">
        <f>J9/$J$34*100</f>
        <v>8.269898307976616</v>
      </c>
      <c r="K73" s="38">
        <f>K9/$K$34*100</f>
        <v>8.181350369814167</v>
      </c>
      <c r="L73" s="38">
        <f>L9/$L$34*100</f>
        <v>8.134409327563079</v>
      </c>
      <c r="M73" s="38">
        <f>M9/$M$34*100</f>
        <v>8.206440948406982</v>
      </c>
      <c r="N73" s="38">
        <f>N9/$N$34*100</f>
        <v>8.24948938029067</v>
      </c>
      <c r="O73" s="38">
        <f>O9/$O$34*100</f>
        <v>8.12954433871835</v>
      </c>
      <c r="P73" s="38">
        <f>P9/$P$34*100</f>
        <v>8.129476242322339</v>
      </c>
      <c r="Q73" s="28" t="s">
        <v>134</v>
      </c>
      <c r="R73" s="38">
        <f aca="true" t="shared" si="81" ref="R73:R78">R9/$R$34*100</f>
        <v>8.236748074242186</v>
      </c>
      <c r="S73" s="38">
        <f>S9/$S$34*100</f>
        <v>8.241889269217928</v>
      </c>
      <c r="T73" s="38">
        <f>T9/$T$34*100</f>
        <v>8.141435312789634</v>
      </c>
      <c r="U73" s="38">
        <f>U9/$U$34*100</f>
        <v>8.083491641789625</v>
      </c>
      <c r="V73" s="38">
        <f>V9/$V$34*100</f>
        <v>8.215634348487077</v>
      </c>
      <c r="W73" s="38">
        <f>W9/$W$34*100</f>
        <v>8.264127047818482</v>
      </c>
      <c r="X73" s="38">
        <f>X9/$X$34*100</f>
        <v>8.178191653595821</v>
      </c>
      <c r="Y73" s="28" t="s">
        <v>134</v>
      </c>
      <c r="Z73" s="38">
        <f aca="true" t="shared" si="82" ref="Z73:Z78">Z9/$Z$34*100</f>
        <v>8.155532505804175</v>
      </c>
      <c r="AA73" s="38">
        <f aca="true" t="shared" si="83" ref="AA73:AA78">AA9/$AA$34*100</f>
        <v>8.28469591496011</v>
      </c>
      <c r="AB73" s="38">
        <f aca="true" t="shared" si="84" ref="AB73:AF82">AB9/AB$34*100</f>
        <v>8.333300925691871</v>
      </c>
      <c r="AC73" s="38">
        <f t="shared" si="84"/>
        <v>8.196646166774896</v>
      </c>
      <c r="AD73" s="38">
        <f t="shared" si="84"/>
        <v>8.152777829976536</v>
      </c>
      <c r="AE73" s="38">
        <f t="shared" si="84"/>
        <v>8.288021852199853</v>
      </c>
      <c r="AF73" s="38">
        <f t="shared" si="84"/>
        <v>8.354333454832476</v>
      </c>
      <c r="AG73" s="28" t="s">
        <v>134</v>
      </c>
      <c r="AH73" s="38">
        <f aca="true" t="shared" si="85" ref="AH73:AJ96">AH9/AH$34*100</f>
        <v>8.23431625077805</v>
      </c>
      <c r="AI73" s="38">
        <f t="shared" si="85"/>
        <v>8.187685576451004</v>
      </c>
      <c r="AJ73" s="38">
        <f t="shared" si="85"/>
        <v>8.249606440678392</v>
      </c>
      <c r="AK73" s="240">
        <f>AK9/$AK$34*100</f>
        <v>8.268916829051474</v>
      </c>
      <c r="AL73" s="240">
        <f>AL9/$AL$34*100</f>
        <v>8.202721691906861</v>
      </c>
      <c r="AM73" s="38">
        <f aca="true" t="shared" si="86" ref="AM73:AN96">AM9/AM$34*100</f>
        <v>8.220619212948902</v>
      </c>
      <c r="AN73" s="38">
        <f t="shared" si="86"/>
        <v>8.31202852679582</v>
      </c>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row>
    <row r="74" spans="1:106" s="30" customFormat="1" ht="12.75">
      <c r="A74" s="28" t="s">
        <v>73</v>
      </c>
      <c r="B74" s="38">
        <f aca="true" t="shared" si="87" ref="B74:B96">B10/$B$34*100</f>
        <v>4.573174730160395</v>
      </c>
      <c r="C74" s="38">
        <f aca="true" t="shared" si="88" ref="C74:C96">C10/$C$34*100</f>
        <v>4.509628912454806</v>
      </c>
      <c r="D74" s="38">
        <f aca="true" t="shared" si="89" ref="D74:D96">D10/$D$34*100</f>
        <v>4.538778118750241</v>
      </c>
      <c r="E74" s="38">
        <f aca="true" t="shared" si="90" ref="E74:E96">E10/$E$34*100</f>
        <v>4.551650920754674</v>
      </c>
      <c r="F74" s="38">
        <f aca="true" t="shared" si="91" ref="F74:F96">F10/$F$34*100</f>
        <v>4.501311169385306</v>
      </c>
      <c r="G74" s="38">
        <f aca="true" t="shared" si="92" ref="G74:G96">G10/$G$34*100</f>
        <v>4.437824199692246</v>
      </c>
      <c r="H74" s="38">
        <f aca="true" t="shared" si="93" ref="H74:H96">H10/$H$34*100</f>
        <v>4.4711120472532695</v>
      </c>
      <c r="I74" s="28" t="s">
        <v>73</v>
      </c>
      <c r="J74" s="38">
        <f aca="true" t="shared" si="94" ref="J74:J96">J10/$J$34*100</f>
        <v>4.466217750739835</v>
      </c>
      <c r="K74" s="38">
        <f aca="true" t="shared" si="95" ref="K74:K96">K10/$K$34*100</f>
        <v>4.398124745117329</v>
      </c>
      <c r="L74" s="38">
        <f aca="true" t="shared" si="96" ref="L74:L96">L10/$L$34*100</f>
        <v>4.350327782752349</v>
      </c>
      <c r="M74" s="38">
        <f aca="true" t="shared" si="97" ref="M74:M96">M10/$M$34*100</f>
        <v>4.333492128176136</v>
      </c>
      <c r="N74" s="38">
        <f aca="true" t="shared" si="98" ref="N74:N96">N10/$N$34*100</f>
        <v>4.342923932421105</v>
      </c>
      <c r="O74" s="38">
        <f aca="true" t="shared" si="99" ref="O74:O96">O10/$O$34*100</f>
        <v>4.312884296168144</v>
      </c>
      <c r="P74" s="38">
        <f aca="true" t="shared" si="100" ref="P74:P96">P10/$P$34*100</f>
        <v>4.25596181498275</v>
      </c>
      <c r="Q74" s="28" t="s">
        <v>73</v>
      </c>
      <c r="R74" s="38">
        <f t="shared" si="81"/>
        <v>4.300066134734058</v>
      </c>
      <c r="S74" s="38">
        <f aca="true" t="shared" si="101" ref="S74:S96">S10/$S$34*100</f>
        <v>4.285855795370748</v>
      </c>
      <c r="T74" s="38">
        <f aca="true" t="shared" si="102" ref="T74:T96">T10/$T$34*100</f>
        <v>4.259294034977193</v>
      </c>
      <c r="U74" s="38">
        <f aca="true" t="shared" si="103" ref="U74:U96">U10/$U$34*100</f>
        <v>4.2076721277132645</v>
      </c>
      <c r="V74" s="38">
        <f aca="true" t="shared" si="104" ref="V74:V96">V10/$V$34*100</f>
        <v>4.228703839929381</v>
      </c>
      <c r="W74" s="38">
        <f aca="true" t="shared" si="105" ref="W74:W96">W10/$W$34*100</f>
        <v>4.203035755710067</v>
      </c>
      <c r="X74" s="38">
        <f aca="true" t="shared" si="106" ref="X74:X96">X10/$X$34*100</f>
        <v>4.175425162716595</v>
      </c>
      <c r="Y74" s="28" t="s">
        <v>73</v>
      </c>
      <c r="Z74" s="38">
        <f t="shared" si="82"/>
        <v>4.108968238196561</v>
      </c>
      <c r="AA74" s="38">
        <f t="shared" si="83"/>
        <v>4.151091998636181</v>
      </c>
      <c r="AB74" s="38">
        <f t="shared" si="84"/>
        <v>4.163733775114302</v>
      </c>
      <c r="AC74" s="38">
        <f t="shared" si="84"/>
        <v>4.093866585176413</v>
      </c>
      <c r="AD74" s="38">
        <f t="shared" si="84"/>
        <v>4.0449443832675</v>
      </c>
      <c r="AE74" s="38">
        <f t="shared" si="84"/>
        <v>4.10794144678404</v>
      </c>
      <c r="AF74" s="38">
        <f t="shared" si="84"/>
        <v>4.116854203651792</v>
      </c>
      <c r="AG74" s="28" t="s">
        <v>73</v>
      </c>
      <c r="AH74" s="38">
        <f t="shared" si="85"/>
        <v>4.083695580666872</v>
      </c>
      <c r="AI74" s="38">
        <f t="shared" si="85"/>
        <v>4.056495624074823</v>
      </c>
      <c r="AJ74" s="38">
        <f t="shared" si="85"/>
        <v>4.101937203888228</v>
      </c>
      <c r="AK74" s="240">
        <f aca="true" t="shared" si="107" ref="AK74:AK96">AK10/$AK$34*100</f>
        <v>4.094879093393288</v>
      </c>
      <c r="AL74" s="240">
        <f aca="true" t="shared" si="108" ref="AL74:AL96">AL10/$AL$34*100</f>
        <v>4.090737972857628</v>
      </c>
      <c r="AM74" s="38">
        <f t="shared" si="86"/>
        <v>4.035112867996317</v>
      </c>
      <c r="AN74" s="38">
        <f t="shared" si="86"/>
        <v>4.014456347100753</v>
      </c>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row>
    <row r="75" spans="1:106" s="30" customFormat="1" ht="12.75">
      <c r="A75" s="28" t="s">
        <v>74</v>
      </c>
      <c r="B75" s="38">
        <f t="shared" si="87"/>
        <v>4.01786690098668</v>
      </c>
      <c r="C75" s="38">
        <f t="shared" si="88"/>
        <v>4.025643962560593</v>
      </c>
      <c r="D75" s="38">
        <f t="shared" si="89"/>
        <v>4.088216983367033</v>
      </c>
      <c r="E75" s="38">
        <f t="shared" si="90"/>
        <v>4.129250125647296</v>
      </c>
      <c r="F75" s="38">
        <f t="shared" si="91"/>
        <v>4.07306991421841</v>
      </c>
      <c r="G75" s="38">
        <f t="shared" si="92"/>
        <v>4.048265083932382</v>
      </c>
      <c r="H75" s="38">
        <f t="shared" si="93"/>
        <v>4.130403606736639</v>
      </c>
      <c r="I75" s="28" t="s">
        <v>74</v>
      </c>
      <c r="J75" s="38">
        <f t="shared" si="94"/>
        <v>4.186999883563152</v>
      </c>
      <c r="K75" s="38">
        <f t="shared" si="95"/>
        <v>4.148439124078304</v>
      </c>
      <c r="L75" s="38">
        <f t="shared" si="96"/>
        <v>4.105229470228584</v>
      </c>
      <c r="M75" s="38">
        <f t="shared" si="97"/>
        <v>4.17599825516992</v>
      </c>
      <c r="N75" s="38">
        <f t="shared" si="98"/>
        <v>4.210930213338686</v>
      </c>
      <c r="O75" s="38">
        <f t="shared" si="99"/>
        <v>4.161971337058425</v>
      </c>
      <c r="P75" s="38">
        <f t="shared" si="100"/>
        <v>4.123425993559264</v>
      </c>
      <c r="Q75" s="28" t="s">
        <v>74</v>
      </c>
      <c r="R75" s="38">
        <f t="shared" si="81"/>
        <v>4.1994366652868775</v>
      </c>
      <c r="S75" s="38">
        <f t="shared" si="101"/>
        <v>4.2121135410590265</v>
      </c>
      <c r="T75" s="38">
        <f t="shared" si="102"/>
        <v>4.144197626590905</v>
      </c>
      <c r="U75" s="38">
        <f t="shared" si="103"/>
        <v>4.092095051729966</v>
      </c>
      <c r="V75" s="38">
        <f t="shared" si="104"/>
        <v>4.150360453141092</v>
      </c>
      <c r="W75" s="38">
        <f t="shared" si="105"/>
        <v>4.1795873328359425</v>
      </c>
      <c r="X75" s="38">
        <f t="shared" si="106"/>
        <v>4.131087206214724</v>
      </c>
      <c r="Y75" s="28" t="s">
        <v>74</v>
      </c>
      <c r="Z75" s="38">
        <f t="shared" si="82"/>
        <v>4.102667254758454</v>
      </c>
      <c r="AA75" s="38">
        <f t="shared" si="83"/>
        <v>4.201417415362085</v>
      </c>
      <c r="AB75" s="38">
        <f t="shared" si="84"/>
        <v>4.240604700663579</v>
      </c>
      <c r="AC75" s="38">
        <f t="shared" si="84"/>
        <v>4.165679870634223</v>
      </c>
      <c r="AD75" s="38">
        <f t="shared" si="84"/>
        <v>4.155939821931246</v>
      </c>
      <c r="AE75" s="38">
        <f t="shared" si="84"/>
        <v>4.228729276094535</v>
      </c>
      <c r="AF75" s="38">
        <f t="shared" si="84"/>
        <v>4.26475100105678</v>
      </c>
      <c r="AG75" s="28" t="s">
        <v>74</v>
      </c>
      <c r="AH75" s="38">
        <f t="shared" si="85"/>
        <v>4.209195937432</v>
      </c>
      <c r="AI75" s="38">
        <f t="shared" si="85"/>
        <v>4.1930230056057844</v>
      </c>
      <c r="AJ75" s="38">
        <f t="shared" si="85"/>
        <v>4.231595055412399</v>
      </c>
      <c r="AK75" s="240">
        <f t="shared" si="107"/>
        <v>4.262806692319462</v>
      </c>
      <c r="AL75" s="240">
        <f t="shared" si="108"/>
        <v>4.229518665816837</v>
      </c>
      <c r="AM75" s="38">
        <f t="shared" si="86"/>
        <v>4.2128395697628935</v>
      </c>
      <c r="AN75" s="38">
        <f t="shared" si="86"/>
        <v>4.2762982945023085</v>
      </c>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row>
    <row r="76" spans="1:106" s="30" customFormat="1" ht="12.75">
      <c r="A76" s="28" t="s">
        <v>75</v>
      </c>
      <c r="B76" s="38">
        <f t="shared" si="87"/>
        <v>2.0875683615522824</v>
      </c>
      <c r="C76" s="38">
        <f t="shared" si="88"/>
        <v>2.0684170374804687</v>
      </c>
      <c r="D76" s="38">
        <f t="shared" si="89"/>
        <v>2.057220933627904</v>
      </c>
      <c r="E76" s="38">
        <f t="shared" si="90"/>
        <v>2.0495473873833174</v>
      </c>
      <c r="F76" s="38">
        <f t="shared" si="91"/>
        <v>2.0400906706964754</v>
      </c>
      <c r="G76" s="38">
        <f t="shared" si="92"/>
        <v>2.0387874890498017</v>
      </c>
      <c r="H76" s="38">
        <f t="shared" si="93"/>
        <v>2.0474997535157615</v>
      </c>
      <c r="I76" s="28" t="s">
        <v>75</v>
      </c>
      <c r="J76" s="38">
        <f t="shared" si="94"/>
        <v>2.042602052285909</v>
      </c>
      <c r="K76" s="38">
        <f t="shared" si="95"/>
        <v>2.0326999558108705</v>
      </c>
      <c r="L76" s="38">
        <f t="shared" si="96"/>
        <v>2.010854353840338</v>
      </c>
      <c r="M76" s="38">
        <f t="shared" si="97"/>
        <v>2.020444357713125</v>
      </c>
      <c r="N76" s="38">
        <f t="shared" si="98"/>
        <v>2.018866365214106</v>
      </c>
      <c r="O76" s="38">
        <f t="shared" si="99"/>
        <v>1.9801042713861547</v>
      </c>
      <c r="P76" s="38">
        <f t="shared" si="100"/>
        <v>1.949218337261171</v>
      </c>
      <c r="Q76" s="28" t="s">
        <v>75</v>
      </c>
      <c r="R76" s="38">
        <f t="shared" si="81"/>
        <v>1.9657241277589843</v>
      </c>
      <c r="S76" s="38">
        <f t="shared" si="101"/>
        <v>1.9374768408965004</v>
      </c>
      <c r="T76" s="38">
        <f t="shared" si="102"/>
        <v>1.9103580709841954</v>
      </c>
      <c r="U76" s="38">
        <f t="shared" si="103"/>
        <v>1.8845848033404273</v>
      </c>
      <c r="V76" s="38">
        <f t="shared" si="104"/>
        <v>1.8951988622431464</v>
      </c>
      <c r="W76" s="38">
        <f t="shared" si="105"/>
        <v>1.8811403206289694</v>
      </c>
      <c r="X76" s="38">
        <f t="shared" si="106"/>
        <v>1.8621941730785856</v>
      </c>
      <c r="Y76" s="28" t="s">
        <v>75</v>
      </c>
      <c r="Z76" s="38">
        <f t="shared" si="82"/>
        <v>1.8316474163544447</v>
      </c>
      <c r="AA76" s="38">
        <f t="shared" si="83"/>
        <v>1.8478234886333755</v>
      </c>
      <c r="AB76" s="38">
        <f t="shared" si="84"/>
        <v>1.8426984935631945</v>
      </c>
      <c r="AC76" s="38">
        <f t="shared" si="84"/>
        <v>1.822071125711448</v>
      </c>
      <c r="AD76" s="38">
        <f t="shared" si="84"/>
        <v>1.8082484894723458</v>
      </c>
      <c r="AE76" s="38">
        <f t="shared" si="84"/>
        <v>1.8205459969296016</v>
      </c>
      <c r="AF76" s="38">
        <f t="shared" si="84"/>
        <v>1.813571366760457</v>
      </c>
      <c r="AG76" s="28" t="s">
        <v>75</v>
      </c>
      <c r="AH76" s="38">
        <f t="shared" si="85"/>
        <v>1.787494496708146</v>
      </c>
      <c r="AI76" s="38">
        <f t="shared" si="85"/>
        <v>1.7759689548606346</v>
      </c>
      <c r="AJ76" s="38">
        <f t="shared" si="85"/>
        <v>1.7825441835512934</v>
      </c>
      <c r="AK76" s="240">
        <f t="shared" si="107"/>
        <v>1.7733559091420645</v>
      </c>
      <c r="AL76" s="240">
        <f t="shared" si="108"/>
        <v>1.7703546051707924</v>
      </c>
      <c r="AM76" s="38">
        <f t="shared" si="86"/>
        <v>1.7524848938377549</v>
      </c>
      <c r="AN76" s="38">
        <f t="shared" si="86"/>
        <v>1.7476744056608324</v>
      </c>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row>
    <row r="77" spans="1:106" s="30" customFormat="1" ht="12.75">
      <c r="A77" s="28" t="s">
        <v>135</v>
      </c>
      <c r="B77" s="38">
        <f t="shared" si="87"/>
        <v>2.3492111371952418</v>
      </c>
      <c r="C77" s="38">
        <f t="shared" si="88"/>
        <v>2.331102327320351</v>
      </c>
      <c r="D77" s="38">
        <f t="shared" si="89"/>
        <v>2.350102199915155</v>
      </c>
      <c r="E77" s="38">
        <f t="shared" si="90"/>
        <v>2.3546020792509728</v>
      </c>
      <c r="F77" s="38">
        <f t="shared" si="91"/>
        <v>2.3529934663762835</v>
      </c>
      <c r="G77" s="38">
        <f t="shared" si="92"/>
        <v>2.3349486584708328</v>
      </c>
      <c r="H77" s="38">
        <f t="shared" si="93"/>
        <v>2.3567254344844897</v>
      </c>
      <c r="I77" s="28" t="s">
        <v>135</v>
      </c>
      <c r="J77" s="38">
        <f t="shared" si="94"/>
        <v>2.3619387542179537</v>
      </c>
      <c r="K77" s="38">
        <f t="shared" si="95"/>
        <v>2.345204570678184</v>
      </c>
      <c r="L77" s="38">
        <f t="shared" si="96"/>
        <v>2.3257577362639568</v>
      </c>
      <c r="M77" s="38">
        <f t="shared" si="97"/>
        <v>2.3589643515143863</v>
      </c>
      <c r="N77" s="38">
        <f t="shared" si="98"/>
        <v>2.3618375225794264</v>
      </c>
      <c r="O77" s="38">
        <f t="shared" si="99"/>
        <v>2.333948986510182</v>
      </c>
      <c r="P77" s="38">
        <f t="shared" si="100"/>
        <v>2.3151274594927345</v>
      </c>
      <c r="Q77" s="28" t="s">
        <v>135</v>
      </c>
      <c r="R77" s="38">
        <f t="shared" si="81"/>
        <v>2.332676743887295</v>
      </c>
      <c r="S77" s="38">
        <f t="shared" si="101"/>
        <v>2.3405522475489566</v>
      </c>
      <c r="T77" s="38">
        <f t="shared" si="102"/>
        <v>2.3175570484434727</v>
      </c>
      <c r="U77" s="38">
        <f t="shared" si="103"/>
        <v>2.312136664238477</v>
      </c>
      <c r="V77" s="38">
        <f t="shared" si="104"/>
        <v>2.352263253396106</v>
      </c>
      <c r="W77" s="38">
        <f t="shared" si="105"/>
        <v>2.345970821133675</v>
      </c>
      <c r="X77" s="38">
        <f t="shared" si="106"/>
        <v>2.3101433882103026</v>
      </c>
      <c r="Y77" s="28" t="s">
        <v>135</v>
      </c>
      <c r="Z77" s="38">
        <f t="shared" si="82"/>
        <v>2.2969508087069896</v>
      </c>
      <c r="AA77" s="38">
        <f t="shared" si="83"/>
        <v>2.342396521507196</v>
      </c>
      <c r="AB77" s="38">
        <f t="shared" si="84"/>
        <v>2.3472206558528845</v>
      </c>
      <c r="AC77" s="38">
        <f t="shared" si="84"/>
        <v>2.3159784560143626</v>
      </c>
      <c r="AD77" s="38">
        <f t="shared" si="84"/>
        <v>2.3076026864403913</v>
      </c>
      <c r="AE77" s="38">
        <f t="shared" si="84"/>
        <v>2.33437562576054</v>
      </c>
      <c r="AF77" s="38">
        <f t="shared" si="84"/>
        <v>2.34773054462209</v>
      </c>
      <c r="AG77" s="28" t="s">
        <v>135</v>
      </c>
      <c r="AH77" s="38">
        <f t="shared" si="85"/>
        <v>2.3258049987601783</v>
      </c>
      <c r="AI77" s="38">
        <f t="shared" si="85"/>
        <v>2.3329610983528912</v>
      </c>
      <c r="AJ77" s="38">
        <f t="shared" si="85"/>
        <v>2.3590944554935604</v>
      </c>
      <c r="AK77" s="240">
        <f t="shared" si="107"/>
        <v>2.3648960505401377</v>
      </c>
      <c r="AL77" s="240">
        <f t="shared" si="108"/>
        <v>2.353556550336888</v>
      </c>
      <c r="AM77" s="38">
        <f t="shared" si="86"/>
        <v>2.3580676746350107</v>
      </c>
      <c r="AN77" s="38">
        <f t="shared" si="86"/>
        <v>2.3861383322016123</v>
      </c>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row>
    <row r="78" spans="1:106" s="30" customFormat="1" ht="12.75">
      <c r="A78" s="28" t="s">
        <v>136</v>
      </c>
      <c r="B78" s="38">
        <f t="shared" si="87"/>
        <v>1.763629686946714</v>
      </c>
      <c r="C78" s="38">
        <f t="shared" si="88"/>
        <v>1.7685603203658358</v>
      </c>
      <c r="D78" s="38">
        <f t="shared" si="89"/>
        <v>1.788470968061838</v>
      </c>
      <c r="E78" s="38">
        <f t="shared" si="90"/>
        <v>1.7915892547562442</v>
      </c>
      <c r="F78" s="38">
        <f t="shared" si="91"/>
        <v>1.787746122049869</v>
      </c>
      <c r="G78" s="38">
        <f t="shared" si="92"/>
        <v>1.7849506817284526</v>
      </c>
      <c r="H78" s="38">
        <f t="shared" si="93"/>
        <v>1.8149082630479794</v>
      </c>
      <c r="I78" s="28" t="s">
        <v>136</v>
      </c>
      <c r="J78" s="38">
        <f t="shared" si="94"/>
        <v>1.8303641937094126</v>
      </c>
      <c r="K78" s="38">
        <f t="shared" si="95"/>
        <v>1.8237955622299948</v>
      </c>
      <c r="L78" s="38">
        <f t="shared" si="96"/>
        <v>1.8166044628410662</v>
      </c>
      <c r="M78" s="38">
        <f t="shared" si="97"/>
        <v>1.8440098950232167</v>
      </c>
      <c r="N78" s="38">
        <f t="shared" si="98"/>
        <v>1.8535790604597349</v>
      </c>
      <c r="O78" s="38">
        <f t="shared" si="99"/>
        <v>1.8448553994342225</v>
      </c>
      <c r="P78" s="38">
        <f t="shared" si="100"/>
        <v>1.8424087064779466</v>
      </c>
      <c r="Q78" s="28" t="s">
        <v>136</v>
      </c>
      <c r="R78" s="38">
        <f t="shared" si="81"/>
        <v>1.881747289189588</v>
      </c>
      <c r="S78" s="38">
        <f t="shared" si="101"/>
        <v>1.891861814597542</v>
      </c>
      <c r="T78" s="38">
        <f t="shared" si="102"/>
        <v>1.8663791275692245</v>
      </c>
      <c r="U78" s="38">
        <f t="shared" si="103"/>
        <v>1.836973237538863</v>
      </c>
      <c r="V78" s="38">
        <f t="shared" si="104"/>
        <v>1.8701878279633173</v>
      </c>
      <c r="W78" s="38">
        <f t="shared" si="105"/>
        <v>1.8780055047367068</v>
      </c>
      <c r="X78" s="38">
        <f t="shared" si="106"/>
        <v>1.8617001568501526</v>
      </c>
      <c r="Y78" s="28" t="s">
        <v>136</v>
      </c>
      <c r="Z78" s="38">
        <f t="shared" si="82"/>
        <v>1.8528526490788448</v>
      </c>
      <c r="AA78" s="38">
        <f t="shared" si="83"/>
        <v>1.8766347897089555</v>
      </c>
      <c r="AB78" s="38">
        <f t="shared" si="84"/>
        <v>1.8826247078451122</v>
      </c>
      <c r="AC78" s="38">
        <f t="shared" si="84"/>
        <v>1.8555585265543628</v>
      </c>
      <c r="AD78" s="38">
        <f t="shared" si="84"/>
        <v>1.8333038932339136</v>
      </c>
      <c r="AE78" s="38">
        <f t="shared" si="84"/>
        <v>1.8495556137459372</v>
      </c>
      <c r="AF78" s="38">
        <f t="shared" si="84"/>
        <v>1.855134562485086</v>
      </c>
      <c r="AG78" s="28" t="s">
        <v>136</v>
      </c>
      <c r="AH78" s="38">
        <f t="shared" si="85"/>
        <v>1.8449311519212184</v>
      </c>
      <c r="AI78" s="38">
        <f t="shared" si="85"/>
        <v>1.8364416809191855</v>
      </c>
      <c r="AJ78" s="38">
        <f t="shared" si="85"/>
        <v>1.869485301046183</v>
      </c>
      <c r="AK78" s="240">
        <f t="shared" si="107"/>
        <v>1.8604809962355386</v>
      </c>
      <c r="AL78" s="240">
        <f t="shared" si="108"/>
        <v>1.8437828858681</v>
      </c>
      <c r="AM78" s="38">
        <f t="shared" si="86"/>
        <v>1.8401941752290523</v>
      </c>
      <c r="AN78" s="38">
        <f t="shared" si="86"/>
        <v>1.851446438665039</v>
      </c>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row>
    <row r="79" spans="1:106" s="30" customFormat="1" ht="12.75">
      <c r="A79" s="28"/>
      <c r="B79" s="38"/>
      <c r="C79" s="38"/>
      <c r="D79" s="38"/>
      <c r="E79" s="38"/>
      <c r="F79" s="38"/>
      <c r="G79" s="38"/>
      <c r="H79" s="38"/>
      <c r="I79" s="28"/>
      <c r="J79" s="38"/>
      <c r="K79" s="38"/>
      <c r="L79" s="38"/>
      <c r="M79" s="38"/>
      <c r="N79" s="38"/>
      <c r="O79" s="38"/>
      <c r="P79" s="38"/>
      <c r="Q79" s="28"/>
      <c r="R79" s="38"/>
      <c r="S79" s="38"/>
      <c r="T79" s="38"/>
      <c r="U79" s="38"/>
      <c r="V79" s="38"/>
      <c r="W79" s="38"/>
      <c r="X79" s="38"/>
      <c r="Y79" s="28"/>
      <c r="Z79" s="38"/>
      <c r="AA79" s="38"/>
      <c r="AB79" s="38"/>
      <c r="AC79" s="38"/>
      <c r="AD79" s="38"/>
      <c r="AE79" s="38"/>
      <c r="AF79" s="38"/>
      <c r="AG79" s="28"/>
      <c r="AH79" s="38"/>
      <c r="AI79" s="38"/>
      <c r="AJ79" s="38"/>
      <c r="AK79" s="240"/>
      <c r="AL79" s="240"/>
      <c r="AM79" s="38"/>
      <c r="AN79" s="38"/>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row>
    <row r="80" spans="1:106" s="30" customFormat="1" ht="12.75">
      <c r="A80" s="28" t="s">
        <v>76</v>
      </c>
      <c r="B80" s="38">
        <f t="shared" si="87"/>
        <v>4.811647803031296</v>
      </c>
      <c r="C80" s="38">
        <f t="shared" si="88"/>
        <v>4.863621923362025</v>
      </c>
      <c r="D80" s="38">
        <f t="shared" si="89"/>
        <v>4.853476725415549</v>
      </c>
      <c r="E80" s="38">
        <f t="shared" si="90"/>
        <v>4.865289158191357</v>
      </c>
      <c r="F80" s="38">
        <f t="shared" si="91"/>
        <v>4.872661007155873</v>
      </c>
      <c r="G80" s="38">
        <f t="shared" si="92"/>
        <v>4.885456277402837</v>
      </c>
      <c r="H80" s="38">
        <f t="shared" si="93"/>
        <v>4.7918776721132215</v>
      </c>
      <c r="I80" s="28" t="s">
        <v>76</v>
      </c>
      <c r="J80" s="38">
        <f t="shared" si="94"/>
        <v>4.800426089693264</v>
      </c>
      <c r="K80" s="38">
        <f t="shared" si="95"/>
        <v>4.842174377802289</v>
      </c>
      <c r="L80" s="38">
        <f t="shared" si="96"/>
        <v>4.884459228152184</v>
      </c>
      <c r="M80" s="38">
        <f t="shared" si="97"/>
        <v>4.840411182983315</v>
      </c>
      <c r="N80" s="38">
        <f t="shared" si="98"/>
        <v>4.888017851028914</v>
      </c>
      <c r="O80" s="38">
        <f t="shared" si="99"/>
        <v>4.915717859397283</v>
      </c>
      <c r="P80" s="38">
        <f t="shared" si="100"/>
        <v>4.955277773949476</v>
      </c>
      <c r="Q80" s="28" t="s">
        <v>76</v>
      </c>
      <c r="R80" s="38">
        <f aca="true" t="shared" si="109" ref="R80:R96">R16/$R$34*100</f>
        <v>4.9473776864262025</v>
      </c>
      <c r="S80" s="38">
        <f t="shared" si="101"/>
        <v>4.981454373355933</v>
      </c>
      <c r="T80" s="38">
        <f t="shared" si="102"/>
        <v>5.012388008165787</v>
      </c>
      <c r="U80" s="38">
        <f t="shared" si="103"/>
        <v>5.0457547147353035</v>
      </c>
      <c r="V80" s="38">
        <f t="shared" si="104"/>
        <v>5.003187680839586</v>
      </c>
      <c r="W80" s="38">
        <f t="shared" si="105"/>
        <v>5.003416949322567</v>
      </c>
      <c r="X80" s="38">
        <f t="shared" si="106"/>
        <v>5.029579221677432</v>
      </c>
      <c r="Y80" s="28" t="s">
        <v>76</v>
      </c>
      <c r="Z80" s="38">
        <f aca="true" t="shared" si="110" ref="Z80:Z96">Z16/$Z$34*100</f>
        <v>5.077380923530296</v>
      </c>
      <c r="AA80" s="38">
        <f aca="true" t="shared" si="111" ref="AA80:AA96">AA16/$AA$34*100</f>
        <v>5.01782148819806</v>
      </c>
      <c r="AB80" s="38">
        <f t="shared" si="84"/>
        <v>5.034851177628876</v>
      </c>
      <c r="AC80" s="38">
        <f t="shared" si="84"/>
        <v>5.118097202592409</v>
      </c>
      <c r="AD80" s="38">
        <f t="shared" si="84"/>
        <v>5.1592834655632265</v>
      </c>
      <c r="AE80" s="38">
        <f t="shared" si="84"/>
        <v>5.078865082176799</v>
      </c>
      <c r="AF80" s="38">
        <f t="shared" si="84"/>
        <v>5.058122916923432</v>
      </c>
      <c r="AG80" s="28" t="s">
        <v>76</v>
      </c>
      <c r="AH80" s="38">
        <f t="shared" si="85"/>
        <v>5.123880997322996</v>
      </c>
      <c r="AI80" s="38">
        <f t="shared" si="85"/>
        <v>5.153290322261507</v>
      </c>
      <c r="AJ80" s="38">
        <f t="shared" si="85"/>
        <v>5.098116568941668</v>
      </c>
      <c r="AK80" s="240">
        <f t="shared" si="107"/>
        <v>5.1155956434927425</v>
      </c>
      <c r="AL80" s="240">
        <f t="shared" si="108"/>
        <v>5.112894428520488</v>
      </c>
      <c r="AM80" s="38">
        <f t="shared" si="86"/>
        <v>5.110219710535075</v>
      </c>
      <c r="AN80" s="38">
        <f t="shared" si="86"/>
        <v>5.053537216312122</v>
      </c>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row>
    <row r="81" spans="1:106" s="30" customFormat="1" ht="12.75">
      <c r="A81" s="28" t="s">
        <v>77</v>
      </c>
      <c r="B81" s="38">
        <f t="shared" si="87"/>
        <v>3.9202699926119253</v>
      </c>
      <c r="C81" s="38">
        <f t="shared" si="88"/>
        <v>3.928717304812187</v>
      </c>
      <c r="D81" s="38">
        <f t="shared" si="89"/>
        <v>3.940454087170192</v>
      </c>
      <c r="E81" s="38">
        <f t="shared" si="90"/>
        <v>3.9370238814567178</v>
      </c>
      <c r="F81" s="38">
        <f t="shared" si="91"/>
        <v>3.905173563269479</v>
      </c>
      <c r="G81" s="38">
        <f t="shared" si="92"/>
        <v>3.8660625328779363</v>
      </c>
      <c r="H81" s="38">
        <f t="shared" si="93"/>
        <v>3.8394401670714986</v>
      </c>
      <c r="I81" s="28" t="s">
        <v>77</v>
      </c>
      <c r="J81" s="38">
        <f t="shared" si="94"/>
        <v>3.840456155762529</v>
      </c>
      <c r="K81" s="38">
        <f t="shared" si="95"/>
        <v>3.820485353405119</v>
      </c>
      <c r="L81" s="38">
        <f t="shared" si="96"/>
        <v>3.806383484075858</v>
      </c>
      <c r="M81" s="38">
        <f t="shared" si="97"/>
        <v>3.783296695728036</v>
      </c>
      <c r="N81" s="38">
        <f t="shared" si="98"/>
        <v>3.8055040672483207</v>
      </c>
      <c r="O81" s="38">
        <f t="shared" si="99"/>
        <v>3.848923386248334</v>
      </c>
      <c r="P81" s="38">
        <f t="shared" si="100"/>
        <v>3.8207987063401276</v>
      </c>
      <c r="Q81" s="28" t="s">
        <v>77</v>
      </c>
      <c r="R81" s="38">
        <f t="shared" si="109"/>
        <v>3.800487208400539</v>
      </c>
      <c r="S81" s="38">
        <f t="shared" si="101"/>
        <v>3.8217565331601673</v>
      </c>
      <c r="T81" s="38">
        <f t="shared" si="102"/>
        <v>3.794425699210681</v>
      </c>
      <c r="U81" s="38">
        <f t="shared" si="103"/>
        <v>3.814281565277837</v>
      </c>
      <c r="V81" s="38">
        <f t="shared" si="104"/>
        <v>3.799470354568192</v>
      </c>
      <c r="W81" s="38">
        <f t="shared" si="105"/>
        <v>3.818832719954357</v>
      </c>
      <c r="X81" s="38">
        <f t="shared" si="106"/>
        <v>3.8024429102496016</v>
      </c>
      <c r="Y81" s="28" t="s">
        <v>77</v>
      </c>
      <c r="Z81" s="38">
        <f t="shared" si="110"/>
        <v>3.8331790400209385</v>
      </c>
      <c r="AA81" s="38">
        <f t="shared" si="111"/>
        <v>3.8181893669943268</v>
      </c>
      <c r="AB81" s="38">
        <f t="shared" si="84"/>
        <v>3.8294165457861644</v>
      </c>
      <c r="AC81" s="38">
        <f t="shared" si="84"/>
        <v>3.831569833326967</v>
      </c>
      <c r="AD81" s="38">
        <f t="shared" si="84"/>
        <v>3.8404922885731074</v>
      </c>
      <c r="AE81" s="38">
        <f t="shared" si="84"/>
        <v>3.819128889984237</v>
      </c>
      <c r="AF81" s="38">
        <f t="shared" si="84"/>
        <v>3.8243384633942314</v>
      </c>
      <c r="AG81" s="28" t="s">
        <v>77</v>
      </c>
      <c r="AH81" s="38">
        <f t="shared" si="85"/>
        <v>3.7985365039041743</v>
      </c>
      <c r="AI81" s="38">
        <f t="shared" si="85"/>
        <v>3.794694476700687</v>
      </c>
      <c r="AJ81" s="38">
        <f t="shared" si="85"/>
        <v>3.8058097271028886</v>
      </c>
      <c r="AK81" s="240">
        <f t="shared" si="107"/>
        <v>3.7954419290430024</v>
      </c>
      <c r="AL81" s="240">
        <f t="shared" si="108"/>
        <v>3.7726730006324023</v>
      </c>
      <c r="AM81" s="38">
        <f t="shared" si="86"/>
        <v>3.7608087718999874</v>
      </c>
      <c r="AN81" s="38">
        <f t="shared" si="86"/>
        <v>3.7730224872387614</v>
      </c>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row>
    <row r="82" spans="1:106" s="30" customFormat="1" ht="12.75">
      <c r="A82" s="28" t="s">
        <v>137</v>
      </c>
      <c r="B82" s="38">
        <f t="shared" si="87"/>
        <v>6.255491875303283</v>
      </c>
      <c r="C82" s="38">
        <f t="shared" si="88"/>
        <v>6.292884913371124</v>
      </c>
      <c r="D82" s="38">
        <f t="shared" si="89"/>
        <v>6.313475513341084</v>
      </c>
      <c r="E82" s="38">
        <f t="shared" si="90"/>
        <v>6.320651897697689</v>
      </c>
      <c r="F82" s="38">
        <f t="shared" si="91"/>
        <v>6.331392506333615</v>
      </c>
      <c r="G82" s="38">
        <f t="shared" si="92"/>
        <v>6.366371489784736</v>
      </c>
      <c r="H82" s="38">
        <f t="shared" si="93"/>
        <v>6.403100323566583</v>
      </c>
      <c r="I82" s="28" t="s">
        <v>137</v>
      </c>
      <c r="J82" s="38">
        <f t="shared" si="94"/>
        <v>6.450140242995632</v>
      </c>
      <c r="K82" s="38">
        <f t="shared" si="95"/>
        <v>6.443433938387404</v>
      </c>
      <c r="L82" s="38">
        <f t="shared" si="96"/>
        <v>6.4493863063862715</v>
      </c>
      <c r="M82" s="38">
        <f t="shared" si="97"/>
        <v>6.47814083763323</v>
      </c>
      <c r="N82" s="38">
        <f t="shared" si="98"/>
        <v>6.47253279182064</v>
      </c>
      <c r="O82" s="38">
        <f t="shared" si="99"/>
        <v>6.493933088630678</v>
      </c>
      <c r="P82" s="38">
        <f t="shared" si="100"/>
        <v>6.48724945676392</v>
      </c>
      <c r="Q82" s="28" t="s">
        <v>137</v>
      </c>
      <c r="R82" s="38">
        <f t="shared" si="109"/>
        <v>6.492384989794315</v>
      </c>
      <c r="S82" s="38">
        <f t="shared" si="101"/>
        <v>6.555600803704967</v>
      </c>
      <c r="T82" s="38">
        <f t="shared" si="102"/>
        <v>6.6031415261783755</v>
      </c>
      <c r="U82" s="38">
        <f t="shared" si="103"/>
        <v>6.559088333738032</v>
      </c>
      <c r="V82" s="38">
        <f t="shared" si="104"/>
        <v>6.571649257025158</v>
      </c>
      <c r="W82" s="38">
        <f t="shared" si="105"/>
        <v>6.574085103981843</v>
      </c>
      <c r="X82" s="38">
        <f t="shared" si="106"/>
        <v>6.605737998493251</v>
      </c>
      <c r="Y82" s="28" t="s">
        <v>137</v>
      </c>
      <c r="Z82" s="38">
        <f t="shared" si="110"/>
        <v>6.610822181400467</v>
      </c>
      <c r="AA82" s="38">
        <f t="shared" si="111"/>
        <v>6.631254348430539</v>
      </c>
      <c r="AB82" s="38">
        <f t="shared" si="84"/>
        <v>6.636047927012806</v>
      </c>
      <c r="AC82" s="38">
        <f t="shared" si="84"/>
        <v>6.6636107821790995</v>
      </c>
      <c r="AD82" s="38">
        <f t="shared" si="84"/>
        <v>6.654339408015976</v>
      </c>
      <c r="AE82" s="38">
        <f t="shared" si="84"/>
        <v>6.645512751395286</v>
      </c>
      <c r="AF82" s="38">
        <f t="shared" si="84"/>
        <v>6.627690790802078</v>
      </c>
      <c r="AG82" s="28" t="s">
        <v>137</v>
      </c>
      <c r="AH82" s="38">
        <f t="shared" si="85"/>
        <v>6.647723534859243</v>
      </c>
      <c r="AI82" s="38">
        <f t="shared" si="85"/>
        <v>6.6249169891260395</v>
      </c>
      <c r="AJ82" s="38">
        <f t="shared" si="85"/>
        <v>6.629762758797448</v>
      </c>
      <c r="AK82" s="240">
        <f t="shared" si="107"/>
        <v>6.625932421786583</v>
      </c>
      <c r="AL82" s="240">
        <f t="shared" si="108"/>
        <v>6.616372642933553</v>
      </c>
      <c r="AM82" s="38">
        <f t="shared" si="86"/>
        <v>6.59593233022423</v>
      </c>
      <c r="AN82" s="38">
        <f t="shared" si="86"/>
        <v>6.622115193140904</v>
      </c>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row>
    <row r="83" spans="1:106" s="30" customFormat="1" ht="12.75">
      <c r="A83" s="28" t="s">
        <v>78</v>
      </c>
      <c r="B83" s="38">
        <f t="shared" si="87"/>
        <v>4.845309446681268</v>
      </c>
      <c r="C83" s="38">
        <f t="shared" si="88"/>
        <v>4.873238949604621</v>
      </c>
      <c r="D83" s="38">
        <f t="shared" si="89"/>
        <v>4.78515980099941</v>
      </c>
      <c r="E83" s="38">
        <f t="shared" si="90"/>
        <v>4.797863148918868</v>
      </c>
      <c r="F83" s="38">
        <f t="shared" si="91"/>
        <v>4.815214009511534</v>
      </c>
      <c r="G83" s="38">
        <f t="shared" si="92"/>
        <v>4.879550552458696</v>
      </c>
      <c r="H83" s="38">
        <f t="shared" si="93"/>
        <v>4.815405713056494</v>
      </c>
      <c r="I83" s="28" t="s">
        <v>78</v>
      </c>
      <c r="J83" s="38">
        <f t="shared" si="94"/>
        <v>4.784747464616456</v>
      </c>
      <c r="K83" s="38">
        <f t="shared" si="95"/>
        <v>4.797417264658806</v>
      </c>
      <c r="L83" s="38">
        <f t="shared" si="96"/>
        <v>4.842420072637417</v>
      </c>
      <c r="M83" s="38">
        <f t="shared" si="97"/>
        <v>4.793231895953028</v>
      </c>
      <c r="N83" s="38">
        <f t="shared" si="98"/>
        <v>4.778101793367257</v>
      </c>
      <c r="O83" s="38">
        <f t="shared" si="99"/>
        <v>4.7596614686835155</v>
      </c>
      <c r="P83" s="38">
        <f t="shared" si="100"/>
        <v>4.826646820748173</v>
      </c>
      <c r="Q83" s="28" t="s">
        <v>78</v>
      </c>
      <c r="R83" s="38">
        <f t="shared" si="109"/>
        <v>4.743382958173349</v>
      </c>
      <c r="S83" s="38">
        <f t="shared" si="101"/>
        <v>4.745552534935851</v>
      </c>
      <c r="T83" s="38">
        <f t="shared" si="102"/>
        <v>4.771291321125037</v>
      </c>
      <c r="U83" s="38">
        <f t="shared" si="103"/>
        <v>4.843762646822166</v>
      </c>
      <c r="V83" s="38">
        <f t="shared" si="104"/>
        <v>4.7632533961061245</v>
      </c>
      <c r="W83" s="38">
        <f t="shared" si="105"/>
        <v>4.716393206226998</v>
      </c>
      <c r="X83" s="38">
        <f t="shared" si="106"/>
        <v>4.761822425866689</v>
      </c>
      <c r="Y83" s="28" t="s">
        <v>78</v>
      </c>
      <c r="Z83" s="38">
        <f t="shared" si="110"/>
        <v>4.881081054881566</v>
      </c>
      <c r="AA83" s="38">
        <f t="shared" si="111"/>
        <v>4.793244316058715</v>
      </c>
      <c r="AB83" s="38">
        <f aca="true" t="shared" si="112" ref="AB83:AF92">AB19/AB$34*100</f>
        <v>4.73864533466075</v>
      </c>
      <c r="AC83" s="38">
        <f t="shared" si="112"/>
        <v>4.769089728408266</v>
      </c>
      <c r="AD83" s="38">
        <f t="shared" si="112"/>
        <v>4.819532190556368</v>
      </c>
      <c r="AE83" s="38">
        <f t="shared" si="112"/>
        <v>4.714704538336337</v>
      </c>
      <c r="AF83" s="38">
        <f t="shared" si="112"/>
        <v>4.720897240570924</v>
      </c>
      <c r="AG83" s="28" t="s">
        <v>78</v>
      </c>
      <c r="AH83" s="38">
        <f t="shared" si="85"/>
        <v>4.7711642688339095</v>
      </c>
      <c r="AI83" s="38">
        <f t="shared" si="85"/>
        <v>4.838065416896995</v>
      </c>
      <c r="AJ83" s="38">
        <f t="shared" si="85"/>
        <v>4.728868094494441</v>
      </c>
      <c r="AK83" s="240">
        <f t="shared" si="107"/>
        <v>4.725619201408164</v>
      </c>
      <c r="AL83" s="240">
        <f t="shared" si="108"/>
        <v>4.7750746396609625</v>
      </c>
      <c r="AM83" s="38">
        <f t="shared" si="86"/>
        <v>4.849521486344321</v>
      </c>
      <c r="AN83" s="38">
        <f t="shared" si="86"/>
        <v>4.798497964757089</v>
      </c>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row>
    <row r="84" spans="1:106" s="30" customFormat="1" ht="12.75">
      <c r="A84" s="28" t="s">
        <v>79</v>
      </c>
      <c r="B84" s="38">
        <f t="shared" si="87"/>
        <v>3.6674797920847046</v>
      </c>
      <c r="C84" s="38">
        <f t="shared" si="88"/>
        <v>3.625510836983841</v>
      </c>
      <c r="D84" s="38">
        <f t="shared" si="89"/>
        <v>3.617601525010055</v>
      </c>
      <c r="E84" s="38">
        <f t="shared" si="90"/>
        <v>3.5900679342455235</v>
      </c>
      <c r="F84" s="38">
        <f t="shared" si="91"/>
        <v>3.5191564069514203</v>
      </c>
      <c r="G84" s="38">
        <f t="shared" si="92"/>
        <v>3.513796976487559</v>
      </c>
      <c r="H84" s="38">
        <f t="shared" si="93"/>
        <v>3.463551703430164</v>
      </c>
      <c r="I84" s="28" t="s">
        <v>79</v>
      </c>
      <c r="J84" s="38">
        <f t="shared" si="94"/>
        <v>3.446645984715646</v>
      </c>
      <c r="K84" s="38">
        <f t="shared" si="95"/>
        <v>3.470607413095659</v>
      </c>
      <c r="L84" s="38">
        <f t="shared" si="96"/>
        <v>3.483339893820467</v>
      </c>
      <c r="M84" s="38">
        <f t="shared" si="97"/>
        <v>3.4334123481165593</v>
      </c>
      <c r="N84" s="38">
        <f t="shared" si="98"/>
        <v>3.4347882551563735</v>
      </c>
      <c r="O84" s="38">
        <f t="shared" si="99"/>
        <v>3.4555677647113834</v>
      </c>
      <c r="P84" s="38">
        <f t="shared" si="100"/>
        <v>3.4957758513761212</v>
      </c>
      <c r="Q84" s="28" t="s">
        <v>79</v>
      </c>
      <c r="R84" s="38">
        <f t="shared" si="109"/>
        <v>3.459703012223031</v>
      </c>
      <c r="S84" s="38">
        <f t="shared" si="101"/>
        <v>3.4616057223011003</v>
      </c>
      <c r="T84" s="38">
        <f t="shared" si="102"/>
        <v>3.4564057208972674</v>
      </c>
      <c r="U84" s="38">
        <f t="shared" si="103"/>
        <v>3.491713206972238</v>
      </c>
      <c r="V84" s="38">
        <f t="shared" si="104"/>
        <v>3.442817909862194</v>
      </c>
      <c r="W84" s="38">
        <f t="shared" si="105"/>
        <v>3.4528116163737703</v>
      </c>
      <c r="X84" s="38">
        <f t="shared" si="106"/>
        <v>3.445269177092467</v>
      </c>
      <c r="Y84" s="28" t="s">
        <v>79</v>
      </c>
      <c r="Z84" s="38">
        <f t="shared" si="110"/>
        <v>3.4650561999253577</v>
      </c>
      <c r="AA84" s="38">
        <f t="shared" si="111"/>
        <v>3.3866489185697013</v>
      </c>
      <c r="AB84" s="38">
        <f t="shared" si="112"/>
        <v>3.367024317397848</v>
      </c>
      <c r="AC84" s="38">
        <f t="shared" si="112"/>
        <v>3.395978965328444</v>
      </c>
      <c r="AD84" s="38">
        <f t="shared" si="112"/>
        <v>3.4348453016733256</v>
      </c>
      <c r="AE84" s="38">
        <f t="shared" si="112"/>
        <v>3.362676689104193</v>
      </c>
      <c r="AF84" s="38">
        <f t="shared" si="112"/>
        <v>3.3514096085717204</v>
      </c>
      <c r="AG84" s="28" t="s">
        <v>79</v>
      </c>
      <c r="AH84" s="38">
        <f t="shared" si="85"/>
        <v>3.3963534049562516</v>
      </c>
      <c r="AI84" s="38">
        <f t="shared" si="85"/>
        <v>3.4413804105467403</v>
      </c>
      <c r="AJ84" s="38">
        <f t="shared" si="85"/>
        <v>3.3865575463507978</v>
      </c>
      <c r="AK84" s="240">
        <f t="shared" si="107"/>
        <v>3.3803016374205406</v>
      </c>
      <c r="AL84" s="240">
        <f t="shared" si="108"/>
        <v>3.423298507703757</v>
      </c>
      <c r="AM84" s="38">
        <f t="shared" si="86"/>
        <v>3.4356041371569073</v>
      </c>
      <c r="AN84" s="38">
        <f t="shared" si="86"/>
        <v>3.3494000640690262</v>
      </c>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row>
    <row r="85" spans="1:106" s="30" customFormat="1" ht="12.75">
      <c r="A85" s="28" t="s">
        <v>80</v>
      </c>
      <c r="B85" s="38">
        <f t="shared" si="87"/>
        <v>6.09428757535618</v>
      </c>
      <c r="C85" s="38">
        <f t="shared" si="88"/>
        <v>6.057645968088762</v>
      </c>
      <c r="D85" s="38">
        <f t="shared" si="89"/>
        <v>6.064339116397715</v>
      </c>
      <c r="E85" s="38">
        <f t="shared" si="90"/>
        <v>6.055352574781317</v>
      </c>
      <c r="F85" s="38">
        <f t="shared" si="91"/>
        <v>6.131494733099249</v>
      </c>
      <c r="G85" s="38">
        <f t="shared" si="92"/>
        <v>6.12500232401213</v>
      </c>
      <c r="H85" s="38">
        <f t="shared" si="93"/>
        <v>6.11930733447463</v>
      </c>
      <c r="I85" s="28" t="s">
        <v>80</v>
      </c>
      <c r="J85" s="38">
        <f t="shared" si="94"/>
        <v>6.126307464754797</v>
      </c>
      <c r="K85" s="38">
        <f t="shared" si="95"/>
        <v>6.197724203033714</v>
      </c>
      <c r="L85" s="38">
        <f t="shared" si="96"/>
        <v>6.181540015812075</v>
      </c>
      <c r="M85" s="38">
        <f t="shared" si="97"/>
        <v>6.1806013924203205</v>
      </c>
      <c r="N85" s="38">
        <f t="shared" si="98"/>
        <v>6.165216467338048</v>
      </c>
      <c r="O85" s="38">
        <f t="shared" si="99"/>
        <v>6.220045355715054</v>
      </c>
      <c r="P85" s="38">
        <f t="shared" si="100"/>
        <v>6.213219586819003</v>
      </c>
      <c r="Q85" s="28" t="s">
        <v>80</v>
      </c>
      <c r="R85" s="38">
        <f t="shared" si="109"/>
        <v>6.195492370716111</v>
      </c>
      <c r="S85" s="38">
        <f t="shared" si="101"/>
        <v>6.160474396273509</v>
      </c>
      <c r="T85" s="38">
        <f t="shared" si="102"/>
        <v>6.205877186074546</v>
      </c>
      <c r="U85" s="38">
        <f t="shared" si="103"/>
        <v>6.195931115586598</v>
      </c>
      <c r="V85" s="38">
        <f t="shared" si="104"/>
        <v>6.205065960472758</v>
      </c>
      <c r="W85" s="38">
        <f t="shared" si="105"/>
        <v>6.189756675590442</v>
      </c>
      <c r="X85" s="38">
        <f t="shared" si="106"/>
        <v>6.217688251059047</v>
      </c>
      <c r="Y85" s="28" t="s">
        <v>80</v>
      </c>
      <c r="Z85" s="38">
        <f t="shared" si="110"/>
        <v>6.2063475137773425</v>
      </c>
      <c r="AA85" s="38">
        <f t="shared" si="111"/>
        <v>6.226134743787013</v>
      </c>
      <c r="AB85" s="38">
        <f t="shared" si="112"/>
        <v>6.229137580808454</v>
      </c>
      <c r="AC85" s="38">
        <f t="shared" si="112"/>
        <v>6.305053668971312</v>
      </c>
      <c r="AD85" s="38">
        <f t="shared" si="112"/>
        <v>6.2871524658902</v>
      </c>
      <c r="AE85" s="38">
        <f t="shared" si="112"/>
        <v>6.289438959145217</v>
      </c>
      <c r="AF85" s="38">
        <f t="shared" si="112"/>
        <v>6.240903953617047</v>
      </c>
      <c r="AG85" s="28" t="s">
        <v>80</v>
      </c>
      <c r="AH85" s="38">
        <f t="shared" si="85"/>
        <v>6.248070685039649</v>
      </c>
      <c r="AI85" s="38">
        <f t="shared" si="85"/>
        <v>6.2460040389350375</v>
      </c>
      <c r="AJ85" s="38">
        <f t="shared" si="85"/>
        <v>6.264534682847095</v>
      </c>
      <c r="AK85" s="240">
        <f t="shared" si="107"/>
        <v>6.242025651952348</v>
      </c>
      <c r="AL85" s="240">
        <f t="shared" si="108"/>
        <v>6.266252685226255</v>
      </c>
      <c r="AM85" s="38">
        <f t="shared" si="86"/>
        <v>6.240235964692762</v>
      </c>
      <c r="AN85" s="38">
        <f t="shared" si="86"/>
        <v>6.253038022122367</v>
      </c>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row>
    <row r="86" spans="1:106" s="30" customFormat="1" ht="12.75">
      <c r="A86" s="28" t="s">
        <v>81</v>
      </c>
      <c r="B86" s="38">
        <f t="shared" si="87"/>
        <v>6.249918031711892</v>
      </c>
      <c r="C86" s="38">
        <f t="shared" si="88"/>
        <v>6.262737156947708</v>
      </c>
      <c r="D86" s="38">
        <f t="shared" si="89"/>
        <v>6.25893216239594</v>
      </c>
      <c r="E86" s="38">
        <f t="shared" si="90"/>
        <v>6.2987412682188575</v>
      </c>
      <c r="F86" s="38">
        <f t="shared" si="91"/>
        <v>6.262722787679452</v>
      </c>
      <c r="G86" s="38">
        <f t="shared" si="92"/>
        <v>6.2625838421552835</v>
      </c>
      <c r="H86" s="38">
        <f t="shared" si="93"/>
        <v>6.320304027104304</v>
      </c>
      <c r="I86" s="28" t="s">
        <v>81</v>
      </c>
      <c r="J86" s="38">
        <f t="shared" si="94"/>
        <v>6.335086803093762</v>
      </c>
      <c r="K86" s="38">
        <f t="shared" si="95"/>
        <v>6.274515595127609</v>
      </c>
      <c r="L86" s="38">
        <f t="shared" si="96"/>
        <v>6.310222205371868</v>
      </c>
      <c r="M86" s="38">
        <f t="shared" si="97"/>
        <v>6.361742304667994</v>
      </c>
      <c r="N86" s="38">
        <f t="shared" si="98"/>
        <v>6.3682837274648465</v>
      </c>
      <c r="O86" s="38">
        <f t="shared" si="99"/>
        <v>6.3005868187875524</v>
      </c>
      <c r="P86" s="38">
        <f t="shared" si="100"/>
        <v>6.31302342461537</v>
      </c>
      <c r="Q86" s="28" t="s">
        <v>81</v>
      </c>
      <c r="R86" s="38">
        <f t="shared" si="109"/>
        <v>6.358212363864743</v>
      </c>
      <c r="S86" s="38">
        <f t="shared" si="101"/>
        <v>6.3655585761752596</v>
      </c>
      <c r="T86" s="38">
        <f t="shared" si="102"/>
        <v>6.338662095118094</v>
      </c>
      <c r="U86" s="38">
        <f t="shared" si="103"/>
        <v>6.332219222693576</v>
      </c>
      <c r="V86" s="38">
        <f t="shared" si="104"/>
        <v>6.380020597322349</v>
      </c>
      <c r="W86" s="38">
        <f t="shared" si="105"/>
        <v>6.372829923698581</v>
      </c>
      <c r="X86" s="38">
        <f t="shared" si="106"/>
        <v>6.359964924847781</v>
      </c>
      <c r="Y86" s="28" t="s">
        <v>81</v>
      </c>
      <c r="Z86" s="38">
        <f t="shared" si="110"/>
        <v>6.360358089735698</v>
      </c>
      <c r="AA86" s="38">
        <f t="shared" si="111"/>
        <v>6.418126208596337</v>
      </c>
      <c r="AB86" s="38">
        <f t="shared" si="112"/>
        <v>6.431490894100903</v>
      </c>
      <c r="AC86" s="38">
        <f t="shared" si="112"/>
        <v>6.38768987865592</v>
      </c>
      <c r="AD86" s="38">
        <f t="shared" si="112"/>
        <v>6.33237746967983</v>
      </c>
      <c r="AE86" s="38">
        <f t="shared" si="112"/>
        <v>6.375954365048803</v>
      </c>
      <c r="AF86" s="38">
        <f t="shared" si="112"/>
        <v>6.396667601947832</v>
      </c>
      <c r="AG86" s="28" t="s">
        <v>81</v>
      </c>
      <c r="AH86" s="38">
        <f t="shared" si="85"/>
        <v>6.361425845988795</v>
      </c>
      <c r="AI86" s="38">
        <f t="shared" si="85"/>
        <v>6.355572209257892</v>
      </c>
      <c r="AJ86" s="38">
        <f t="shared" si="85"/>
        <v>6.383513350863947</v>
      </c>
      <c r="AK86" s="240">
        <f t="shared" si="107"/>
        <v>6.399204872935204</v>
      </c>
      <c r="AL86" s="240">
        <f t="shared" si="108"/>
        <v>6.3755875194286755</v>
      </c>
      <c r="AM86" s="38">
        <f t="shared" si="86"/>
        <v>6.43533444933878</v>
      </c>
      <c r="AN86" s="38">
        <f t="shared" si="86"/>
        <v>6.484577051662146</v>
      </c>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row>
    <row r="87" spans="1:106" s="30" customFormat="1" ht="12.75">
      <c r="A87" s="28" t="s">
        <v>82</v>
      </c>
      <c r="B87" s="38">
        <f t="shared" si="87"/>
        <v>3.366820111302006</v>
      </c>
      <c r="C87" s="38">
        <f t="shared" si="88"/>
        <v>3.4077770405924954</v>
      </c>
      <c r="D87" s="38">
        <f t="shared" si="89"/>
        <v>3.3642779617315037</v>
      </c>
      <c r="E87" s="38">
        <f t="shared" si="90"/>
        <v>3.42788409954654</v>
      </c>
      <c r="F87" s="38">
        <f t="shared" si="91"/>
        <v>3.425707809235966</v>
      </c>
      <c r="G87" s="38">
        <f t="shared" si="92"/>
        <v>3.4460998701834167</v>
      </c>
      <c r="H87" s="38">
        <f t="shared" si="93"/>
        <v>3.4168317364142373</v>
      </c>
      <c r="I87" s="28" t="s">
        <v>82</v>
      </c>
      <c r="J87" s="38">
        <f t="shared" si="94"/>
        <v>3.397765565358539</v>
      </c>
      <c r="K87" s="38">
        <f t="shared" si="95"/>
        <v>3.3966559393484324</v>
      </c>
      <c r="L87" s="38">
        <f t="shared" si="96"/>
        <v>3.427696555353971</v>
      </c>
      <c r="M87" s="38">
        <f t="shared" si="97"/>
        <v>3.410109683232986</v>
      </c>
      <c r="N87" s="38">
        <f t="shared" si="98"/>
        <v>3.416134402191237</v>
      </c>
      <c r="O87" s="38">
        <f t="shared" si="99"/>
        <v>3.3696490776891963</v>
      </c>
      <c r="P87" s="38">
        <f t="shared" si="100"/>
        <v>3.451673810278532</v>
      </c>
      <c r="Q87" s="28" t="s">
        <v>82</v>
      </c>
      <c r="R87" s="38">
        <f t="shared" si="109"/>
        <v>3.3765588051975244</v>
      </c>
      <c r="S87" s="38">
        <f t="shared" si="101"/>
        <v>3.3981360208288236</v>
      </c>
      <c r="T87" s="38">
        <f t="shared" si="102"/>
        <v>3.3688112964095978</v>
      </c>
      <c r="U87" s="38">
        <f t="shared" si="103"/>
        <v>3.439102426761509</v>
      </c>
      <c r="V87" s="38">
        <f t="shared" si="104"/>
        <v>3.365823157275268</v>
      </c>
      <c r="W87" s="38">
        <f t="shared" si="105"/>
        <v>3.4174508931090477</v>
      </c>
      <c r="X87" s="38">
        <f t="shared" si="106"/>
        <v>3.414640170929615</v>
      </c>
      <c r="Y87" s="28" t="s">
        <v>82</v>
      </c>
      <c r="Z87" s="38">
        <f t="shared" si="110"/>
        <v>3.4556047247681967</v>
      </c>
      <c r="AA87" s="38">
        <f t="shared" si="111"/>
        <v>3.414076270685319</v>
      </c>
      <c r="AB87" s="38">
        <f t="shared" si="112"/>
        <v>3.437154453522905</v>
      </c>
      <c r="AC87" s="38">
        <f t="shared" si="112"/>
        <v>3.4028547054254683</v>
      </c>
      <c r="AD87" s="38">
        <f t="shared" si="112"/>
        <v>3.4399816594444466</v>
      </c>
      <c r="AE87" s="38">
        <f t="shared" si="112"/>
        <v>3.400928307738123</v>
      </c>
      <c r="AF87" s="38">
        <f t="shared" si="112"/>
        <v>3.3979551432160213</v>
      </c>
      <c r="AG87" s="28" t="s">
        <v>82</v>
      </c>
      <c r="AH87" s="38">
        <f t="shared" si="85"/>
        <v>3.4133060741160577</v>
      </c>
      <c r="AI87" s="38">
        <f t="shared" si="85"/>
        <v>3.4189968452776243</v>
      </c>
      <c r="AJ87" s="38">
        <f t="shared" si="85"/>
        <v>3.4114337620502018</v>
      </c>
      <c r="AK87" s="240">
        <f t="shared" si="107"/>
        <v>3.440619005408331</v>
      </c>
      <c r="AL87" s="240">
        <f t="shared" si="108"/>
        <v>3.392361719389663</v>
      </c>
      <c r="AM87" s="38">
        <f t="shared" si="86"/>
        <v>3.411793861322151</v>
      </c>
      <c r="AN87" s="38">
        <f t="shared" si="86"/>
        <v>3.3925662613496796</v>
      </c>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row>
    <row r="88" spans="1:106" s="30" customFormat="1" ht="12.75">
      <c r="A88" s="28" t="s">
        <v>83</v>
      </c>
      <c r="B88" s="38">
        <f t="shared" si="87"/>
        <v>3.3173112652843533</v>
      </c>
      <c r="C88" s="38">
        <f t="shared" si="88"/>
        <v>3.3022058648732173</v>
      </c>
      <c r="D88" s="38">
        <f t="shared" si="89"/>
        <v>3.2828485953709774</v>
      </c>
      <c r="E88" s="38">
        <f t="shared" si="90"/>
        <v>3.2759779312525765</v>
      </c>
      <c r="F88" s="38">
        <f t="shared" si="91"/>
        <v>3.328592381883639</v>
      </c>
      <c r="G88" s="38">
        <f t="shared" si="92"/>
        <v>3.339687455912123</v>
      </c>
      <c r="H88" s="38">
        <f t="shared" si="93"/>
        <v>3.342662388297825</v>
      </c>
      <c r="I88" s="28" t="s">
        <v>83</v>
      </c>
      <c r="J88" s="38">
        <f t="shared" si="94"/>
        <v>3.3614511028644616</v>
      </c>
      <c r="K88" s="38">
        <f t="shared" si="95"/>
        <v>3.4101739506785704</v>
      </c>
      <c r="L88" s="38">
        <f t="shared" si="96"/>
        <v>3.4217865414487116</v>
      </c>
      <c r="M88" s="38">
        <f t="shared" si="97"/>
        <v>3.4134386353592108</v>
      </c>
      <c r="N88" s="38">
        <f t="shared" si="98"/>
        <v>3.4022030436476545</v>
      </c>
      <c r="O88" s="38">
        <f t="shared" si="99"/>
        <v>3.425174759778365</v>
      </c>
      <c r="P88" s="38">
        <f t="shared" si="100"/>
        <v>3.410098448618825</v>
      </c>
      <c r="Q88" s="28" t="s">
        <v>83</v>
      </c>
      <c r="R88" s="38">
        <f t="shared" si="109"/>
        <v>3.392497751894832</v>
      </c>
      <c r="S88" s="38">
        <f t="shared" si="101"/>
        <v>3.3967908055760394</v>
      </c>
      <c r="T88" s="38">
        <f t="shared" si="102"/>
        <v>3.4329018227636467</v>
      </c>
      <c r="U88" s="38">
        <f t="shared" si="103"/>
        <v>3.413511210143168</v>
      </c>
      <c r="V88" s="38">
        <f t="shared" si="104"/>
        <v>3.392060222647246</v>
      </c>
      <c r="W88" s="38">
        <f t="shared" si="105"/>
        <v>3.382340955115706</v>
      </c>
      <c r="X88" s="38">
        <f t="shared" si="106"/>
        <v>3.4255085279551434</v>
      </c>
      <c r="Y88" s="28" t="s">
        <v>83</v>
      </c>
      <c r="Z88" s="38">
        <f t="shared" si="110"/>
        <v>3.435490046869623</v>
      </c>
      <c r="AA88" s="38">
        <f t="shared" si="111"/>
        <v>3.43445806445931</v>
      </c>
      <c r="AB88" s="38">
        <f t="shared" si="112"/>
        <v>3.4448026569080774</v>
      </c>
      <c r="AC88" s="38">
        <f t="shared" si="112"/>
        <v>3.4839629728662924</v>
      </c>
      <c r="AD88" s="38">
        <f t="shared" si="112"/>
        <v>3.481698906707457</v>
      </c>
      <c r="AE88" s="38">
        <f t="shared" si="112"/>
        <v>3.471398571597275</v>
      </c>
      <c r="AF88" s="38">
        <f t="shared" si="112"/>
        <v>3.4640366909927183</v>
      </c>
      <c r="AG88" s="28" t="s">
        <v>83</v>
      </c>
      <c r="AH88" s="38">
        <f t="shared" si="85"/>
        <v>3.4799781386475312</v>
      </c>
      <c r="AI88" s="38">
        <f t="shared" si="85"/>
        <v>3.4902285225981258</v>
      </c>
      <c r="AJ88" s="38">
        <f t="shared" si="85"/>
        <v>3.4932237439709724</v>
      </c>
      <c r="AK88" s="240">
        <f t="shared" si="107"/>
        <v>3.500430567375259</v>
      </c>
      <c r="AL88" s="240">
        <f t="shared" si="108"/>
        <v>3.5090269572488375</v>
      </c>
      <c r="AM88" s="38">
        <f t="shared" si="86"/>
        <v>3.5052127496738237</v>
      </c>
      <c r="AN88" s="38">
        <f t="shared" si="86"/>
        <v>3.52255959470775</v>
      </c>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row>
    <row r="89" spans="1:106" s="30" customFormat="1" ht="12.75">
      <c r="A89" s="28" t="s">
        <v>84</v>
      </c>
      <c r="B89" s="38">
        <f t="shared" si="87"/>
        <v>4.7470567920016435</v>
      </c>
      <c r="C89" s="38">
        <f t="shared" si="88"/>
        <v>4.7446517447878955</v>
      </c>
      <c r="D89" s="38">
        <f t="shared" si="89"/>
        <v>4.7631220834458174</v>
      </c>
      <c r="E89" s="38">
        <f t="shared" si="90"/>
        <v>4.741392454385796</v>
      </c>
      <c r="F89" s="38">
        <f t="shared" si="91"/>
        <v>4.7739899551091165</v>
      </c>
      <c r="G89" s="38">
        <f t="shared" si="92"/>
        <v>4.786590067226835</v>
      </c>
      <c r="H89" s="38">
        <f t="shared" si="93"/>
        <v>4.81439736844464</v>
      </c>
      <c r="I89" s="28" t="s">
        <v>84</v>
      </c>
      <c r="J89" s="38">
        <f t="shared" si="94"/>
        <v>4.817257554849249</v>
      </c>
      <c r="K89" s="38">
        <f t="shared" si="95"/>
        <v>4.779241787240133</v>
      </c>
      <c r="L89" s="38">
        <f t="shared" si="96"/>
        <v>4.7670395179212806</v>
      </c>
      <c r="M89" s="38">
        <f t="shared" si="97"/>
        <v>4.768666525090541</v>
      </c>
      <c r="N89" s="38">
        <f t="shared" si="98"/>
        <v>4.738787027307824</v>
      </c>
      <c r="O89" s="38">
        <f t="shared" si="99"/>
        <v>4.772987632384916</v>
      </c>
      <c r="P89" s="38">
        <f t="shared" si="100"/>
        <v>4.768877740872945</v>
      </c>
      <c r="Q89" s="28" t="s">
        <v>84</v>
      </c>
      <c r="R89" s="38">
        <f t="shared" si="109"/>
        <v>4.75991664168772</v>
      </c>
      <c r="S89" s="38">
        <f t="shared" si="101"/>
        <v>4.739071043263345</v>
      </c>
      <c r="T89" s="38">
        <f t="shared" si="102"/>
        <v>4.7200431308646165</v>
      </c>
      <c r="U89" s="38">
        <f t="shared" si="103"/>
        <v>4.733898958735057</v>
      </c>
      <c r="V89" s="38">
        <f t="shared" si="104"/>
        <v>4.757736256191457</v>
      </c>
      <c r="W89" s="38">
        <f t="shared" si="105"/>
        <v>4.750750788406196</v>
      </c>
      <c r="X89" s="38">
        <f t="shared" si="106"/>
        <v>4.740085711815633</v>
      </c>
      <c r="Y89" s="28" t="s">
        <v>84</v>
      </c>
      <c r="Z89" s="38">
        <f t="shared" si="110"/>
        <v>4.755182558877843</v>
      </c>
      <c r="AA89" s="38">
        <f t="shared" si="111"/>
        <v>4.770723692073873</v>
      </c>
      <c r="AB89" s="38">
        <f t="shared" si="112"/>
        <v>4.768330734240489</v>
      </c>
      <c r="AC89" s="38">
        <f t="shared" si="112"/>
        <v>4.76577918688007</v>
      </c>
      <c r="AD89" s="38">
        <f t="shared" si="112"/>
        <v>4.795228448907647</v>
      </c>
      <c r="AE89" s="38">
        <f t="shared" si="112"/>
        <v>4.831769894692524</v>
      </c>
      <c r="AF89" s="38">
        <f t="shared" si="112"/>
        <v>4.832082066988859</v>
      </c>
      <c r="AG89" s="28" t="s">
        <v>84</v>
      </c>
      <c r="AH89" s="38">
        <f t="shared" si="85"/>
        <v>4.819871564554246</v>
      </c>
      <c r="AI89" s="38">
        <f t="shared" si="85"/>
        <v>4.847587707094354</v>
      </c>
      <c r="AJ89" s="38">
        <f t="shared" si="85"/>
        <v>4.8440776389204725</v>
      </c>
      <c r="AK89" s="240">
        <f t="shared" si="107"/>
        <v>4.8246307299918945</v>
      </c>
      <c r="AL89" s="240">
        <f t="shared" si="108"/>
        <v>4.842787690388598</v>
      </c>
      <c r="AM89" s="38">
        <f t="shared" si="86"/>
        <v>4.872602876184136</v>
      </c>
      <c r="AN89" s="38">
        <f t="shared" si="86"/>
        <v>4.904248963825737</v>
      </c>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row>
    <row r="90" spans="1:106" s="30" customFormat="1" ht="12.75">
      <c r="A90" s="28" t="s">
        <v>85</v>
      </c>
      <c r="B90" s="38">
        <f t="shared" si="87"/>
        <v>3.8480286080254604</v>
      </c>
      <c r="C90" s="38">
        <f t="shared" si="88"/>
        <v>3.81309687695177</v>
      </c>
      <c r="D90" s="38">
        <f t="shared" si="89"/>
        <v>3.8249764471893646</v>
      </c>
      <c r="E90" s="38">
        <f t="shared" si="90"/>
        <v>3.8308589757345426</v>
      </c>
      <c r="F90" s="38">
        <f t="shared" si="91"/>
        <v>3.841170718698609</v>
      </c>
      <c r="G90" s="38">
        <f t="shared" si="92"/>
        <v>3.869015395350007</v>
      </c>
      <c r="H90" s="38">
        <f t="shared" si="93"/>
        <v>3.865433050399304</v>
      </c>
      <c r="I90" s="28" t="s">
        <v>85</v>
      </c>
      <c r="J90" s="38">
        <f t="shared" si="94"/>
        <v>3.8653575014727535</v>
      </c>
      <c r="K90" s="38">
        <f t="shared" si="95"/>
        <v>3.8601306135246</v>
      </c>
      <c r="L90" s="38">
        <f t="shared" si="96"/>
        <v>3.881764038791993</v>
      </c>
      <c r="M90" s="38">
        <f t="shared" si="97"/>
        <v>3.895218362040762</v>
      </c>
      <c r="N90" s="38">
        <f t="shared" si="98"/>
        <v>3.887557407822812</v>
      </c>
      <c r="O90" s="38">
        <f t="shared" si="99"/>
        <v>3.8567554298272273</v>
      </c>
      <c r="P90" s="38">
        <f t="shared" si="100"/>
        <v>3.8637522567841343</v>
      </c>
      <c r="Q90" s="28" t="s">
        <v>85</v>
      </c>
      <c r="R90" s="38">
        <f t="shared" si="109"/>
        <v>3.879349310343187</v>
      </c>
      <c r="S90" s="38">
        <f t="shared" si="101"/>
        <v>3.8630913291093574</v>
      </c>
      <c r="T90" s="38">
        <f t="shared" si="102"/>
        <v>3.854639293913823</v>
      </c>
      <c r="U90" s="38">
        <f t="shared" si="103"/>
        <v>3.868558750291621</v>
      </c>
      <c r="V90" s="38">
        <f t="shared" si="104"/>
        <v>3.8838212937080083</v>
      </c>
      <c r="W90" s="38">
        <f t="shared" si="105"/>
        <v>3.896199976175399</v>
      </c>
      <c r="X90" s="38">
        <f t="shared" si="106"/>
        <v>3.8807444824562483</v>
      </c>
      <c r="Y90" s="28" t="s">
        <v>85</v>
      </c>
      <c r="Z90" s="38">
        <f t="shared" si="110"/>
        <v>3.873771914093361</v>
      </c>
      <c r="AA90" s="38">
        <f t="shared" si="111"/>
        <v>3.8814735785271512</v>
      </c>
      <c r="AB90" s="38">
        <f t="shared" si="112"/>
        <v>3.867009409882775</v>
      </c>
      <c r="AC90" s="38">
        <f t="shared" si="112"/>
        <v>3.874734201713842</v>
      </c>
      <c r="AD90" s="38">
        <f t="shared" si="112"/>
        <v>3.9082671557481485</v>
      </c>
      <c r="AE90" s="38">
        <f t="shared" si="112"/>
        <v>3.908981685433065</v>
      </c>
      <c r="AF90" s="38">
        <f t="shared" si="112"/>
        <v>3.912971650491547</v>
      </c>
      <c r="AG90" s="28" t="s">
        <v>85</v>
      </c>
      <c r="AH90" s="38">
        <f t="shared" si="85"/>
        <v>3.9151809887201496</v>
      </c>
      <c r="AI90" s="38">
        <f t="shared" si="85"/>
        <v>3.922317898566586</v>
      </c>
      <c r="AJ90" s="38">
        <f t="shared" si="85"/>
        <v>3.919260347186538</v>
      </c>
      <c r="AK90" s="240">
        <f t="shared" si="107"/>
        <v>3.9248018188784513</v>
      </c>
      <c r="AL90" s="240">
        <f t="shared" si="108"/>
        <v>3.931953975004566</v>
      </c>
      <c r="AM90" s="38">
        <f t="shared" si="86"/>
        <v>3.9370777016766807</v>
      </c>
      <c r="AN90" s="38">
        <f t="shared" si="86"/>
        <v>3.924537076547644</v>
      </c>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row>
    <row r="91" spans="1:106" s="30" customFormat="1" ht="12.75">
      <c r="A91" s="28" t="s">
        <v>86</v>
      </c>
      <c r="B91" s="38">
        <f t="shared" si="87"/>
        <v>3.034684607885568</v>
      </c>
      <c r="C91" s="38">
        <f t="shared" si="88"/>
        <v>3.03887223618552</v>
      </c>
      <c r="D91" s="38">
        <f t="shared" si="89"/>
        <v>3.029414843504658</v>
      </c>
      <c r="E91" s="38">
        <f t="shared" si="90"/>
        <v>3.04535161477951</v>
      </c>
      <c r="F91" s="38">
        <f t="shared" si="91"/>
        <v>3.0743588603937955</v>
      </c>
      <c r="G91" s="38">
        <f t="shared" si="92"/>
        <v>3.0787419056024548</v>
      </c>
      <c r="H91" s="38">
        <f t="shared" si="93"/>
        <v>3.069288960195036</v>
      </c>
      <c r="I91" s="28" t="s">
        <v>86</v>
      </c>
      <c r="J91" s="38">
        <f t="shared" si="94"/>
        <v>3.0990647008437637</v>
      </c>
      <c r="K91" s="38">
        <f t="shared" si="95"/>
        <v>3.121297456455532</v>
      </c>
      <c r="L91" s="38">
        <f t="shared" si="96"/>
        <v>3.105322023276534</v>
      </c>
      <c r="M91" s="38">
        <f t="shared" si="97"/>
        <v>3.0974177662731233</v>
      </c>
      <c r="N91" s="38">
        <f t="shared" si="98"/>
        <v>3.097129904015301</v>
      </c>
      <c r="O91" s="38">
        <f t="shared" si="99"/>
        <v>3.101255464896079</v>
      </c>
      <c r="P91" s="38">
        <f t="shared" si="100"/>
        <v>3.092540782903109</v>
      </c>
      <c r="Q91" s="28" t="s">
        <v>86</v>
      </c>
      <c r="R91" s="38">
        <f t="shared" si="109"/>
        <v>3.0675335550512184</v>
      </c>
      <c r="S91" s="38">
        <f t="shared" si="101"/>
        <v>3.071737883585072</v>
      </c>
      <c r="T91" s="38">
        <f t="shared" si="102"/>
        <v>3.093427995081143</v>
      </c>
      <c r="U91" s="38">
        <f t="shared" si="103"/>
        <v>3.082253741078783</v>
      </c>
      <c r="V91" s="38">
        <f t="shared" si="104"/>
        <v>3.0573537344907065</v>
      </c>
      <c r="W91" s="38">
        <f t="shared" si="105"/>
        <v>3.059329525576963</v>
      </c>
      <c r="X91" s="38">
        <f t="shared" si="106"/>
        <v>3.071298892168608</v>
      </c>
      <c r="Y91" s="28" t="s">
        <v>86</v>
      </c>
      <c r="Z91" s="38">
        <f t="shared" si="110"/>
        <v>3.0398609906115346</v>
      </c>
      <c r="AA91" s="38">
        <f t="shared" si="111"/>
        <v>3.025060799394082</v>
      </c>
      <c r="AB91" s="38">
        <f t="shared" si="112"/>
        <v>3.026873712606443</v>
      </c>
      <c r="AC91" s="38">
        <f t="shared" si="112"/>
        <v>3.029018169779849</v>
      </c>
      <c r="AD91" s="38">
        <f t="shared" si="112"/>
        <v>3.0110331470464065</v>
      </c>
      <c r="AE91" s="38">
        <f t="shared" si="112"/>
        <v>2.992483171855024</v>
      </c>
      <c r="AF91" s="38">
        <f t="shared" si="112"/>
        <v>2.9810120441487675</v>
      </c>
      <c r="AG91" s="28" t="s">
        <v>86</v>
      </c>
      <c r="AH91" s="38">
        <f t="shared" si="85"/>
        <v>2.9887302703824217</v>
      </c>
      <c r="AI91" s="38">
        <f t="shared" si="85"/>
        <v>2.9854234760316536</v>
      </c>
      <c r="AJ91" s="38">
        <f t="shared" si="85"/>
        <v>2.9943174179995755</v>
      </c>
      <c r="AK91" s="240">
        <f t="shared" si="107"/>
        <v>2.9872903592107907</v>
      </c>
      <c r="AL91" s="240">
        <f t="shared" si="108"/>
        <v>2.9937865510699284</v>
      </c>
      <c r="AM91" s="38">
        <f t="shared" si="86"/>
        <v>2.9737333783622906</v>
      </c>
      <c r="AN91" s="38">
        <f t="shared" si="86"/>
        <v>2.9945467116386704</v>
      </c>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row>
    <row r="92" spans="1:106" s="30" customFormat="1" ht="12.75">
      <c r="A92" s="28" t="s">
        <v>87</v>
      </c>
      <c r="B92" s="38">
        <f t="shared" si="87"/>
        <v>5.361709661766056</v>
      </c>
      <c r="C92" s="38">
        <f t="shared" si="88"/>
        <v>5.36684092574143</v>
      </c>
      <c r="D92" s="38">
        <f t="shared" si="89"/>
        <v>5.387891376090178</v>
      </c>
      <c r="E92" s="38">
        <f t="shared" si="90"/>
        <v>5.300791154430408</v>
      </c>
      <c r="F92" s="38">
        <f t="shared" si="91"/>
        <v>5.286346059824881</v>
      </c>
      <c r="G92" s="38">
        <f t="shared" si="92"/>
        <v>5.269547129325534</v>
      </c>
      <c r="H92" s="38">
        <f t="shared" si="93"/>
        <v>5.2556041552761075</v>
      </c>
      <c r="I92" s="28" t="s">
        <v>87</v>
      </c>
      <c r="J92" s="38">
        <f t="shared" si="94"/>
        <v>5.26594291366496</v>
      </c>
      <c r="K92" s="38">
        <f t="shared" si="95"/>
        <v>5.270093274278178</v>
      </c>
      <c r="L92" s="38">
        <f t="shared" si="96"/>
        <v>5.270617306527889</v>
      </c>
      <c r="M92" s="38">
        <f t="shared" si="97"/>
        <v>5.281210361076514</v>
      </c>
      <c r="N92" s="38">
        <f t="shared" si="98"/>
        <v>5.277977827888691</v>
      </c>
      <c r="O92" s="38">
        <f t="shared" si="99"/>
        <v>5.290720781801604</v>
      </c>
      <c r="P92" s="38">
        <f t="shared" si="100"/>
        <v>5.281563968632423</v>
      </c>
      <c r="Q92" s="28" t="s">
        <v>87</v>
      </c>
      <c r="R92" s="38">
        <f t="shared" si="109"/>
        <v>5.280430303981882</v>
      </c>
      <c r="S92" s="38">
        <f t="shared" si="101"/>
        <v>5.227995641502581</v>
      </c>
      <c r="T92" s="38">
        <f t="shared" si="102"/>
        <v>5.237128889804275</v>
      </c>
      <c r="U92" s="38">
        <f t="shared" si="103"/>
        <v>5.256197835578218</v>
      </c>
      <c r="V92" s="38">
        <f t="shared" si="104"/>
        <v>5.275366583296552</v>
      </c>
      <c r="W92" s="38">
        <f t="shared" si="105"/>
        <v>5.267995410629533</v>
      </c>
      <c r="X92" s="38">
        <f t="shared" si="106"/>
        <v>5.24682285813089</v>
      </c>
      <c r="Y92" s="28" t="s">
        <v>87</v>
      </c>
      <c r="Z92" s="38">
        <f t="shared" si="110"/>
        <v>5.254535496347853</v>
      </c>
      <c r="AA92" s="38">
        <f t="shared" si="111"/>
        <v>5.247808642635442</v>
      </c>
      <c r="AB92" s="38">
        <f t="shared" si="112"/>
        <v>5.164741004610959</v>
      </c>
      <c r="AC92" s="38">
        <f t="shared" si="112"/>
        <v>5.183926047595401</v>
      </c>
      <c r="AD92" s="38">
        <f t="shared" si="112"/>
        <v>5.220293373722644</v>
      </c>
      <c r="AE92" s="38">
        <f t="shared" si="112"/>
        <v>5.219677248758748</v>
      </c>
      <c r="AF92" s="38">
        <f t="shared" si="112"/>
        <v>5.215853277985667</v>
      </c>
      <c r="AG92" s="28" t="s">
        <v>87</v>
      </c>
      <c r="AH92" s="38">
        <f t="shared" si="85"/>
        <v>5.2326817098411516</v>
      </c>
      <c r="AI92" s="38">
        <f t="shared" si="85"/>
        <v>5.245916235999451</v>
      </c>
      <c r="AJ92" s="38">
        <f t="shared" si="85"/>
        <v>5.225010396499238</v>
      </c>
      <c r="AK92" s="240">
        <f t="shared" si="107"/>
        <v>5.210560723909577</v>
      </c>
      <c r="AL92" s="240">
        <f t="shared" si="108"/>
        <v>5.218750427089196</v>
      </c>
      <c r="AM92" s="38">
        <f t="shared" si="86"/>
        <v>5.215908179801597</v>
      </c>
      <c r="AN92" s="38">
        <f t="shared" si="86"/>
        <v>5.198372795153512</v>
      </c>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row>
    <row r="93" spans="1:106" s="30" customFormat="1" ht="12.75">
      <c r="A93" s="28" t="s">
        <v>88</v>
      </c>
      <c r="B93" s="38">
        <f t="shared" si="87"/>
        <v>3.941363165418563</v>
      </c>
      <c r="C93" s="38">
        <f t="shared" si="88"/>
        <v>3.9742090806339023</v>
      </c>
      <c r="D93" s="38">
        <f t="shared" si="89"/>
        <v>3.9979725299850695</v>
      </c>
      <c r="E93" s="38">
        <f t="shared" si="90"/>
        <v>4.02511816492831</v>
      </c>
      <c r="F93" s="38">
        <f t="shared" si="91"/>
        <v>4.058069247522112</v>
      </c>
      <c r="G93" s="38">
        <f t="shared" si="92"/>
        <v>4.062591935185762</v>
      </c>
      <c r="H93" s="38">
        <f t="shared" si="93"/>
        <v>4.074944653084638</v>
      </c>
      <c r="I93" s="28" t="s">
        <v>88</v>
      </c>
      <c r="J93" s="38">
        <f t="shared" si="94"/>
        <v>4.0796704721917685</v>
      </c>
      <c r="K93" s="38">
        <f t="shared" si="95"/>
        <v>4.078577132750279</v>
      </c>
      <c r="L93" s="38">
        <f t="shared" si="96"/>
        <v>4.068319760744796</v>
      </c>
      <c r="M93" s="38">
        <f t="shared" si="97"/>
        <v>4.076933231551578</v>
      </c>
      <c r="N93" s="38">
        <f t="shared" si="98"/>
        <v>4.087318921854523</v>
      </c>
      <c r="O93" s="38">
        <f t="shared" si="99"/>
        <v>4.117901479905548</v>
      </c>
      <c r="P93" s="38">
        <f t="shared" si="100"/>
        <v>4.097010708526854</v>
      </c>
      <c r="Q93" s="28" t="s">
        <v>88</v>
      </c>
      <c r="R93" s="38">
        <f t="shared" si="109"/>
        <v>4.110701932180971</v>
      </c>
      <c r="S93" s="38">
        <f t="shared" si="101"/>
        <v>4.114524289084312</v>
      </c>
      <c r="T93" s="38">
        <f t="shared" si="102"/>
        <v>4.131597598725459</v>
      </c>
      <c r="U93" s="38">
        <f t="shared" si="103"/>
        <v>4.116734037032276</v>
      </c>
      <c r="V93" s="38">
        <f t="shared" si="104"/>
        <v>4.123878181550684</v>
      </c>
      <c r="W93" s="38">
        <f t="shared" si="105"/>
        <v>4.132815879723384</v>
      </c>
      <c r="X93" s="38">
        <f t="shared" si="106"/>
        <v>4.1644333016339585</v>
      </c>
      <c r="Y93" s="28" t="s">
        <v>88</v>
      </c>
      <c r="Z93" s="38">
        <f t="shared" si="110"/>
        <v>4.138655564010722</v>
      </c>
      <c r="AA93" s="38">
        <f t="shared" si="111"/>
        <v>4.139642966331038</v>
      </c>
      <c r="AB93" s="38">
        <f aca="true" t="shared" si="113" ref="AB93:AF96">AB29/AB$34*100</f>
        <v>4.148826260041508</v>
      </c>
      <c r="AC93" s="38">
        <f t="shared" si="113"/>
        <v>4.14721723518851</v>
      </c>
      <c r="AD93" s="38">
        <f t="shared" si="113"/>
        <v>4.143412120050462</v>
      </c>
      <c r="AE93" s="38">
        <f t="shared" si="113"/>
        <v>4.128350867464559</v>
      </c>
      <c r="AF93" s="38">
        <f t="shared" si="113"/>
        <v>4.145043752802565</v>
      </c>
      <c r="AG93" s="28" t="s">
        <v>88</v>
      </c>
      <c r="AH93" s="38">
        <f t="shared" si="85"/>
        <v>4.139740598859364</v>
      </c>
      <c r="AI93" s="38">
        <f t="shared" si="85"/>
        <v>4.121296663859446</v>
      </c>
      <c r="AJ93" s="38">
        <f t="shared" si="85"/>
        <v>4.121787921466541</v>
      </c>
      <c r="AK93" s="240">
        <f t="shared" si="107"/>
        <v>4.125859712171084</v>
      </c>
      <c r="AL93" s="240">
        <f t="shared" si="108"/>
        <v>4.120556564003743</v>
      </c>
      <c r="AM93" s="38">
        <f t="shared" si="86"/>
        <v>4.103263708523349</v>
      </c>
      <c r="AN93" s="38">
        <f t="shared" si="86"/>
        <v>4.100665056283032</v>
      </c>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s="30" customFormat="1" ht="12.75">
      <c r="A94" s="28" t="s">
        <v>89</v>
      </c>
      <c r="B94" s="38">
        <f t="shared" si="87"/>
        <v>4.204973179976131</v>
      </c>
      <c r="C94" s="38">
        <f t="shared" si="88"/>
        <v>4.240244121187498</v>
      </c>
      <c r="D94" s="38">
        <f t="shared" si="89"/>
        <v>4.184081054725162</v>
      </c>
      <c r="E94" s="38">
        <f t="shared" si="90"/>
        <v>4.1493536929010695</v>
      </c>
      <c r="F94" s="38">
        <f t="shared" si="91"/>
        <v>4.206853637939464</v>
      </c>
      <c r="G94" s="38">
        <f t="shared" si="92"/>
        <v>4.211875537940455</v>
      </c>
      <c r="H94" s="38">
        <f t="shared" si="93"/>
        <v>4.134997176635087</v>
      </c>
      <c r="I94" s="28" t="s">
        <v>89</v>
      </c>
      <c r="J94" s="38">
        <f t="shared" si="94"/>
        <v>4.0756355319146484</v>
      </c>
      <c r="K94" s="38">
        <f t="shared" si="95"/>
        <v>4.1344667258126995</v>
      </c>
      <c r="L94" s="38">
        <f t="shared" si="96"/>
        <v>4.169793584401131</v>
      </c>
      <c r="M94" s="38">
        <f t="shared" si="97"/>
        <v>4.138920615970934</v>
      </c>
      <c r="N94" s="38">
        <f t="shared" si="98"/>
        <v>4.115181638941689</v>
      </c>
      <c r="O94" s="38">
        <f t="shared" si="99"/>
        <v>4.1824281673018024</v>
      </c>
      <c r="P94" s="38">
        <f t="shared" si="100"/>
        <v>4.165231053349688</v>
      </c>
      <c r="Q94" s="28" t="s">
        <v>89</v>
      </c>
      <c r="R94" s="38">
        <f t="shared" si="109"/>
        <v>4.148408246382811</v>
      </c>
      <c r="S94" s="38">
        <f t="shared" si="101"/>
        <v>4.122962457488141</v>
      </c>
      <c r="T94" s="38">
        <f t="shared" si="102"/>
        <v>4.193870813368146</v>
      </c>
      <c r="U94" s="38">
        <f t="shared" si="103"/>
        <v>4.223741031171293</v>
      </c>
      <c r="V94" s="38">
        <f t="shared" si="104"/>
        <v>4.177333137168358</v>
      </c>
      <c r="W94" s="38">
        <f t="shared" si="105"/>
        <v>4.170935240973297</v>
      </c>
      <c r="X94" s="38">
        <f t="shared" si="106"/>
        <v>4.239029752127357</v>
      </c>
      <c r="Y94" s="28" t="s">
        <v>89</v>
      </c>
      <c r="Z94" s="38">
        <f t="shared" si="110"/>
        <v>4.2272328504195</v>
      </c>
      <c r="AA94" s="38">
        <f t="shared" si="111"/>
        <v>4.146059456963592</v>
      </c>
      <c r="AB94" s="38">
        <f t="shared" si="113"/>
        <v>4.1332705921394615</v>
      </c>
      <c r="AC94" s="38">
        <f t="shared" si="113"/>
        <v>4.200313228159976</v>
      </c>
      <c r="AD94" s="38">
        <f t="shared" si="113"/>
        <v>4.185129367313472</v>
      </c>
      <c r="AE94" s="38">
        <f t="shared" si="113"/>
        <v>4.155306706099208</v>
      </c>
      <c r="AF94" s="38">
        <f t="shared" si="113"/>
        <v>4.14255258334273</v>
      </c>
      <c r="AG94" s="28" t="s">
        <v>89</v>
      </c>
      <c r="AH94" s="38">
        <f t="shared" si="85"/>
        <v>4.205147538826673</v>
      </c>
      <c r="AI94" s="38">
        <f t="shared" si="85"/>
        <v>4.213675245384472</v>
      </c>
      <c r="AJ94" s="38">
        <f t="shared" si="85"/>
        <v>4.1947832816754005</v>
      </c>
      <c r="AK94" s="240">
        <f t="shared" si="107"/>
        <v>4.173026123616463</v>
      </c>
      <c r="AL94" s="240">
        <f t="shared" si="108"/>
        <v>4.194481821220152</v>
      </c>
      <c r="AM94" s="38">
        <f t="shared" si="86"/>
        <v>4.189879660922235</v>
      </c>
      <c r="AN94" s="38">
        <f t="shared" si="86"/>
        <v>4.154591881539091</v>
      </c>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row>
    <row r="95" spans="1:106" s="30" customFormat="1" ht="12.75">
      <c r="A95" s="28" t="s">
        <v>90</v>
      </c>
      <c r="B95" s="38">
        <f t="shared" si="87"/>
        <v>5.001486358291038</v>
      </c>
      <c r="C95" s="38">
        <f t="shared" si="88"/>
        <v>4.979782633595622</v>
      </c>
      <c r="D95" s="38">
        <f t="shared" si="89"/>
        <v>4.924107610174814</v>
      </c>
      <c r="E95" s="38">
        <f t="shared" si="90"/>
        <v>4.858625616236454</v>
      </c>
      <c r="F95" s="38">
        <f t="shared" si="91"/>
        <v>4.897217654117961</v>
      </c>
      <c r="G95" s="38">
        <f t="shared" si="92"/>
        <v>4.903501548065492</v>
      </c>
      <c r="H95" s="38">
        <f t="shared" si="93"/>
        <v>4.872321164481173</v>
      </c>
      <c r="I95" s="28" t="s">
        <v>90</v>
      </c>
      <c r="J95" s="38">
        <f t="shared" si="94"/>
        <v>4.823252323260969</v>
      </c>
      <c r="K95" s="38">
        <f t="shared" si="95"/>
        <v>4.875912607760702</v>
      </c>
      <c r="L95" s="38">
        <f t="shared" si="96"/>
        <v>4.867175225221709</v>
      </c>
      <c r="M95" s="38">
        <f t="shared" si="97"/>
        <v>4.815501437762944</v>
      </c>
      <c r="N95" s="38">
        <f t="shared" si="98"/>
        <v>4.826507361188179</v>
      </c>
      <c r="O95" s="38">
        <f t="shared" si="99"/>
        <v>4.904028242115353</v>
      </c>
      <c r="P95" s="38">
        <f t="shared" si="100"/>
        <v>4.901069015100355</v>
      </c>
      <c r="Q95" s="28" t="s">
        <v>90</v>
      </c>
      <c r="R95" s="38">
        <f t="shared" si="109"/>
        <v>4.844369269710767</v>
      </c>
      <c r="S95" s="38">
        <f t="shared" si="101"/>
        <v>4.854514970411379</v>
      </c>
      <c r="T95" s="38">
        <f t="shared" si="102"/>
        <v>4.905166617195404</v>
      </c>
      <c r="U95" s="38">
        <f t="shared" si="103"/>
        <v>4.914822908781001</v>
      </c>
      <c r="V95" s="38">
        <f t="shared" si="104"/>
        <v>4.873350988181061</v>
      </c>
      <c r="W95" s="38">
        <f t="shared" si="105"/>
        <v>4.8410334861033615</v>
      </c>
      <c r="X95" s="38">
        <f t="shared" si="106"/>
        <v>4.876681198977387</v>
      </c>
      <c r="Y95" s="28" t="s">
        <v>90</v>
      </c>
      <c r="Z95" s="38">
        <f t="shared" si="110"/>
        <v>4.843881018045047</v>
      </c>
      <c r="AA95" s="38">
        <f t="shared" si="111"/>
        <v>4.774246471244686</v>
      </c>
      <c r="AB95" s="38">
        <f t="shared" si="113"/>
        <v>4.754849155392049</v>
      </c>
      <c r="AC95" s="38">
        <f t="shared" si="113"/>
        <v>4.801049187007398</v>
      </c>
      <c r="AD95" s="38">
        <f t="shared" si="113"/>
        <v>4.78345240913971</v>
      </c>
      <c r="AE95" s="38">
        <f t="shared" si="113"/>
        <v>4.746538100152493</v>
      </c>
      <c r="AF95" s="38">
        <f t="shared" si="113"/>
        <v>4.726010693672692</v>
      </c>
      <c r="AG95" s="28" t="s">
        <v>90</v>
      </c>
      <c r="AH95" s="38">
        <f t="shared" si="85"/>
        <v>4.762308396884758</v>
      </c>
      <c r="AI95" s="38">
        <f t="shared" si="85"/>
        <v>4.753106801759522</v>
      </c>
      <c r="AJ95" s="38">
        <f t="shared" si="85"/>
        <v>4.746331700465236</v>
      </c>
      <c r="AK95" s="240">
        <f t="shared" si="107"/>
        <v>4.754197241586866</v>
      </c>
      <c r="AL95" s="240">
        <f t="shared" si="108"/>
        <v>4.793214282608183</v>
      </c>
      <c r="AM95" s="38">
        <f t="shared" si="86"/>
        <v>4.778941025834149</v>
      </c>
      <c r="AN95" s="38">
        <f t="shared" si="86"/>
        <v>4.736407904485203</v>
      </c>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row>
    <row r="96" spans="1:106" s="30" customFormat="1" ht="12.75">
      <c r="A96" s="28" t="s">
        <v>91</v>
      </c>
      <c r="B96" s="38">
        <f t="shared" si="87"/>
        <v>4.4563425968428</v>
      </c>
      <c r="C96" s="38">
        <f t="shared" si="88"/>
        <v>4.437014961499478</v>
      </c>
      <c r="D96" s="38">
        <f t="shared" si="89"/>
        <v>4.3945412573619755</v>
      </c>
      <c r="E96" s="38">
        <f t="shared" si="90"/>
        <v>4.349485834326276</v>
      </c>
      <c r="F96" s="38">
        <f t="shared" si="91"/>
        <v>4.379750211120494</v>
      </c>
      <c r="G96" s="38">
        <f t="shared" si="92"/>
        <v>4.36903344062067</v>
      </c>
      <c r="H96" s="38">
        <f t="shared" si="93"/>
        <v>4.334537371492081</v>
      </c>
      <c r="I96" s="28" t="s">
        <v>91</v>
      </c>
      <c r="J96" s="38">
        <f t="shared" si="94"/>
        <v>4.272771185453926</v>
      </c>
      <c r="K96" s="38">
        <f t="shared" si="95"/>
        <v>4.297478038911425</v>
      </c>
      <c r="L96" s="38">
        <f t="shared" si="96"/>
        <v>4.319551106566472</v>
      </c>
      <c r="M96" s="38">
        <f t="shared" si="97"/>
        <v>4.2923967881351555</v>
      </c>
      <c r="N96" s="38">
        <f t="shared" si="98"/>
        <v>4.201131037413962</v>
      </c>
      <c r="O96" s="38">
        <f t="shared" si="99"/>
        <v>4.22135459285063</v>
      </c>
      <c r="P96" s="38">
        <f t="shared" si="100"/>
        <v>4.240572040224737</v>
      </c>
      <c r="Q96" s="28" t="s">
        <v>91</v>
      </c>
      <c r="R96" s="38">
        <f t="shared" si="109"/>
        <v>4.226794558871808</v>
      </c>
      <c r="S96" s="38">
        <f t="shared" si="101"/>
        <v>4.209423110553458</v>
      </c>
      <c r="T96" s="38">
        <f t="shared" si="102"/>
        <v>4.240999763749477</v>
      </c>
      <c r="U96" s="38">
        <f t="shared" si="103"/>
        <v>4.251474768250704</v>
      </c>
      <c r="V96" s="38">
        <f t="shared" si="104"/>
        <v>4.215462704134177</v>
      </c>
      <c r="W96" s="38">
        <f t="shared" si="105"/>
        <v>4.20115486617471</v>
      </c>
      <c r="X96" s="38">
        <f t="shared" si="106"/>
        <v>4.199508453852709</v>
      </c>
      <c r="Y96" s="28" t="s">
        <v>91</v>
      </c>
      <c r="Z96" s="38">
        <f t="shared" si="110"/>
        <v>4.192940959785185</v>
      </c>
      <c r="AA96" s="38">
        <f t="shared" si="111"/>
        <v>4.170970538242913</v>
      </c>
      <c r="AB96" s="38">
        <f t="shared" si="113"/>
        <v>4.177344984528593</v>
      </c>
      <c r="AC96" s="38">
        <f t="shared" si="113"/>
        <v>4.19025427505507</v>
      </c>
      <c r="AD96" s="38">
        <f t="shared" si="113"/>
        <v>4.200663717645644</v>
      </c>
      <c r="AE96" s="38">
        <f t="shared" si="113"/>
        <v>4.229114359503602</v>
      </c>
      <c r="AF96" s="38">
        <f t="shared" si="113"/>
        <v>4.2100763871224895</v>
      </c>
      <c r="AG96" s="28" t="s">
        <v>91</v>
      </c>
      <c r="AH96" s="38">
        <f t="shared" si="85"/>
        <v>4.210461061996164</v>
      </c>
      <c r="AI96" s="38">
        <f t="shared" si="85"/>
        <v>4.164950799439545</v>
      </c>
      <c r="AJ96" s="38">
        <f t="shared" si="85"/>
        <v>4.158348420297484</v>
      </c>
      <c r="AK96" s="240">
        <f t="shared" si="107"/>
        <v>4.149126789130735</v>
      </c>
      <c r="AL96" s="240">
        <f t="shared" si="108"/>
        <v>4.170254215913934</v>
      </c>
      <c r="AM96" s="38">
        <f t="shared" si="86"/>
        <v>4.164611613097596</v>
      </c>
      <c r="AN96" s="38">
        <f t="shared" si="86"/>
        <v>4.149273410240903</v>
      </c>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row>
    <row r="97" spans="1:106" s="30" customFormat="1" ht="12.75">
      <c r="A97" s="36"/>
      <c r="B97" s="38"/>
      <c r="C97" s="38"/>
      <c r="D97" s="38"/>
      <c r="E97" s="38"/>
      <c r="F97" s="38"/>
      <c r="G97" s="38"/>
      <c r="H97" s="38"/>
      <c r="I97" s="36"/>
      <c r="J97" s="38"/>
      <c r="K97" s="38"/>
      <c r="L97" s="38"/>
      <c r="M97" s="38"/>
      <c r="N97" s="38"/>
      <c r="O97" s="38"/>
      <c r="P97" s="38"/>
      <c r="Q97" s="36"/>
      <c r="R97" s="38"/>
      <c r="S97" s="38"/>
      <c r="T97" s="38"/>
      <c r="U97" s="38"/>
      <c r="V97" s="38"/>
      <c r="W97" s="38"/>
      <c r="X97" s="38"/>
      <c r="Y97" s="36"/>
      <c r="Z97" s="38"/>
      <c r="AA97" s="38"/>
      <c r="AB97" s="38"/>
      <c r="AC97" s="38"/>
      <c r="AD97" s="38"/>
      <c r="AE97" s="38"/>
      <c r="AF97" s="38"/>
      <c r="AG97" s="36"/>
      <c r="AH97" s="38"/>
      <c r="AI97" s="38"/>
      <c r="AJ97" s="38"/>
      <c r="AK97" s="240"/>
      <c r="AL97" s="240"/>
      <c r="AM97" s="38"/>
      <c r="AN97" s="38"/>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row>
    <row r="98" spans="1:106" s="42" customFormat="1" ht="12.75">
      <c r="A98" s="36" t="s">
        <v>92</v>
      </c>
      <c r="B98" s="57">
        <f>SUM(B73:B96)</f>
        <v>100</v>
      </c>
      <c r="C98" s="57">
        <f aca="true" t="shared" si="114" ref="C98:H98">SUM(C73:C96)</f>
        <v>100</v>
      </c>
      <c r="D98" s="57">
        <f t="shared" si="114"/>
        <v>100.00000000000001</v>
      </c>
      <c r="E98" s="57">
        <f t="shared" si="114"/>
        <v>100</v>
      </c>
      <c r="F98" s="57">
        <f t="shared" si="114"/>
        <v>100</v>
      </c>
      <c r="G98" s="57">
        <f t="shared" si="114"/>
        <v>100.00000000000001</v>
      </c>
      <c r="H98" s="57">
        <f t="shared" si="114"/>
        <v>100.00000000000001</v>
      </c>
      <c r="I98" s="36" t="s">
        <v>92</v>
      </c>
      <c r="J98" s="57">
        <f>SUM(J73:J96)</f>
        <v>99.99999999999999</v>
      </c>
      <c r="K98" s="57">
        <f aca="true" t="shared" si="115" ref="K98:P98">SUM(K73:K96)</f>
        <v>100.00000000000001</v>
      </c>
      <c r="L98" s="57">
        <f t="shared" si="115"/>
        <v>100</v>
      </c>
      <c r="M98" s="57">
        <f t="shared" si="115"/>
        <v>100</v>
      </c>
      <c r="N98" s="57">
        <f t="shared" si="115"/>
        <v>100</v>
      </c>
      <c r="O98" s="57">
        <f t="shared" si="115"/>
        <v>100.00000000000001</v>
      </c>
      <c r="P98" s="57">
        <f t="shared" si="115"/>
        <v>100.00000000000003</v>
      </c>
      <c r="Q98" s="36" t="s">
        <v>92</v>
      </c>
      <c r="R98" s="57">
        <f>SUM(R73:R96)</f>
        <v>100.00000000000001</v>
      </c>
      <c r="S98" s="57">
        <f aca="true" t="shared" si="116" ref="S98:X98">SUM(S73:S96)</f>
        <v>100</v>
      </c>
      <c r="T98" s="57">
        <f t="shared" si="116"/>
        <v>99.99999999999999</v>
      </c>
      <c r="U98" s="57">
        <f t="shared" si="116"/>
        <v>99.99999999999999</v>
      </c>
      <c r="V98" s="57">
        <f t="shared" si="116"/>
        <v>100</v>
      </c>
      <c r="W98" s="57">
        <f t="shared" si="116"/>
        <v>99.99999999999997</v>
      </c>
      <c r="X98" s="57">
        <f t="shared" si="116"/>
        <v>100.00000000000001</v>
      </c>
      <c r="Y98" s="36" t="s">
        <v>92</v>
      </c>
      <c r="Z98" s="57">
        <f>SUM(Z73:Z96)</f>
        <v>100</v>
      </c>
      <c r="AA98" s="57">
        <f aca="true" t="shared" si="117" ref="AA98:AF98">SUM(AA73:AA96)</f>
        <v>100.00000000000001</v>
      </c>
      <c r="AB98" s="57">
        <f t="shared" si="117"/>
        <v>100.00000000000001</v>
      </c>
      <c r="AC98" s="57">
        <f t="shared" si="117"/>
        <v>100</v>
      </c>
      <c r="AD98" s="57">
        <f t="shared" si="117"/>
        <v>100</v>
      </c>
      <c r="AE98" s="57">
        <f t="shared" si="117"/>
        <v>99.99999999999999</v>
      </c>
      <c r="AF98" s="57">
        <f t="shared" si="117"/>
        <v>100.00000000000001</v>
      </c>
      <c r="AG98" s="36" t="s">
        <v>92</v>
      </c>
      <c r="AH98" s="57">
        <f>SUM(AH73:AH96)</f>
        <v>100.00000000000001</v>
      </c>
      <c r="AI98" s="57">
        <f aca="true" t="shared" si="118" ref="AI98:AN98">SUM(AI73:AI96)</f>
        <v>100</v>
      </c>
      <c r="AJ98" s="57">
        <f t="shared" si="118"/>
        <v>99.99999999999999</v>
      </c>
      <c r="AK98" s="241">
        <f t="shared" si="118"/>
        <v>99.99999999999999</v>
      </c>
      <c r="AL98" s="241">
        <f t="shared" si="118"/>
        <v>100</v>
      </c>
      <c r="AM98" s="57">
        <f t="shared" si="118"/>
        <v>100</v>
      </c>
      <c r="AN98" s="57">
        <f t="shared" si="118"/>
        <v>100.00000000000003</v>
      </c>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row>
    <row r="99" spans="37:106" s="30" customFormat="1" ht="9.75" customHeight="1">
      <c r="AK99" s="231"/>
      <c r="AL99" s="231"/>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row>
    <row r="100" spans="1:106" s="30" customFormat="1" ht="15" customHeight="1">
      <c r="A100" s="292" t="s">
        <v>72</v>
      </c>
      <c r="B100" s="292"/>
      <c r="C100" s="292"/>
      <c r="D100" s="292"/>
      <c r="E100" s="292"/>
      <c r="F100" s="292"/>
      <c r="G100" s="292"/>
      <c r="H100" s="292"/>
      <c r="I100" s="291" t="s">
        <v>240</v>
      </c>
      <c r="J100" s="291"/>
      <c r="K100" s="291"/>
      <c r="L100" s="291"/>
      <c r="M100" s="291"/>
      <c r="N100" s="291"/>
      <c r="O100" s="291"/>
      <c r="P100" s="291"/>
      <c r="Q100" s="291" t="s">
        <v>240</v>
      </c>
      <c r="R100" s="291"/>
      <c r="S100" s="291"/>
      <c r="T100" s="291"/>
      <c r="U100" s="291"/>
      <c r="V100" s="291"/>
      <c r="W100" s="291"/>
      <c r="X100" s="291"/>
      <c r="Y100" s="291" t="s">
        <v>240</v>
      </c>
      <c r="Z100" s="291"/>
      <c r="AA100" s="291"/>
      <c r="AB100" s="291"/>
      <c r="AC100" s="291"/>
      <c r="AD100" s="291"/>
      <c r="AE100" s="291"/>
      <c r="AF100" s="291"/>
      <c r="AG100" s="291" t="s">
        <v>240</v>
      </c>
      <c r="AH100" s="291"/>
      <c r="AI100" s="291"/>
      <c r="AJ100" s="291"/>
      <c r="AK100" s="291"/>
      <c r="AL100" s="291"/>
      <c r="AM100" s="291"/>
      <c r="AN100" s="291"/>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row>
    <row r="101" spans="37:106" s="30" customFormat="1" ht="9.75" customHeight="1">
      <c r="AK101" s="231"/>
      <c r="AL101" s="23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row>
    <row r="102" spans="1:106" s="30" customFormat="1" ht="13.5">
      <c r="A102" s="28" t="s">
        <v>134</v>
      </c>
      <c r="B102" s="38">
        <f>AP9/$AP$34*100</f>
        <v>8.632295183547301</v>
      </c>
      <c r="C102" s="38">
        <f>AQ9/$AQ$34*100</f>
        <v>8.663666730045609</v>
      </c>
      <c r="D102" s="38">
        <f>AR9/$AR$34*100</f>
        <v>8.684561382809273</v>
      </c>
      <c r="E102" s="38">
        <f>AS9/$AS$34*100</f>
        <v>8.737413599292053</v>
      </c>
      <c r="F102" s="38">
        <f>AT9/$AT$34*100</f>
        <v>8.656338767813239</v>
      </c>
      <c r="G102" s="38">
        <f>AU9/$AU$34*100</f>
        <v>8.654398809019042</v>
      </c>
      <c r="H102" s="38">
        <f>AV9/$AV$34*100</f>
        <v>8.772945478802606</v>
      </c>
      <c r="I102" s="28" t="s">
        <v>134</v>
      </c>
      <c r="J102" s="38">
        <f>AX9/$AX$34*100</f>
        <v>8.754470156097609</v>
      </c>
      <c r="K102" s="38">
        <f>AY9/$AY$34*100</f>
        <v>8.758072081837604</v>
      </c>
      <c r="L102" s="38">
        <f>AZ9/$AZ$34*100</f>
        <v>8.734180249280922</v>
      </c>
      <c r="M102" s="38">
        <f>BA9/$BA$34*100</f>
        <v>8.751314138433886</v>
      </c>
      <c r="N102" s="38">
        <f>BB9/$BB$34*100</f>
        <v>8.767989269925959</v>
      </c>
      <c r="O102" s="38">
        <f>BC9/$BC$34*100</f>
        <v>8.714903370318279</v>
      </c>
      <c r="P102" s="38">
        <f>BD9/$BD$34*100</f>
        <v>8.711427087518496</v>
      </c>
      <c r="Q102" s="28" t="s">
        <v>134</v>
      </c>
      <c r="R102" s="38">
        <f aca="true" t="shared" si="119" ref="R102:R107">BF9/$BF$34*100</f>
        <v>8.77707429193193</v>
      </c>
      <c r="S102" s="38">
        <f>BG9/$BG$34*100</f>
        <v>8.766596652027243</v>
      </c>
      <c r="T102" s="38">
        <f>BH9/$BH$34*100</f>
        <v>8.726683304602876</v>
      </c>
      <c r="U102" s="38">
        <f>BI9/$BI$34*100</f>
        <v>8.694311189506365</v>
      </c>
      <c r="V102" s="38">
        <f>BJ9/$BJ$34*100</f>
        <v>8.748308977465035</v>
      </c>
      <c r="W102" s="38">
        <f>BK9/$BK$34*100</f>
        <v>8.79258811808176</v>
      </c>
      <c r="X102" s="38">
        <f>BL9/$BL$34*100</f>
        <v>8.775487154972932</v>
      </c>
      <c r="Y102" s="28" t="s">
        <v>134</v>
      </c>
      <c r="Z102" s="38">
        <f aca="true" t="shared" si="120" ref="Z102:Z107">BN9/$BN$34*100</f>
        <v>8.77755043899407</v>
      </c>
      <c r="AA102" s="38">
        <f aca="true" t="shared" si="121" ref="AA102:AA107">BO9/$BO$34*100</f>
        <v>8.862395066230153</v>
      </c>
      <c r="AB102" s="38">
        <f>BP9/BP$34*100</f>
        <v>8.877084049501546</v>
      </c>
      <c r="AC102" s="38">
        <f>BQ9/BQ$34*100</f>
        <v>8.844229513328548</v>
      </c>
      <c r="AD102" s="38">
        <f>BR9/BR$34*100</f>
        <v>8.810570330202435</v>
      </c>
      <c r="AE102" s="38">
        <f>BS9/BS$34*100</f>
        <v>8.890285785201113</v>
      </c>
      <c r="AF102" s="38">
        <f>BT9/BT$34*100</f>
        <v>8.948667405631788</v>
      </c>
      <c r="AG102" s="28" t="s">
        <v>134</v>
      </c>
      <c r="AH102" s="38">
        <f aca="true" t="shared" si="122" ref="AH102:AJ107">BV9/BV$34*100</f>
        <v>8.931285919832218</v>
      </c>
      <c r="AI102" s="38">
        <f t="shared" si="122"/>
        <v>8.872028406711111</v>
      </c>
      <c r="AJ102" s="38">
        <f t="shared" si="122"/>
        <v>8.898871826761482</v>
      </c>
      <c r="AK102" s="240">
        <f>BY9/BY$34*100</f>
        <v>8.933540578472545</v>
      </c>
      <c r="AL102" s="240">
        <f>BZ9/BZ$34*100</f>
        <v>8.899816435089036</v>
      </c>
      <c r="AM102" s="38">
        <f>CA9/CA$34*100</f>
        <v>8.89900205474773</v>
      </c>
      <c r="AN102" s="38">
        <f>CB9/CB$34*100</f>
        <v>8.93830252025369</v>
      </c>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row>
    <row r="103" spans="1:106" s="30" customFormat="1" ht="12.75">
      <c r="A103" s="28" t="s">
        <v>73</v>
      </c>
      <c r="B103" s="38">
        <f aca="true" t="shared" si="123" ref="B103:B125">AP10/$AP$34*100</f>
        <v>4.763441797564326</v>
      </c>
      <c r="C103" s="38">
        <f aca="true" t="shared" si="124" ref="C103:C125">AQ10/$AQ$34*100</f>
        <v>4.673375445119704</v>
      </c>
      <c r="D103" s="38">
        <f aca="true" t="shared" si="125" ref="D103:D125">AR10/$AR$34*100</f>
        <v>4.680313845790809</v>
      </c>
      <c r="E103" s="38">
        <f aca="true" t="shared" si="126" ref="E103:E125">AS10/$AS$34*100</f>
        <v>4.697806797254311</v>
      </c>
      <c r="F103" s="38">
        <f aca="true" t="shared" si="127" ref="F103:F125">AT10/$AT$34*100</f>
        <v>4.6690377867424155</v>
      </c>
      <c r="G103" s="38">
        <f aca="true" t="shared" si="128" ref="G103:G125">AU10/$AU$34*100</f>
        <v>4.590082068387182</v>
      </c>
      <c r="H103" s="38">
        <f aca="true" t="shared" si="129" ref="H103:H125">AV10/$AV$34*100</f>
        <v>4.606129912208603</v>
      </c>
      <c r="I103" s="28" t="s">
        <v>73</v>
      </c>
      <c r="J103" s="38">
        <f aca="true" t="shared" si="130" ref="J103:J125">AX10/$AX$34*100</f>
        <v>4.610144161017813</v>
      </c>
      <c r="K103" s="38">
        <f aca="true" t="shared" si="131" ref="K103:K125">AY10/$AY$34*100</f>
        <v>4.553905830370228</v>
      </c>
      <c r="L103" s="38">
        <f aca="true" t="shared" si="132" ref="L103:L125">AZ10/$AZ$34*100</f>
        <v>4.513902205177374</v>
      </c>
      <c r="M103" s="38">
        <f aca="true" t="shared" si="133" ref="M103:M125">BA10/$BA$34*100</f>
        <v>4.506101962608219</v>
      </c>
      <c r="N103" s="38">
        <f aca="true" t="shared" si="134" ref="N103:N125">BB10/$BB$34*100</f>
        <v>4.498396159659163</v>
      </c>
      <c r="O103" s="38">
        <f aca="true" t="shared" si="135" ref="O103:O125">BC10/$BC$34*100</f>
        <v>4.469448351304892</v>
      </c>
      <c r="P103" s="38">
        <f aca="true" t="shared" si="136" ref="P103:P125">BD10/$BD$34*100</f>
        <v>4.408262859270728</v>
      </c>
      <c r="Q103" s="28" t="s">
        <v>73</v>
      </c>
      <c r="R103" s="38">
        <f t="shared" si="119"/>
        <v>4.454670915865366</v>
      </c>
      <c r="S103" s="38">
        <f aca="true" t="shared" si="137" ref="S103:S125">BG10/$BG$34*100</f>
        <v>4.428998790656228</v>
      </c>
      <c r="T103" s="38">
        <f aca="true" t="shared" si="138" ref="T103:T125">BH10/$BH$34*100</f>
        <v>4.403993104690354</v>
      </c>
      <c r="U103" s="38">
        <f aca="true" t="shared" si="139" ref="U103:U125">BI10/$BI$34*100</f>
        <v>4.358753447493589</v>
      </c>
      <c r="V103" s="38">
        <f aca="true" t="shared" si="140" ref="V103:V125">BJ10/$BJ$34*100</f>
        <v>4.394343883256433</v>
      </c>
      <c r="W103" s="38">
        <f aca="true" t="shared" si="141" ref="W103:W125">BK10/$BK$34*100</f>
        <v>4.369359828248517</v>
      </c>
      <c r="X103" s="38">
        <f aca="true" t="shared" si="142" ref="X103:X125">BL10/$BL$34*100</f>
        <v>4.3610843351342545</v>
      </c>
      <c r="Y103" s="28" t="s">
        <v>73</v>
      </c>
      <c r="Z103" s="38">
        <f t="shared" si="120"/>
        <v>4.282458366786667</v>
      </c>
      <c r="AA103" s="38">
        <f t="shared" si="121"/>
        <v>4.335280734992192</v>
      </c>
      <c r="AB103" s="38">
        <f aca="true" t="shared" si="143" ref="AB103:AB125">BP10/BP$34*100</f>
        <v>4.33272817119285</v>
      </c>
      <c r="AC103" s="38">
        <f aca="true" t="shared" si="144" ref="AC103:AC125">BQ10/BQ$34*100</f>
        <v>4.289476950976636</v>
      </c>
      <c r="AD103" s="38">
        <f aca="true" t="shared" si="145" ref="AD103:AD125">BR10/BR$34*100</f>
        <v>4.214006918119534</v>
      </c>
      <c r="AE103" s="38">
        <f aca="true" t="shared" si="146" ref="AE103:AE125">BS10/BS$34*100</f>
        <v>4.285024402219806</v>
      </c>
      <c r="AF103" s="38">
        <f aca="true" t="shared" si="147" ref="AF103:AF125">BT10/BT$34*100</f>
        <v>4.270799775034264</v>
      </c>
      <c r="AG103" s="28" t="s">
        <v>73</v>
      </c>
      <c r="AH103" s="38">
        <f t="shared" si="122"/>
        <v>4.243315964460197</v>
      </c>
      <c r="AI103" s="38">
        <f t="shared" si="122"/>
        <v>4.209251389255711</v>
      </c>
      <c r="AJ103" s="38">
        <f aca="true" t="shared" si="148" ref="AJ103:AJ125">BX10/BX$34*100</f>
        <v>4.2371495734170335</v>
      </c>
      <c r="AK103" s="240">
        <f aca="true" t="shared" si="149" ref="AK103:AK125">BY10/BY$34*100</f>
        <v>4.240084693940774</v>
      </c>
      <c r="AL103" s="240">
        <f aca="true" t="shared" si="150" ref="AL103:AL125">BZ10/BZ$34*100</f>
        <v>4.26084975814988</v>
      </c>
      <c r="AM103" s="38">
        <f aca="true" t="shared" si="151" ref="AM103:AM125">CA10/CA$34*100</f>
        <v>4.18753382976599</v>
      </c>
      <c r="AN103" s="38">
        <f aca="true" t="shared" si="152" ref="AN103:AN125">CB10/CB$34*100</f>
        <v>4.155077092132825</v>
      </c>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row>
    <row r="104" spans="1:106" s="30" customFormat="1" ht="12.75">
      <c r="A104" s="28" t="s">
        <v>74</v>
      </c>
      <c r="B104" s="38">
        <f t="shared" si="123"/>
        <v>4.294825429211598</v>
      </c>
      <c r="C104" s="38">
        <f t="shared" si="124"/>
        <v>4.326434418052201</v>
      </c>
      <c r="D104" s="38">
        <f t="shared" si="125"/>
        <v>4.358444929502684</v>
      </c>
      <c r="E104" s="38">
        <f t="shared" si="126"/>
        <v>4.360096625289995</v>
      </c>
      <c r="F104" s="38">
        <f t="shared" si="127"/>
        <v>4.336524001623183</v>
      </c>
      <c r="G104" s="38">
        <f t="shared" si="128"/>
        <v>4.312594812071874</v>
      </c>
      <c r="H104" s="38">
        <f t="shared" si="129"/>
        <v>4.349545557421768</v>
      </c>
      <c r="I104" s="28" t="s">
        <v>74</v>
      </c>
      <c r="J104" s="38">
        <f t="shared" si="130"/>
        <v>4.3881526913129765</v>
      </c>
      <c r="K104" s="38">
        <f t="shared" si="131"/>
        <v>4.4010314765621015</v>
      </c>
      <c r="L104" s="38">
        <f t="shared" si="132"/>
        <v>4.367209971236817</v>
      </c>
      <c r="M104" s="38">
        <f t="shared" si="133"/>
        <v>4.395157187913318</v>
      </c>
      <c r="N104" s="38">
        <f t="shared" si="134"/>
        <v>4.404212145792909</v>
      </c>
      <c r="O104" s="38">
        <f t="shared" si="135"/>
        <v>4.393295579418411</v>
      </c>
      <c r="P104" s="38">
        <f t="shared" si="136"/>
        <v>4.364165531568787</v>
      </c>
      <c r="Q104" s="28" t="s">
        <v>74</v>
      </c>
      <c r="R104" s="38">
        <f t="shared" si="119"/>
        <v>4.397770917612297</v>
      </c>
      <c r="S104" s="38">
        <f t="shared" si="137"/>
        <v>4.394118770288332</v>
      </c>
      <c r="T104" s="38">
        <f t="shared" si="138"/>
        <v>4.401420227956879</v>
      </c>
      <c r="U104" s="38">
        <f t="shared" si="139"/>
        <v>4.361812221842707</v>
      </c>
      <c r="V104" s="38">
        <f t="shared" si="140"/>
        <v>4.365795822209877</v>
      </c>
      <c r="W104" s="38">
        <f t="shared" si="141"/>
        <v>4.392633095632209</v>
      </c>
      <c r="X104" s="38">
        <f t="shared" si="142"/>
        <v>4.393653261751735</v>
      </c>
      <c r="Y104" s="28" t="s">
        <v>74</v>
      </c>
      <c r="Z104" s="38">
        <f t="shared" si="120"/>
        <v>4.363782341819689</v>
      </c>
      <c r="AA104" s="38">
        <f t="shared" si="121"/>
        <v>4.423534758609391</v>
      </c>
      <c r="AB104" s="38">
        <f t="shared" si="143"/>
        <v>4.4216225507047096</v>
      </c>
      <c r="AC104" s="38">
        <f t="shared" si="144"/>
        <v>4.417392149137247</v>
      </c>
      <c r="AD104" s="38">
        <f t="shared" si="145"/>
        <v>4.420801442478752</v>
      </c>
      <c r="AE104" s="38">
        <f t="shared" si="146"/>
        <v>4.480350075405423</v>
      </c>
      <c r="AF104" s="38">
        <f t="shared" si="147"/>
        <v>4.476927361184674</v>
      </c>
      <c r="AG104" s="28" t="s">
        <v>74</v>
      </c>
      <c r="AH104" s="38">
        <f t="shared" si="122"/>
        <v>4.492604003240745</v>
      </c>
      <c r="AI104" s="38">
        <f t="shared" si="122"/>
        <v>4.478165408799998</v>
      </c>
      <c r="AJ104" s="38">
        <f t="shared" si="148"/>
        <v>4.491517927742232</v>
      </c>
      <c r="AK104" s="240">
        <f t="shared" si="149"/>
        <v>4.518087705640067</v>
      </c>
      <c r="AL104" s="240">
        <f t="shared" si="150"/>
        <v>4.521860303083087</v>
      </c>
      <c r="AM104" s="38">
        <f t="shared" si="151"/>
        <v>4.491804657077844</v>
      </c>
      <c r="AN104" s="38">
        <f t="shared" si="152"/>
        <v>4.53439627231736</v>
      </c>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row>
    <row r="105" spans="1:106" s="30" customFormat="1" ht="12.75">
      <c r="A105" s="28" t="s">
        <v>75</v>
      </c>
      <c r="B105" s="38">
        <f t="shared" si="123"/>
        <v>2.21326403434164</v>
      </c>
      <c r="C105" s="38">
        <f t="shared" si="124"/>
        <v>2.1853998389705382</v>
      </c>
      <c r="D105" s="38">
        <f t="shared" si="125"/>
        <v>2.181818181818182</v>
      </c>
      <c r="E105" s="38">
        <f t="shared" si="126"/>
        <v>2.1738298533878644</v>
      </c>
      <c r="F105" s="38">
        <f t="shared" si="127"/>
        <v>2.159549328050032</v>
      </c>
      <c r="G105" s="38">
        <f t="shared" si="128"/>
        <v>2.1612441228293333</v>
      </c>
      <c r="H105" s="38">
        <f t="shared" si="129"/>
        <v>2.158215106791028</v>
      </c>
      <c r="I105" s="28" t="s">
        <v>75</v>
      </c>
      <c r="J105" s="38">
        <f t="shared" si="130"/>
        <v>2.1451896995958055</v>
      </c>
      <c r="K105" s="38">
        <f t="shared" si="131"/>
        <v>2.1256583440475003</v>
      </c>
      <c r="L105" s="38">
        <f t="shared" si="132"/>
        <v>2.0977948226270375</v>
      </c>
      <c r="M105" s="38">
        <f t="shared" si="133"/>
        <v>2.1125532316904785</v>
      </c>
      <c r="N105" s="38">
        <f t="shared" si="134"/>
        <v>2.1223455271222837</v>
      </c>
      <c r="O105" s="38">
        <f t="shared" si="135"/>
        <v>2.0955655273517437</v>
      </c>
      <c r="P105" s="38">
        <f t="shared" si="136"/>
        <v>2.0723294168373396</v>
      </c>
      <c r="Q105" s="28" t="s">
        <v>75</v>
      </c>
      <c r="R105" s="38">
        <f t="shared" si="119"/>
        <v>2.0788464274038376</v>
      </c>
      <c r="S105" s="38">
        <f t="shared" si="137"/>
        <v>2.037807905289288</v>
      </c>
      <c r="T105" s="38">
        <f t="shared" si="138"/>
        <v>2.022538400185247</v>
      </c>
      <c r="U105" s="38">
        <f t="shared" si="139"/>
        <v>1.9978894456991085</v>
      </c>
      <c r="V105" s="38">
        <f t="shared" si="140"/>
        <v>2.0040224475204336</v>
      </c>
      <c r="W105" s="38">
        <f t="shared" si="141"/>
        <v>1.9811041988635325</v>
      </c>
      <c r="X105" s="38">
        <f t="shared" si="142"/>
        <v>1.9670055761154202</v>
      </c>
      <c r="Y105" s="28" t="s">
        <v>75</v>
      </c>
      <c r="Z105" s="38">
        <f t="shared" si="120"/>
        <v>1.9318328973608558</v>
      </c>
      <c r="AA105" s="38">
        <f t="shared" si="121"/>
        <v>1.9497797612913623</v>
      </c>
      <c r="AB105" s="38">
        <f t="shared" si="143"/>
        <v>1.931774235132348</v>
      </c>
      <c r="AC105" s="38">
        <f t="shared" si="144"/>
        <v>1.924934828016127</v>
      </c>
      <c r="AD105" s="38">
        <f t="shared" si="145"/>
        <v>1.9125149477930772</v>
      </c>
      <c r="AE105" s="38">
        <f t="shared" si="146"/>
        <v>1.9122491319608377</v>
      </c>
      <c r="AF105" s="38">
        <f t="shared" si="147"/>
        <v>1.9026531760029268</v>
      </c>
      <c r="AG105" s="28" t="s">
        <v>75</v>
      </c>
      <c r="AH105" s="38">
        <f t="shared" si="122"/>
        <v>1.8937761989535322</v>
      </c>
      <c r="AI105" s="38">
        <f t="shared" si="122"/>
        <v>1.8850659346229468</v>
      </c>
      <c r="AJ105" s="38">
        <f t="shared" si="148"/>
        <v>1.88484538210201</v>
      </c>
      <c r="AK105" s="240">
        <f t="shared" si="149"/>
        <v>1.8730183530476618</v>
      </c>
      <c r="AL105" s="240">
        <f t="shared" si="150"/>
        <v>1.8702182680583657</v>
      </c>
      <c r="AM105" s="38">
        <f t="shared" si="151"/>
        <v>1.8519005102711112</v>
      </c>
      <c r="AN105" s="38">
        <f t="shared" si="152"/>
        <v>1.8471998795476698</v>
      </c>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row>
    <row r="106" spans="1:106" s="30" customFormat="1" ht="12.75">
      <c r="A106" s="28" t="s">
        <v>135</v>
      </c>
      <c r="B106" s="38">
        <f t="shared" si="123"/>
        <v>2.520962866452581</v>
      </c>
      <c r="C106" s="38">
        <f t="shared" si="124"/>
        <v>2.5095713940315814</v>
      </c>
      <c r="D106" s="38">
        <f t="shared" si="125"/>
        <v>2.526576603150257</v>
      </c>
      <c r="E106" s="38">
        <f t="shared" si="126"/>
        <v>2.5110616823324006</v>
      </c>
      <c r="F106" s="38">
        <f t="shared" si="127"/>
        <v>2.5300169479387966</v>
      </c>
      <c r="G106" s="38">
        <f t="shared" si="128"/>
        <v>2.499034212435575</v>
      </c>
      <c r="H106" s="38">
        <f t="shared" si="129"/>
        <v>2.506760056701092</v>
      </c>
      <c r="I106" s="28" t="s">
        <v>135</v>
      </c>
      <c r="J106" s="38">
        <f t="shared" si="130"/>
        <v>2.5013465056359143</v>
      </c>
      <c r="K106" s="38">
        <f t="shared" si="131"/>
        <v>2.508694880775017</v>
      </c>
      <c r="L106" s="38">
        <f t="shared" si="132"/>
        <v>2.4992809204218602</v>
      </c>
      <c r="M106" s="38">
        <f t="shared" si="133"/>
        <v>2.523145793061349</v>
      </c>
      <c r="N106" s="38">
        <f t="shared" si="134"/>
        <v>2.5158473232755325</v>
      </c>
      <c r="O106" s="38">
        <f t="shared" si="135"/>
        <v>2.5055998333072873</v>
      </c>
      <c r="P106" s="38">
        <f t="shared" si="136"/>
        <v>2.493948866698678</v>
      </c>
      <c r="Q106" s="28" t="s">
        <v>135</v>
      </c>
      <c r="R106" s="38">
        <f t="shared" si="119"/>
        <v>2.512334571989728</v>
      </c>
      <c r="S106" s="38">
        <f t="shared" si="137"/>
        <v>2.515689644198332</v>
      </c>
      <c r="T106" s="38">
        <f t="shared" si="138"/>
        <v>2.5198754727661</v>
      </c>
      <c r="U106" s="38">
        <f t="shared" si="139"/>
        <v>2.509724353451572</v>
      </c>
      <c r="V106" s="38">
        <f t="shared" si="140"/>
        <v>2.526631997489828</v>
      </c>
      <c r="W106" s="38">
        <f t="shared" si="141"/>
        <v>2.514820364370458</v>
      </c>
      <c r="X106" s="38">
        <f t="shared" si="142"/>
        <v>2.5012410336957065</v>
      </c>
      <c r="Y106" s="28" t="s">
        <v>135</v>
      </c>
      <c r="Z106" s="38">
        <f t="shared" si="120"/>
        <v>2.486856077283676</v>
      </c>
      <c r="AA106" s="38">
        <f t="shared" si="121"/>
        <v>2.5152396730901856</v>
      </c>
      <c r="AB106" s="38">
        <f t="shared" si="143"/>
        <v>2.5121390512203505</v>
      </c>
      <c r="AC106" s="38">
        <f t="shared" si="144"/>
        <v>2.5132367942400378</v>
      </c>
      <c r="AD106" s="38">
        <f t="shared" si="145"/>
        <v>2.5034710982581645</v>
      </c>
      <c r="AE106" s="38">
        <f t="shared" si="146"/>
        <v>2.5082082646501003</v>
      </c>
      <c r="AF106" s="38">
        <f t="shared" si="147"/>
        <v>2.518305767750179</v>
      </c>
      <c r="AG106" s="28" t="s">
        <v>135</v>
      </c>
      <c r="AH106" s="38">
        <f t="shared" si="122"/>
        <v>2.530273593622562</v>
      </c>
      <c r="AI106" s="38">
        <f t="shared" si="122"/>
        <v>2.534941481854973</v>
      </c>
      <c r="AJ106" s="38">
        <f t="shared" si="148"/>
        <v>2.556549382037681</v>
      </c>
      <c r="AK106" s="240">
        <f t="shared" si="149"/>
        <v>2.5629076097936796</v>
      </c>
      <c r="AL106" s="240">
        <f t="shared" si="150"/>
        <v>2.5637452601396165</v>
      </c>
      <c r="AM106" s="38">
        <f t="shared" si="151"/>
        <v>2.573164258950765</v>
      </c>
      <c r="AN106" s="38">
        <f t="shared" si="152"/>
        <v>2.583649652775026</v>
      </c>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row>
    <row r="107" spans="1:106" s="30" customFormat="1" ht="12.75">
      <c r="A107" s="28" t="s">
        <v>136</v>
      </c>
      <c r="B107" s="38">
        <f t="shared" si="123"/>
        <v>1.782815514995017</v>
      </c>
      <c r="C107" s="38">
        <f t="shared" si="124"/>
        <v>1.792919867890115</v>
      </c>
      <c r="D107" s="38">
        <f t="shared" si="125"/>
        <v>1.8075629756356557</v>
      </c>
      <c r="E107" s="38">
        <f t="shared" si="126"/>
        <v>1.7937863241730645</v>
      </c>
      <c r="F107" s="38">
        <f t="shared" si="127"/>
        <v>1.8093714940443513</v>
      </c>
      <c r="G107" s="38">
        <f t="shared" si="128"/>
        <v>1.796364869830681</v>
      </c>
      <c r="H107" s="38">
        <f t="shared" si="129"/>
        <v>1.81491143432322</v>
      </c>
      <c r="I107" s="28" t="s">
        <v>136</v>
      </c>
      <c r="J107" s="38">
        <f t="shared" si="130"/>
        <v>1.820815278835843</v>
      </c>
      <c r="K107" s="38">
        <f t="shared" si="131"/>
        <v>1.824770506186672</v>
      </c>
      <c r="L107" s="38">
        <f t="shared" si="132"/>
        <v>1.821668264621285</v>
      </c>
      <c r="M107" s="38">
        <f t="shared" si="133"/>
        <v>1.8315577324632162</v>
      </c>
      <c r="N107" s="38">
        <f t="shared" si="134"/>
        <v>1.8328899452401324</v>
      </c>
      <c r="O107" s="38">
        <f t="shared" si="135"/>
        <v>1.8437900763264101</v>
      </c>
      <c r="P107" s="38">
        <f t="shared" si="136"/>
        <v>1.8442482385567436</v>
      </c>
      <c r="Q107" s="28" t="s">
        <v>136</v>
      </c>
      <c r="R107" s="38">
        <f t="shared" si="119"/>
        <v>1.8572359078918799</v>
      </c>
      <c r="S107" s="38">
        <f t="shared" si="137"/>
        <v>1.8550060467188594</v>
      </c>
      <c r="T107" s="38">
        <f t="shared" si="138"/>
        <v>1.8609617413229733</v>
      </c>
      <c r="U107" s="38">
        <f t="shared" si="139"/>
        <v>1.8408723624443686</v>
      </c>
      <c r="V107" s="38">
        <f t="shared" si="140"/>
        <v>1.8533092603737482</v>
      </c>
      <c r="W107" s="38">
        <f t="shared" si="141"/>
        <v>1.8568929403550611</v>
      </c>
      <c r="X107" s="38">
        <f t="shared" si="142"/>
        <v>1.8595806488045363</v>
      </c>
      <c r="Y107" s="28" t="s">
        <v>136</v>
      </c>
      <c r="Z107" s="38">
        <f t="shared" si="120"/>
        <v>1.8419621351428348</v>
      </c>
      <c r="AA107" s="38">
        <f t="shared" si="121"/>
        <v>1.8541271967721225</v>
      </c>
      <c r="AB107" s="38">
        <f t="shared" si="143"/>
        <v>1.8536223788243382</v>
      </c>
      <c r="AC107" s="38">
        <f t="shared" si="144"/>
        <v>1.8512621505945088</v>
      </c>
      <c r="AD107" s="38">
        <f t="shared" si="145"/>
        <v>1.8432267436416703</v>
      </c>
      <c r="AE107" s="38">
        <f t="shared" si="146"/>
        <v>1.83913689793694</v>
      </c>
      <c r="AF107" s="38">
        <f t="shared" si="147"/>
        <v>1.8313958250290763</v>
      </c>
      <c r="AG107" s="28" t="s">
        <v>136</v>
      </c>
      <c r="AH107" s="38">
        <f t="shared" si="122"/>
        <v>1.8477121048310396</v>
      </c>
      <c r="AI107" s="38">
        <f t="shared" si="122"/>
        <v>1.846916425897914</v>
      </c>
      <c r="AJ107" s="38">
        <f t="shared" si="148"/>
        <v>1.8634023174592111</v>
      </c>
      <c r="AK107" s="240">
        <f t="shared" si="149"/>
        <v>1.8533534113286227</v>
      </c>
      <c r="AL107" s="240">
        <f t="shared" si="150"/>
        <v>1.8458322725871934</v>
      </c>
      <c r="AM107" s="38">
        <f t="shared" si="151"/>
        <v>1.8363979378951185</v>
      </c>
      <c r="AN107" s="38">
        <f t="shared" si="152"/>
        <v>1.8398036838337652</v>
      </c>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row>
    <row r="108" spans="1:106" s="30" customFormat="1" ht="12.75">
      <c r="A108" s="28"/>
      <c r="B108" s="38"/>
      <c r="C108" s="38"/>
      <c r="D108" s="38"/>
      <c r="E108" s="38"/>
      <c r="F108" s="38"/>
      <c r="G108" s="38"/>
      <c r="H108" s="38"/>
      <c r="I108" s="28"/>
      <c r="J108" s="38"/>
      <c r="K108" s="38"/>
      <c r="L108" s="38"/>
      <c r="M108" s="38"/>
      <c r="N108" s="38"/>
      <c r="O108" s="38"/>
      <c r="P108" s="38"/>
      <c r="Q108" s="28"/>
      <c r="R108" s="38"/>
      <c r="S108" s="38"/>
      <c r="T108" s="38"/>
      <c r="U108" s="38"/>
      <c r="V108" s="38"/>
      <c r="W108" s="38"/>
      <c r="X108" s="38"/>
      <c r="Y108" s="28"/>
      <c r="Z108" s="38"/>
      <c r="AA108" s="38"/>
      <c r="AB108" s="38"/>
      <c r="AC108" s="38"/>
      <c r="AD108" s="38"/>
      <c r="AE108" s="38"/>
      <c r="AF108" s="38"/>
      <c r="AG108" s="28"/>
      <c r="AH108" s="38"/>
      <c r="AI108" s="38"/>
      <c r="AJ108" s="38"/>
      <c r="AK108" s="240"/>
      <c r="AL108" s="240"/>
      <c r="AM108" s="38"/>
      <c r="AN108" s="3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row>
    <row r="109" spans="1:106" s="30" customFormat="1" ht="12.75">
      <c r="A109" s="28" t="s">
        <v>76</v>
      </c>
      <c r="B109" s="38">
        <f t="shared" si="123"/>
        <v>4.637629258247907</v>
      </c>
      <c r="C109" s="38">
        <f t="shared" si="124"/>
        <v>4.654361762310185</v>
      </c>
      <c r="D109" s="38">
        <f t="shared" si="125"/>
        <v>4.68503333136688</v>
      </c>
      <c r="E109" s="38">
        <f t="shared" si="126"/>
        <v>4.697567625744421</v>
      </c>
      <c r="F109" s="38">
        <f t="shared" si="127"/>
        <v>4.630845248609553</v>
      </c>
      <c r="G109" s="38">
        <f t="shared" si="128"/>
        <v>4.647793764310145</v>
      </c>
      <c r="H109" s="38">
        <f t="shared" si="129"/>
        <v>4.619947825465461</v>
      </c>
      <c r="I109" s="28" t="s">
        <v>76</v>
      </c>
      <c r="J109" s="38">
        <f t="shared" si="130"/>
        <v>4.6411987054136805</v>
      </c>
      <c r="K109" s="38">
        <f t="shared" si="131"/>
        <v>4.616124963239673</v>
      </c>
      <c r="L109" s="38">
        <f t="shared" si="132"/>
        <v>4.656759348034516</v>
      </c>
      <c r="M109" s="38">
        <f t="shared" si="133"/>
        <v>4.643935099729179</v>
      </c>
      <c r="N109" s="38">
        <f t="shared" si="134"/>
        <v>4.700817822968572</v>
      </c>
      <c r="O109" s="38">
        <f t="shared" si="135"/>
        <v>4.6939377928595</v>
      </c>
      <c r="P109" s="38">
        <f t="shared" si="136"/>
        <v>4.750752104422472</v>
      </c>
      <c r="Q109" s="28" t="s">
        <v>76</v>
      </c>
      <c r="R109" s="38">
        <f aca="true" t="shared" si="153" ref="R109:R125">BF16/$BF$34*100</f>
        <v>4.77485818673681</v>
      </c>
      <c r="S109" s="38">
        <f t="shared" si="137"/>
        <v>4.815225001591242</v>
      </c>
      <c r="T109" s="38">
        <f t="shared" si="138"/>
        <v>4.81308050531299</v>
      </c>
      <c r="U109" s="38">
        <f t="shared" si="139"/>
        <v>4.827255718633543</v>
      </c>
      <c r="V109" s="38">
        <f t="shared" si="140"/>
        <v>4.819992901563199</v>
      </c>
      <c r="W109" s="38">
        <f t="shared" si="141"/>
        <v>4.834563678536033</v>
      </c>
      <c r="X109" s="38">
        <f t="shared" si="142"/>
        <v>4.808381770856589</v>
      </c>
      <c r="Y109" s="28" t="s">
        <v>76</v>
      </c>
      <c r="Z109" s="38">
        <f aca="true" t="shared" si="154" ref="Z109:Z125">BN16/$BN$34*100</f>
        <v>4.862344927611303</v>
      </c>
      <c r="AA109" s="38">
        <f aca="true" t="shared" si="155" ref="AA109:AA125">BO16/$BO$34*100</f>
        <v>4.845780057232998</v>
      </c>
      <c r="AB109" s="38">
        <f t="shared" si="143"/>
        <v>4.8959049501546925</v>
      </c>
      <c r="AC109" s="38">
        <f t="shared" si="144"/>
        <v>4.900987159904792</v>
      </c>
      <c r="AD109" s="38">
        <f t="shared" si="145"/>
        <v>4.938724080459924</v>
      </c>
      <c r="AE109" s="38">
        <f t="shared" si="146"/>
        <v>4.8969009585526475</v>
      </c>
      <c r="AF109" s="38">
        <f t="shared" si="147"/>
        <v>4.922763583944436</v>
      </c>
      <c r="AG109" s="28" t="s">
        <v>76</v>
      </c>
      <c r="AH109" s="38">
        <f aca="true" t="shared" si="156" ref="AH109:AH125">BV16/BV$34*100</f>
        <v>4.88740038639646</v>
      </c>
      <c r="AI109" s="38">
        <f aca="true" t="shared" si="157" ref="AI109:AI125">BW16/BW$34*100</f>
        <v>4.910882214058761</v>
      </c>
      <c r="AJ109" s="38">
        <f t="shared" si="148"/>
        <v>4.891699121638465</v>
      </c>
      <c r="AK109" s="240">
        <f t="shared" si="149"/>
        <v>4.896839870804027</v>
      </c>
      <c r="AL109" s="240">
        <f t="shared" si="150"/>
        <v>4.8659440194016055</v>
      </c>
      <c r="AM109" s="38">
        <f t="shared" si="151"/>
        <v>4.861501594925667</v>
      </c>
      <c r="AN109" s="38">
        <f t="shared" si="152"/>
        <v>4.839489345515925</v>
      </c>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row>
    <row r="110" spans="1:106" s="30" customFormat="1" ht="12.75">
      <c r="A110" s="28" t="s">
        <v>77</v>
      </c>
      <c r="B110" s="38">
        <f t="shared" si="123"/>
        <v>3.874979090144449</v>
      </c>
      <c r="C110" s="38">
        <f t="shared" si="124"/>
        <v>3.8879460293092403</v>
      </c>
      <c r="D110" s="38">
        <f t="shared" si="125"/>
        <v>3.9096218512182173</v>
      </c>
      <c r="E110" s="38">
        <f t="shared" si="126"/>
        <v>3.887732893257755</v>
      </c>
      <c r="F110" s="38">
        <f t="shared" si="127"/>
        <v>3.836440455446017</v>
      </c>
      <c r="G110" s="38">
        <f t="shared" si="128"/>
        <v>3.7898917375696075</v>
      </c>
      <c r="H110" s="38">
        <f t="shared" si="129"/>
        <v>3.7746727179597137</v>
      </c>
      <c r="I110" s="28" t="s">
        <v>77</v>
      </c>
      <c r="J110" s="38">
        <f t="shared" si="130"/>
        <v>3.795932825138654</v>
      </c>
      <c r="K110" s="38">
        <f t="shared" si="131"/>
        <v>3.7781110174043437</v>
      </c>
      <c r="L110" s="38">
        <f t="shared" si="132"/>
        <v>3.764621284755513</v>
      </c>
      <c r="M110" s="38">
        <f t="shared" si="133"/>
        <v>3.725612739754565</v>
      </c>
      <c r="N110" s="38">
        <f t="shared" si="134"/>
        <v>3.7451706037392536</v>
      </c>
      <c r="O110" s="38">
        <f t="shared" si="135"/>
        <v>3.783577295063465</v>
      </c>
      <c r="P110" s="38">
        <f t="shared" si="136"/>
        <v>3.756112379589797</v>
      </c>
      <c r="Q110" s="28" t="s">
        <v>77</v>
      </c>
      <c r="R110" s="38">
        <f t="shared" si="153"/>
        <v>3.7573963758694093</v>
      </c>
      <c r="S110" s="38">
        <f t="shared" si="137"/>
        <v>3.78282731843931</v>
      </c>
      <c r="T110" s="38">
        <f t="shared" si="138"/>
        <v>3.75434172948774</v>
      </c>
      <c r="U110" s="38">
        <f t="shared" si="139"/>
        <v>3.7429202118711036</v>
      </c>
      <c r="V110" s="38">
        <f t="shared" si="140"/>
        <v>3.7521411045784916</v>
      </c>
      <c r="W110" s="38">
        <f t="shared" si="141"/>
        <v>3.755102467750835</v>
      </c>
      <c r="X110" s="38">
        <f t="shared" si="142"/>
        <v>3.741224118866076</v>
      </c>
      <c r="Y110" s="28" t="s">
        <v>77</v>
      </c>
      <c r="Z110" s="38">
        <f t="shared" si="154"/>
        <v>3.7546295097252083</v>
      </c>
      <c r="AA110" s="38">
        <f t="shared" si="155"/>
        <v>3.7481536676945355</v>
      </c>
      <c r="AB110" s="38">
        <f t="shared" si="143"/>
        <v>3.759614558267446</v>
      </c>
      <c r="AC110" s="38">
        <f t="shared" si="144"/>
        <v>3.7672914901310994</v>
      </c>
      <c r="AD110" s="38">
        <f t="shared" si="145"/>
        <v>3.788379378332321</v>
      </c>
      <c r="AE110" s="38">
        <f t="shared" si="146"/>
        <v>3.7716200430040225</v>
      </c>
      <c r="AF110" s="38">
        <f t="shared" si="147"/>
        <v>3.78373803504442</v>
      </c>
      <c r="AG110" s="28" t="s">
        <v>77</v>
      </c>
      <c r="AH110" s="38">
        <f t="shared" si="156"/>
        <v>3.7574752540976726</v>
      </c>
      <c r="AI110" s="38">
        <f t="shared" si="157"/>
        <v>3.7447877900229702</v>
      </c>
      <c r="AJ110" s="38">
        <f t="shared" si="148"/>
        <v>3.745031239864802</v>
      </c>
      <c r="AK110" s="240">
        <f t="shared" si="149"/>
        <v>3.7452285578055</v>
      </c>
      <c r="AL110" s="240">
        <f t="shared" si="150"/>
        <v>3.707743223507028</v>
      </c>
      <c r="AM110" s="38">
        <f t="shared" si="151"/>
        <v>3.6880356927022295</v>
      </c>
      <c r="AN110" s="38">
        <f t="shared" si="152"/>
        <v>3.714739297308577</v>
      </c>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row>
    <row r="111" spans="1:106" s="30" customFormat="1" ht="12.75">
      <c r="A111" s="28" t="s">
        <v>137</v>
      </c>
      <c r="B111" s="38">
        <f t="shared" si="123"/>
        <v>5.95347763293367</v>
      </c>
      <c r="C111" s="38">
        <f t="shared" si="124"/>
        <v>5.999638505289794</v>
      </c>
      <c r="D111" s="38">
        <f t="shared" si="125"/>
        <v>6.008377086897529</v>
      </c>
      <c r="E111" s="38">
        <f t="shared" si="126"/>
        <v>6.027122049221497</v>
      </c>
      <c r="F111" s="38">
        <f t="shared" si="127"/>
        <v>6.045878786432101</v>
      </c>
      <c r="G111" s="38">
        <f t="shared" si="128"/>
        <v>6.081870518510143</v>
      </c>
      <c r="H111" s="38">
        <f t="shared" si="129"/>
        <v>6.103229341624082</v>
      </c>
      <c r="I111" s="28" t="s">
        <v>137</v>
      </c>
      <c r="J111" s="38">
        <f t="shared" si="130"/>
        <v>6.129633313762501</v>
      </c>
      <c r="K111" s="38">
        <f t="shared" si="131"/>
        <v>6.136605022736719</v>
      </c>
      <c r="L111" s="38">
        <f t="shared" si="132"/>
        <v>6.160834132310642</v>
      </c>
      <c r="M111" s="38">
        <f t="shared" si="133"/>
        <v>6.165186595545737</v>
      </c>
      <c r="N111" s="38">
        <f t="shared" si="134"/>
        <v>6.151054392500783</v>
      </c>
      <c r="O111" s="38">
        <f t="shared" si="135"/>
        <v>6.152002917122467</v>
      </c>
      <c r="P111" s="38">
        <f t="shared" si="136"/>
        <v>6.159416739345596</v>
      </c>
      <c r="Q111" s="28" t="s">
        <v>137</v>
      </c>
      <c r="R111" s="38">
        <f t="shared" si="153"/>
        <v>6.135966039685253</v>
      </c>
      <c r="S111" s="38">
        <f t="shared" si="137"/>
        <v>6.193876901533956</v>
      </c>
      <c r="T111" s="38">
        <f t="shared" si="138"/>
        <v>6.223788818277717</v>
      </c>
      <c r="U111" s="38">
        <f t="shared" si="139"/>
        <v>6.192743567652442</v>
      </c>
      <c r="V111" s="38">
        <f t="shared" si="140"/>
        <v>6.162523339968828</v>
      </c>
      <c r="W111" s="38">
        <f t="shared" si="141"/>
        <v>6.184151689403864</v>
      </c>
      <c r="X111" s="38">
        <f t="shared" si="142"/>
        <v>6.2080576575062185</v>
      </c>
      <c r="Y111" s="28" t="s">
        <v>137</v>
      </c>
      <c r="Z111" s="38">
        <f t="shared" si="154"/>
        <v>6.218953148066613</v>
      </c>
      <c r="AA111" s="38">
        <f t="shared" si="155"/>
        <v>6.220587496994343</v>
      </c>
      <c r="AB111" s="38">
        <f t="shared" si="143"/>
        <v>6.231737710553455</v>
      </c>
      <c r="AC111" s="38">
        <f t="shared" si="144"/>
        <v>6.243017287442182</v>
      </c>
      <c r="AD111" s="38">
        <f t="shared" si="145"/>
        <v>6.246639254576633</v>
      </c>
      <c r="AE111" s="38">
        <f t="shared" si="146"/>
        <v>6.23801134723455</v>
      </c>
      <c r="AF111" s="38">
        <f t="shared" si="147"/>
        <v>6.233789635195125</v>
      </c>
      <c r="AG111" s="28" t="s">
        <v>137</v>
      </c>
      <c r="AH111" s="38">
        <f t="shared" si="156"/>
        <v>6.247104058788622</v>
      </c>
      <c r="AI111" s="38">
        <f t="shared" si="157"/>
        <v>6.233042810151504</v>
      </c>
      <c r="AJ111" s="38">
        <f t="shared" si="148"/>
        <v>6.226529895652686</v>
      </c>
      <c r="AK111" s="240">
        <f t="shared" si="149"/>
        <v>6.250488256258436</v>
      </c>
      <c r="AL111" s="240">
        <f t="shared" si="150"/>
        <v>6.247370466147683</v>
      </c>
      <c r="AM111" s="38">
        <f t="shared" si="151"/>
        <v>6.238077470821006</v>
      </c>
      <c r="AN111" s="38">
        <f t="shared" si="152"/>
        <v>6.237898635137741</v>
      </c>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row>
    <row r="112" spans="1:106" s="30" customFormat="1" ht="12.75">
      <c r="A112" s="28" t="s">
        <v>78</v>
      </c>
      <c r="B112" s="38">
        <f t="shared" si="123"/>
        <v>4.741530624986747</v>
      </c>
      <c r="C112" s="38">
        <f t="shared" si="124"/>
        <v>4.776190174385987</v>
      </c>
      <c r="D112" s="38">
        <f t="shared" si="125"/>
        <v>4.677718128723969</v>
      </c>
      <c r="E112" s="38">
        <f t="shared" si="126"/>
        <v>4.6882399368587215</v>
      </c>
      <c r="F112" s="38">
        <f t="shared" si="127"/>
        <v>4.680972954908935</v>
      </c>
      <c r="G112" s="38">
        <f t="shared" si="128"/>
        <v>4.77523061122575</v>
      </c>
      <c r="H112" s="38">
        <f t="shared" si="129"/>
        <v>4.738591287567451</v>
      </c>
      <c r="I112" s="28" t="s">
        <v>78</v>
      </c>
      <c r="J112" s="38">
        <f t="shared" si="130"/>
        <v>4.70549131685825</v>
      </c>
      <c r="K112" s="38">
        <f t="shared" si="131"/>
        <v>4.680774530986829</v>
      </c>
      <c r="L112" s="38">
        <f t="shared" si="132"/>
        <v>4.728427612655801</v>
      </c>
      <c r="M112" s="38">
        <f t="shared" si="133"/>
        <v>4.714668449534662</v>
      </c>
      <c r="N112" s="38">
        <f t="shared" si="134"/>
        <v>4.666793231571862</v>
      </c>
      <c r="O112" s="38">
        <f t="shared" si="135"/>
        <v>4.643086593391328</v>
      </c>
      <c r="P112" s="38">
        <f t="shared" si="136"/>
        <v>4.739972757650887</v>
      </c>
      <c r="Q112" s="28" t="s">
        <v>78</v>
      </c>
      <c r="R112" s="38">
        <f t="shared" si="153"/>
        <v>4.662056435814057</v>
      </c>
      <c r="S112" s="38">
        <f t="shared" si="137"/>
        <v>4.631659346954363</v>
      </c>
      <c r="T112" s="38">
        <f t="shared" si="138"/>
        <v>4.655877736897626</v>
      </c>
      <c r="U112" s="38">
        <f t="shared" si="139"/>
        <v>4.77474675897368</v>
      </c>
      <c r="V112" s="38">
        <f t="shared" si="140"/>
        <v>4.691398031984116</v>
      </c>
      <c r="W112" s="38">
        <f t="shared" si="141"/>
        <v>4.599477528222105</v>
      </c>
      <c r="X112" s="38">
        <f t="shared" si="142"/>
        <v>4.623736969146195</v>
      </c>
      <c r="Y112" s="28" t="s">
        <v>78</v>
      </c>
      <c r="Z112" s="38">
        <f t="shared" si="154"/>
        <v>4.769107249229494</v>
      </c>
      <c r="AA112" s="38">
        <f t="shared" si="155"/>
        <v>4.6832763909917485</v>
      </c>
      <c r="AB112" s="38">
        <f t="shared" si="143"/>
        <v>4.620627793056033</v>
      </c>
      <c r="AC112" s="38">
        <f t="shared" si="144"/>
        <v>4.6289649663480485</v>
      </c>
      <c r="AD112" s="38">
        <f t="shared" si="145"/>
        <v>4.709457706105655</v>
      </c>
      <c r="AE112" s="38">
        <f t="shared" si="146"/>
        <v>4.606610317188389</v>
      </c>
      <c r="AF112" s="38">
        <f t="shared" si="147"/>
        <v>4.59541659613736</v>
      </c>
      <c r="AG112" s="28" t="s">
        <v>78</v>
      </c>
      <c r="AH112" s="38">
        <f t="shared" si="156"/>
        <v>4.598822384982022</v>
      </c>
      <c r="AI112" s="38">
        <f t="shared" si="157"/>
        <v>4.7273377245285335</v>
      </c>
      <c r="AJ112" s="38">
        <f t="shared" si="148"/>
        <v>4.628753541456145</v>
      </c>
      <c r="AK112" s="240">
        <f t="shared" si="149"/>
        <v>4.586241544748518</v>
      </c>
      <c r="AL112" s="240">
        <f t="shared" si="150"/>
        <v>4.603057628662924</v>
      </c>
      <c r="AM112" s="38">
        <f t="shared" si="151"/>
        <v>4.732225906637728</v>
      </c>
      <c r="AN112" s="38">
        <f t="shared" si="152"/>
        <v>4.702923874655615</v>
      </c>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row>
    <row r="113" spans="1:106" s="30" customFormat="1" ht="12.75">
      <c r="A113" s="28" t="s">
        <v>79</v>
      </c>
      <c r="B113" s="38">
        <f t="shared" si="123"/>
        <v>3.4864680839032984</v>
      </c>
      <c r="C113" s="38">
        <f t="shared" si="124"/>
        <v>3.439598693924307</v>
      </c>
      <c r="D113" s="38">
        <f t="shared" si="125"/>
        <v>3.4421568049082647</v>
      </c>
      <c r="E113" s="38">
        <f t="shared" si="126"/>
        <v>3.4246968501112147</v>
      </c>
      <c r="F113" s="38">
        <f t="shared" si="127"/>
        <v>3.3394600529921465</v>
      </c>
      <c r="G113" s="38">
        <f t="shared" si="128"/>
        <v>3.326549264588104</v>
      </c>
      <c r="H113" s="38">
        <f t="shared" si="129"/>
        <v>3.2934281528070617</v>
      </c>
      <c r="I113" s="28" t="s">
        <v>79</v>
      </c>
      <c r="J113" s="38">
        <f t="shared" si="130"/>
        <v>3.2796510245573516</v>
      </c>
      <c r="K113" s="38">
        <f t="shared" si="131"/>
        <v>3.290808824422954</v>
      </c>
      <c r="L113" s="38">
        <f t="shared" si="132"/>
        <v>3.2725311601150526</v>
      </c>
      <c r="M113" s="38">
        <f t="shared" si="133"/>
        <v>3.2454980160748805</v>
      </c>
      <c r="N113" s="38">
        <f t="shared" si="134"/>
        <v>3.2564985736792664</v>
      </c>
      <c r="O113" s="38">
        <f t="shared" si="135"/>
        <v>3.2683678253298507</v>
      </c>
      <c r="P113" s="38">
        <f t="shared" si="136"/>
        <v>3.3011749487981032</v>
      </c>
      <c r="Q113" s="28" t="s">
        <v>79</v>
      </c>
      <c r="R113" s="38">
        <f t="shared" si="153"/>
        <v>3.2957077935528307</v>
      </c>
      <c r="S113" s="38">
        <f t="shared" si="137"/>
        <v>3.3049455795302656</v>
      </c>
      <c r="T113" s="38">
        <f t="shared" si="138"/>
        <v>3.2829907119149926</v>
      </c>
      <c r="U113" s="38">
        <f t="shared" si="139"/>
        <v>3.3047507863599055</v>
      </c>
      <c r="V113" s="38">
        <f t="shared" si="140"/>
        <v>3.2902283330504245</v>
      </c>
      <c r="W113" s="38">
        <f t="shared" si="141"/>
        <v>3.284407172350312</v>
      </c>
      <c r="X113" s="38">
        <f t="shared" si="142"/>
        <v>3.268449377644584</v>
      </c>
      <c r="Y113" s="28" t="s">
        <v>79</v>
      </c>
      <c r="Z113" s="38">
        <f t="shared" si="154"/>
        <v>3.2788583564269254</v>
      </c>
      <c r="AA113" s="38">
        <f t="shared" si="155"/>
        <v>3.237654345453729</v>
      </c>
      <c r="AB113" s="38">
        <f t="shared" si="143"/>
        <v>3.2106716225507044</v>
      </c>
      <c r="AC113" s="38">
        <f t="shared" si="144"/>
        <v>3.2191991537087308</v>
      </c>
      <c r="AD113" s="38">
        <f t="shared" si="145"/>
        <v>3.2557430290448663</v>
      </c>
      <c r="AE113" s="38">
        <f t="shared" si="146"/>
        <v>3.2234131812454976</v>
      </c>
      <c r="AF113" s="38">
        <f t="shared" si="147"/>
        <v>3.1951140936665596</v>
      </c>
      <c r="AG113" s="28" t="s">
        <v>79</v>
      </c>
      <c r="AH113" s="38">
        <f t="shared" si="156"/>
        <v>3.209854464559099</v>
      </c>
      <c r="AI113" s="38">
        <f t="shared" si="157"/>
        <v>3.237372646001905</v>
      </c>
      <c r="AJ113" s="38">
        <f t="shared" si="148"/>
        <v>3.2202122327323024</v>
      </c>
      <c r="AK113" s="240">
        <f t="shared" si="149"/>
        <v>3.1964958690153247</v>
      </c>
      <c r="AL113" s="240">
        <f t="shared" si="150"/>
        <v>3.2119839749172616</v>
      </c>
      <c r="AM113" s="38">
        <f t="shared" si="151"/>
        <v>3.2271626088464513</v>
      </c>
      <c r="AN113" s="38">
        <f t="shared" si="152"/>
        <v>3.180628306825896</v>
      </c>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row>
    <row r="114" spans="1:106" s="30" customFormat="1" ht="12.75">
      <c r="A114" s="28" t="s">
        <v>80</v>
      </c>
      <c r="B114" s="38">
        <f t="shared" si="123"/>
        <v>6.080703796287352</v>
      </c>
      <c r="C114" s="38">
        <f t="shared" si="124"/>
        <v>6.017478503975268</v>
      </c>
      <c r="D114" s="38">
        <f t="shared" si="125"/>
        <v>6.041649460208838</v>
      </c>
      <c r="E114" s="38">
        <f t="shared" si="126"/>
        <v>6.034536366028079</v>
      </c>
      <c r="F114" s="38">
        <f t="shared" si="127"/>
        <v>6.10674814408135</v>
      </c>
      <c r="G114" s="38">
        <f t="shared" si="128"/>
        <v>6.0905861623842235</v>
      </c>
      <c r="H114" s="38">
        <f t="shared" si="129"/>
        <v>6.089649668250962</v>
      </c>
      <c r="I114" s="28" t="s">
        <v>80</v>
      </c>
      <c r="J114" s="38">
        <f t="shared" si="130"/>
        <v>6.1238105866882755</v>
      </c>
      <c r="K114" s="38">
        <f t="shared" si="131"/>
        <v>6.183998502852115</v>
      </c>
      <c r="L114" s="38">
        <f t="shared" si="132"/>
        <v>6.138302972195589</v>
      </c>
      <c r="M114" s="38">
        <f t="shared" si="133"/>
        <v>6.130304395641663</v>
      </c>
      <c r="N114" s="38">
        <f t="shared" si="134"/>
        <v>6.129604106620248</v>
      </c>
      <c r="O114" s="38">
        <f t="shared" si="135"/>
        <v>6.181521418277161</v>
      </c>
      <c r="P114" s="38">
        <f t="shared" si="136"/>
        <v>6.182935314119964</v>
      </c>
      <c r="Q114" s="28" t="s">
        <v>80</v>
      </c>
      <c r="R114" s="38">
        <f t="shared" si="153"/>
        <v>6.165164722999329</v>
      </c>
      <c r="S114" s="38">
        <f t="shared" si="137"/>
        <v>6.153904907389727</v>
      </c>
      <c r="T114" s="38">
        <f t="shared" si="138"/>
        <v>6.166670954794555</v>
      </c>
      <c r="U114" s="38">
        <f t="shared" si="139"/>
        <v>6.160371539124273</v>
      </c>
      <c r="V114" s="38">
        <f t="shared" si="140"/>
        <v>6.175640016665895</v>
      </c>
      <c r="W114" s="38">
        <f t="shared" si="141"/>
        <v>6.186243668494534</v>
      </c>
      <c r="X114" s="38">
        <f t="shared" si="142"/>
        <v>6.182317699373048</v>
      </c>
      <c r="Y114" s="28" t="s">
        <v>80</v>
      </c>
      <c r="Z114" s="38">
        <f t="shared" si="154"/>
        <v>6.156535702261014</v>
      </c>
      <c r="AA114" s="38">
        <f t="shared" si="155"/>
        <v>6.178310120411253</v>
      </c>
      <c r="AB114" s="38">
        <f t="shared" si="143"/>
        <v>6.23066345823307</v>
      </c>
      <c r="AC114" s="38">
        <f t="shared" si="144"/>
        <v>6.264606350422876</v>
      </c>
      <c r="AD114" s="38">
        <f t="shared" si="145"/>
        <v>6.230320411127846</v>
      </c>
      <c r="AE114" s="38">
        <f t="shared" si="146"/>
        <v>6.214539892031306</v>
      </c>
      <c r="AF114" s="38">
        <f t="shared" si="147"/>
        <v>6.201573668088174</v>
      </c>
      <c r="AG114" s="28" t="s">
        <v>80</v>
      </c>
      <c r="AH114" s="38">
        <f t="shared" si="156"/>
        <v>6.193994867917984</v>
      </c>
      <c r="AI114" s="38">
        <f t="shared" si="157"/>
        <v>6.176218716735896</v>
      </c>
      <c r="AJ114" s="38">
        <f t="shared" si="148"/>
        <v>6.1943652986884885</v>
      </c>
      <c r="AK114" s="240">
        <f t="shared" si="149"/>
        <v>6.179909972280514</v>
      </c>
      <c r="AL114" s="240">
        <f t="shared" si="150"/>
        <v>6.214141197593557</v>
      </c>
      <c r="AM114" s="38">
        <f t="shared" si="151"/>
        <v>6.187891177197029</v>
      </c>
      <c r="AN114" s="38">
        <f t="shared" si="152"/>
        <v>6.192993161160463</v>
      </c>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row>
    <row r="115" spans="1:106" s="30" customFormat="1" ht="12.75">
      <c r="A115" s="28" t="s">
        <v>81</v>
      </c>
      <c r="B115" s="38">
        <f t="shared" si="123"/>
        <v>6.159631138367877</v>
      </c>
      <c r="C115" s="38">
        <f t="shared" si="124"/>
        <v>6.191183754333829</v>
      </c>
      <c r="D115" s="38">
        <f t="shared" si="125"/>
        <v>6.164356085186714</v>
      </c>
      <c r="E115" s="38">
        <f t="shared" si="126"/>
        <v>6.1833010451794985</v>
      </c>
      <c r="F115" s="38">
        <f t="shared" si="127"/>
        <v>6.190055617883656</v>
      </c>
      <c r="G115" s="38">
        <f t="shared" si="128"/>
        <v>6.2034184168621795</v>
      </c>
      <c r="H115" s="38">
        <f t="shared" si="129"/>
        <v>6.219490404888683</v>
      </c>
      <c r="I115" s="28" t="s">
        <v>81</v>
      </c>
      <c r="J115" s="38">
        <f t="shared" si="130"/>
        <v>6.221341265181548</v>
      </c>
      <c r="K115" s="38">
        <f t="shared" si="131"/>
        <v>6.213892851847981</v>
      </c>
      <c r="L115" s="38">
        <f t="shared" si="132"/>
        <v>6.2571907957814</v>
      </c>
      <c r="M115" s="38">
        <f t="shared" si="133"/>
        <v>6.27249780775063</v>
      </c>
      <c r="N115" s="38">
        <f t="shared" si="134"/>
        <v>6.266195582227328</v>
      </c>
      <c r="O115" s="38">
        <f t="shared" si="135"/>
        <v>6.259410572584506</v>
      </c>
      <c r="P115" s="38">
        <f t="shared" si="136"/>
        <v>6.273579821062844</v>
      </c>
      <c r="Q115" s="28" t="s">
        <v>81</v>
      </c>
      <c r="R115" s="38">
        <f t="shared" si="153"/>
        <v>6.271228316234219</v>
      </c>
      <c r="S115" s="38">
        <f t="shared" si="137"/>
        <v>6.277639870154669</v>
      </c>
      <c r="T115" s="38">
        <f t="shared" si="138"/>
        <v>6.30174698330203</v>
      </c>
      <c r="U115" s="38">
        <f t="shared" si="139"/>
        <v>6.319172907415998</v>
      </c>
      <c r="V115" s="38">
        <f t="shared" si="140"/>
        <v>6.33612641390059</v>
      </c>
      <c r="W115" s="38">
        <f t="shared" si="141"/>
        <v>6.2892736387099815</v>
      </c>
      <c r="X115" s="38">
        <f t="shared" si="142"/>
        <v>6.287378752977824</v>
      </c>
      <c r="Y115" s="28" t="s">
        <v>81</v>
      </c>
      <c r="Z115" s="38">
        <f t="shared" si="154"/>
        <v>6.309600890937815</v>
      </c>
      <c r="AA115" s="38">
        <f t="shared" si="155"/>
        <v>6.319410864757315</v>
      </c>
      <c r="AB115" s="38">
        <f t="shared" si="143"/>
        <v>6.3026383636988665</v>
      </c>
      <c r="AC115" s="38">
        <f t="shared" si="144"/>
        <v>6.293751585446812</v>
      </c>
      <c r="AD115" s="38">
        <f t="shared" si="145"/>
        <v>6.266703406357929</v>
      </c>
      <c r="AE115" s="38">
        <f t="shared" si="146"/>
        <v>6.275511718191456</v>
      </c>
      <c r="AF115" s="38">
        <f t="shared" si="147"/>
        <v>6.267643702324464</v>
      </c>
      <c r="AG115" s="28" t="s">
        <v>81</v>
      </c>
      <c r="AH115" s="38">
        <f t="shared" si="156"/>
        <v>6.28883270875841</v>
      </c>
      <c r="AI115" s="38">
        <f t="shared" si="157"/>
        <v>6.301071654381457</v>
      </c>
      <c r="AJ115" s="38">
        <f t="shared" si="148"/>
        <v>6.276921097563264</v>
      </c>
      <c r="AK115" s="240">
        <f t="shared" si="149"/>
        <v>6.293320115619082</v>
      </c>
      <c r="AL115" s="240">
        <f t="shared" si="150"/>
        <v>6.283547492396126</v>
      </c>
      <c r="AM115" s="38">
        <f t="shared" si="151"/>
        <v>6.365776626324944</v>
      </c>
      <c r="AN115" s="38">
        <f t="shared" si="152"/>
        <v>6.382388601405806</v>
      </c>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row>
    <row r="116" spans="1:106" s="30" customFormat="1" ht="12.75">
      <c r="A116" s="28" t="s">
        <v>82</v>
      </c>
      <c r="B116" s="38">
        <f t="shared" si="123"/>
        <v>3.2143454567301464</v>
      </c>
      <c r="C116" s="38">
        <f t="shared" si="124"/>
        <v>3.270822916886732</v>
      </c>
      <c r="D116" s="38">
        <f t="shared" si="125"/>
        <v>3.2250604684089432</v>
      </c>
      <c r="E116" s="38">
        <f t="shared" si="126"/>
        <v>3.321613929348736</v>
      </c>
      <c r="F116" s="38">
        <f t="shared" si="127"/>
        <v>3.3158284200224384</v>
      </c>
      <c r="G116" s="38">
        <f t="shared" si="128"/>
        <v>3.341389414968294</v>
      </c>
      <c r="H116" s="38">
        <f t="shared" si="129"/>
        <v>3.3170139012972157</v>
      </c>
      <c r="I116" s="28" t="s">
        <v>82</v>
      </c>
      <c r="J116" s="38">
        <f t="shared" si="130"/>
        <v>3.313859546118424</v>
      </c>
      <c r="K116" s="38">
        <f t="shared" si="131"/>
        <v>3.3063636076403147</v>
      </c>
      <c r="L116" s="38">
        <f t="shared" si="132"/>
        <v>3.3597794822627036</v>
      </c>
      <c r="M116" s="38">
        <f t="shared" si="133"/>
        <v>3.321802828365042</v>
      </c>
      <c r="N116" s="38">
        <f t="shared" si="134"/>
        <v>3.3023578055617877</v>
      </c>
      <c r="O116" s="38">
        <f t="shared" si="135"/>
        <v>3.2450506899639575</v>
      </c>
      <c r="P116" s="38">
        <f t="shared" si="136"/>
        <v>3.3516418905014356</v>
      </c>
      <c r="Q116" s="28" t="s">
        <v>82</v>
      </c>
      <c r="R116" s="38">
        <f t="shared" si="153"/>
        <v>3.3031946354282344</v>
      </c>
      <c r="S116" s="38">
        <f t="shared" si="137"/>
        <v>3.323531283813888</v>
      </c>
      <c r="T116" s="38">
        <f t="shared" si="138"/>
        <v>3.272441917307742</v>
      </c>
      <c r="U116" s="38">
        <f t="shared" si="139"/>
        <v>3.359298928919182</v>
      </c>
      <c r="V116" s="38">
        <f t="shared" si="140"/>
        <v>3.2871420561805267</v>
      </c>
      <c r="W116" s="38">
        <f t="shared" si="141"/>
        <v>3.3529194875697215</v>
      </c>
      <c r="X116" s="38">
        <f t="shared" si="142"/>
        <v>3.341204157265891</v>
      </c>
      <c r="Y116" s="28" t="s">
        <v>82</v>
      </c>
      <c r="Z116" s="38">
        <f t="shared" si="154"/>
        <v>3.3710600606044907</v>
      </c>
      <c r="AA116" s="38">
        <f t="shared" si="155"/>
        <v>3.3370061804239888</v>
      </c>
      <c r="AB116" s="38">
        <f t="shared" si="143"/>
        <v>3.3546214334822966</v>
      </c>
      <c r="AC116" s="38">
        <f t="shared" si="144"/>
        <v>3.3241759724523554</v>
      </c>
      <c r="AD116" s="38">
        <f t="shared" si="145"/>
        <v>3.374790329613885</v>
      </c>
      <c r="AE116" s="38">
        <f t="shared" si="146"/>
        <v>3.3386121625303846</v>
      </c>
      <c r="AF116" s="38">
        <f t="shared" si="147"/>
        <v>3.340358962318239</v>
      </c>
      <c r="AG116" s="28" t="s">
        <v>82</v>
      </c>
      <c r="AH116" s="38">
        <f t="shared" si="156"/>
        <v>3.3317888313539323</v>
      </c>
      <c r="AI116" s="38">
        <f t="shared" si="157"/>
        <v>3.3331465874864277</v>
      </c>
      <c r="AJ116" s="38">
        <f t="shared" si="148"/>
        <v>3.371921915080103</v>
      </c>
      <c r="AK116" s="240">
        <f t="shared" si="149"/>
        <v>3.3904514585729717</v>
      </c>
      <c r="AL116" s="240">
        <f t="shared" si="150"/>
        <v>3.3207830316347997</v>
      </c>
      <c r="AM116" s="38">
        <f t="shared" si="151"/>
        <v>3.335680615478399</v>
      </c>
      <c r="AN116" s="38">
        <f t="shared" si="152"/>
        <v>3.3208918755431585</v>
      </c>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row>
    <row r="117" spans="1:106" s="30" customFormat="1" ht="12.75">
      <c r="A117" s="28" t="s">
        <v>83</v>
      </c>
      <c r="B117" s="38">
        <f t="shared" si="123"/>
        <v>3.2737176662951977</v>
      </c>
      <c r="C117" s="38">
        <f t="shared" si="124"/>
        <v>3.262372391193613</v>
      </c>
      <c r="D117" s="38">
        <f t="shared" si="125"/>
        <v>3.2488938705681076</v>
      </c>
      <c r="E117" s="38">
        <f t="shared" si="126"/>
        <v>3.2462749037334677</v>
      </c>
      <c r="F117" s="38">
        <f t="shared" si="127"/>
        <v>3.314157496479125</v>
      </c>
      <c r="G117" s="38">
        <f t="shared" si="128"/>
        <v>3.333616002864385</v>
      </c>
      <c r="H117" s="38">
        <f t="shared" si="129"/>
        <v>3.338455490833721</v>
      </c>
      <c r="I117" s="28" t="s">
        <v>83</v>
      </c>
      <c r="J117" s="38">
        <f t="shared" si="130"/>
        <v>3.353890794753723</v>
      </c>
      <c r="K117" s="38">
        <f t="shared" si="131"/>
        <v>3.396532741603455</v>
      </c>
      <c r="L117" s="38">
        <f t="shared" si="132"/>
        <v>3.3887823585810164</v>
      </c>
      <c r="M117" s="38">
        <f t="shared" si="133"/>
        <v>3.40537476563522</v>
      </c>
      <c r="N117" s="38">
        <f t="shared" si="134"/>
        <v>3.3997470345596157</v>
      </c>
      <c r="O117" s="38">
        <f t="shared" si="135"/>
        <v>3.392891250368981</v>
      </c>
      <c r="P117" s="38">
        <f t="shared" si="136"/>
        <v>3.390839515125384</v>
      </c>
      <c r="Q117" s="28" t="s">
        <v>83</v>
      </c>
      <c r="R117" s="38">
        <f t="shared" si="153"/>
        <v>3.3982775272458654</v>
      </c>
      <c r="S117" s="38">
        <f t="shared" si="137"/>
        <v>3.4001654891477306</v>
      </c>
      <c r="T117" s="38">
        <f t="shared" si="138"/>
        <v>3.3979983019013558</v>
      </c>
      <c r="U117" s="38">
        <f t="shared" si="139"/>
        <v>3.3794358600508776</v>
      </c>
      <c r="V117" s="38">
        <f t="shared" si="140"/>
        <v>3.383845398103997</v>
      </c>
      <c r="W117" s="38">
        <f t="shared" si="141"/>
        <v>3.3704398124540744</v>
      </c>
      <c r="X117" s="38">
        <f t="shared" si="142"/>
        <v>3.377975526027563</v>
      </c>
      <c r="Y117" s="28" t="s">
        <v>83</v>
      </c>
      <c r="Z117" s="38">
        <f t="shared" si="154"/>
        <v>3.4021392867317606</v>
      </c>
      <c r="AA117" s="38">
        <f t="shared" si="155"/>
        <v>3.4257886712484775</v>
      </c>
      <c r="AB117" s="38">
        <f t="shared" si="143"/>
        <v>3.4504984530766585</v>
      </c>
      <c r="AC117" s="38">
        <f t="shared" si="144"/>
        <v>3.452361033900226</v>
      </c>
      <c r="AD117" s="38">
        <f t="shared" si="145"/>
        <v>3.4555819807865684</v>
      </c>
      <c r="AE117" s="38">
        <f t="shared" si="146"/>
        <v>3.4651421911547686</v>
      </c>
      <c r="AF117" s="38">
        <f t="shared" si="147"/>
        <v>3.4585751806005276</v>
      </c>
      <c r="AG117" s="28" t="s">
        <v>83</v>
      </c>
      <c r="AH117" s="38">
        <f t="shared" si="156"/>
        <v>3.449929684515148</v>
      </c>
      <c r="AI117" s="38">
        <f t="shared" si="157"/>
        <v>3.4577327453506954</v>
      </c>
      <c r="AJ117" s="38">
        <f t="shared" si="148"/>
        <v>3.4713641273610825</v>
      </c>
      <c r="AK117" s="240">
        <f t="shared" si="149"/>
        <v>3.4812334497964814</v>
      </c>
      <c r="AL117" s="240">
        <f t="shared" si="150"/>
        <v>3.4858574625165812</v>
      </c>
      <c r="AM117" s="38">
        <f t="shared" si="151"/>
        <v>3.4828236753183286</v>
      </c>
      <c r="AN117" s="38">
        <f t="shared" si="152"/>
        <v>3.5147778631862283</v>
      </c>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row>
    <row r="118" spans="1:106" s="30" customFormat="1" ht="12.75">
      <c r="A118" s="28" t="s">
        <v>84</v>
      </c>
      <c r="B118" s="38">
        <f t="shared" si="123"/>
        <v>4.72951482067001</v>
      </c>
      <c r="C118" s="38">
        <f t="shared" si="124"/>
        <v>4.693797548878075</v>
      </c>
      <c r="D118" s="38">
        <f t="shared" si="125"/>
        <v>4.709338682083653</v>
      </c>
      <c r="E118" s="38">
        <f t="shared" si="126"/>
        <v>4.672215445696109</v>
      </c>
      <c r="F118" s="38">
        <f t="shared" si="127"/>
        <v>4.728474924211682</v>
      </c>
      <c r="G118" s="38">
        <f t="shared" si="128"/>
        <v>4.732830181568063</v>
      </c>
      <c r="H118" s="38">
        <f t="shared" si="129"/>
        <v>4.744785524544664</v>
      </c>
      <c r="I118" s="28" t="s">
        <v>84</v>
      </c>
      <c r="J118" s="38">
        <f t="shared" si="130"/>
        <v>4.750617451683496</v>
      </c>
      <c r="K118" s="38">
        <f t="shared" si="131"/>
        <v>4.692926705375393</v>
      </c>
      <c r="L118" s="38">
        <f t="shared" si="132"/>
        <v>4.697746883988494</v>
      </c>
      <c r="M118" s="38">
        <f t="shared" si="133"/>
        <v>4.715879637031331</v>
      </c>
      <c r="N118" s="38">
        <f t="shared" si="134"/>
        <v>4.688736627472639</v>
      </c>
      <c r="O118" s="38">
        <f t="shared" si="135"/>
        <v>4.735610970960244</v>
      </c>
      <c r="P118" s="38">
        <f t="shared" si="136"/>
        <v>4.712289435260223</v>
      </c>
      <c r="Q118" s="28" t="s">
        <v>84</v>
      </c>
      <c r="R118" s="38">
        <f t="shared" si="153"/>
        <v>4.668545032106073</v>
      </c>
      <c r="S118" s="38">
        <f t="shared" si="137"/>
        <v>4.661447393545924</v>
      </c>
      <c r="T118" s="38">
        <f t="shared" si="138"/>
        <v>4.637867599763296</v>
      </c>
      <c r="U118" s="38">
        <f t="shared" si="139"/>
        <v>4.6490821127974025</v>
      </c>
      <c r="V118" s="38">
        <f t="shared" si="140"/>
        <v>4.671851611808096</v>
      </c>
      <c r="W118" s="38">
        <f t="shared" si="141"/>
        <v>4.674004283327188</v>
      </c>
      <c r="X118" s="38">
        <f t="shared" si="142"/>
        <v>4.676530148582595</v>
      </c>
      <c r="Y118" s="28" t="s">
        <v>84</v>
      </c>
      <c r="Z118" s="38">
        <f t="shared" si="154"/>
        <v>4.678718499909353</v>
      </c>
      <c r="AA118" s="38">
        <f t="shared" si="155"/>
        <v>4.675877850089708</v>
      </c>
      <c r="AB118" s="38">
        <f t="shared" si="143"/>
        <v>4.675414661395669</v>
      </c>
      <c r="AC118" s="38">
        <f t="shared" si="144"/>
        <v>4.684017076948818</v>
      </c>
      <c r="AD118" s="38">
        <f t="shared" si="145"/>
        <v>4.699024347179382</v>
      </c>
      <c r="AE118" s="38">
        <f t="shared" si="146"/>
        <v>4.713445906389362</v>
      </c>
      <c r="AF118" s="38">
        <f t="shared" si="147"/>
        <v>4.724280464565166</v>
      </c>
      <c r="AG118" s="28" t="s">
        <v>84</v>
      </c>
      <c r="AH118" s="38">
        <f t="shared" si="156"/>
        <v>4.723195439112751</v>
      </c>
      <c r="AI118" s="38">
        <f t="shared" si="157"/>
        <v>4.736675016873821</v>
      </c>
      <c r="AJ118" s="38">
        <f t="shared" si="148"/>
        <v>4.734360634821929</v>
      </c>
      <c r="AK118" s="240">
        <f t="shared" si="149"/>
        <v>4.727128729941086</v>
      </c>
      <c r="AL118" s="240">
        <f t="shared" si="150"/>
        <v>4.751785403239853</v>
      </c>
      <c r="AM118" s="38">
        <f t="shared" si="151"/>
        <v>4.769011671597711</v>
      </c>
      <c r="AN118" s="38">
        <f t="shared" si="152"/>
        <v>4.8091121131195305</v>
      </c>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row>
    <row r="119" spans="1:106" s="30" customFormat="1" ht="12.75">
      <c r="A119" s="28" t="s">
        <v>85</v>
      </c>
      <c r="B119" s="38">
        <f t="shared" si="123"/>
        <v>3.9001887188089746</v>
      </c>
      <c r="C119" s="38">
        <f t="shared" si="124"/>
        <v>3.871983925222237</v>
      </c>
      <c r="D119" s="38">
        <f t="shared" si="125"/>
        <v>3.911981594006253</v>
      </c>
      <c r="E119" s="38">
        <f t="shared" si="126"/>
        <v>3.9111717012269493</v>
      </c>
      <c r="F119" s="38">
        <f t="shared" si="127"/>
        <v>3.928341250328217</v>
      </c>
      <c r="G119" s="38">
        <f t="shared" si="128"/>
        <v>3.9533689496942457</v>
      </c>
      <c r="H119" s="38">
        <f t="shared" si="129"/>
        <v>3.9709823821605976</v>
      </c>
      <c r="I119" s="28" t="s">
        <v>85</v>
      </c>
      <c r="J119" s="38">
        <f t="shared" si="130"/>
        <v>3.976679978067728</v>
      </c>
      <c r="K119" s="38">
        <f t="shared" si="131"/>
        <v>3.9747331990112986</v>
      </c>
      <c r="L119" s="38">
        <f t="shared" si="132"/>
        <v>3.9908916586768934</v>
      </c>
      <c r="M119" s="38">
        <f t="shared" si="133"/>
        <v>4.005154813985825</v>
      </c>
      <c r="N119" s="38">
        <f t="shared" si="134"/>
        <v>4.011943124690266</v>
      </c>
      <c r="O119" s="38">
        <f t="shared" si="135"/>
        <v>3.9822690549366593</v>
      </c>
      <c r="P119" s="38">
        <f t="shared" si="136"/>
        <v>3.9692494634825133</v>
      </c>
      <c r="Q119" s="28" t="s">
        <v>85</v>
      </c>
      <c r="R119" s="38">
        <f t="shared" si="153"/>
        <v>3.9959770702989497</v>
      </c>
      <c r="S119" s="38">
        <f t="shared" si="137"/>
        <v>3.9893068550696964</v>
      </c>
      <c r="T119" s="38">
        <f t="shared" si="138"/>
        <v>3.9660894846527905</v>
      </c>
      <c r="U119" s="38">
        <f t="shared" si="139"/>
        <v>3.95372074409784</v>
      </c>
      <c r="V119" s="38">
        <f t="shared" si="140"/>
        <v>3.983611869820842</v>
      </c>
      <c r="W119" s="38">
        <f t="shared" si="141"/>
        <v>3.9972490474957705</v>
      </c>
      <c r="X119" s="38">
        <f t="shared" si="142"/>
        <v>4.002300837073944</v>
      </c>
      <c r="Y119" s="28" t="s">
        <v>85</v>
      </c>
      <c r="Z119" s="38">
        <f t="shared" si="154"/>
        <v>4.0055942607029085</v>
      </c>
      <c r="AA119" s="38">
        <f t="shared" si="155"/>
        <v>4.012915738546134</v>
      </c>
      <c r="AB119" s="38">
        <f t="shared" si="143"/>
        <v>3.9897731179099347</v>
      </c>
      <c r="AC119" s="38">
        <f t="shared" si="144"/>
        <v>4.007199952504061</v>
      </c>
      <c r="AD119" s="38">
        <f t="shared" si="145"/>
        <v>4.023798759232854</v>
      </c>
      <c r="AE119" s="38">
        <f t="shared" si="146"/>
        <v>4.054626439650033</v>
      </c>
      <c r="AF119" s="38">
        <f t="shared" si="147"/>
        <v>4.060576938827885</v>
      </c>
      <c r="AG119" s="28" t="s">
        <v>85</v>
      </c>
      <c r="AH119" s="38">
        <f t="shared" si="156"/>
        <v>4.040092019802141</v>
      </c>
      <c r="AI119" s="38">
        <f t="shared" si="157"/>
        <v>4.038779109008886</v>
      </c>
      <c r="AJ119" s="38">
        <f t="shared" si="148"/>
        <v>4.044698068247914</v>
      </c>
      <c r="AK119" s="240">
        <f t="shared" si="149"/>
        <v>4.053133056228264</v>
      </c>
      <c r="AL119" s="240">
        <f t="shared" si="150"/>
        <v>4.050219071992283</v>
      </c>
      <c r="AM119" s="38">
        <f t="shared" si="151"/>
        <v>4.0346101497180635</v>
      </c>
      <c r="AN119" s="38">
        <f t="shared" si="152"/>
        <v>4.033304012700325</v>
      </c>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row>
    <row r="120" spans="1:106" s="30" customFormat="1" ht="12.75">
      <c r="A120" s="28" t="s">
        <v>86</v>
      </c>
      <c r="B120" s="38">
        <f t="shared" si="123"/>
        <v>3.0595536246498334</v>
      </c>
      <c r="C120" s="38">
        <f t="shared" si="124"/>
        <v>3.08092082561636</v>
      </c>
      <c r="D120" s="38">
        <f t="shared" si="125"/>
        <v>3.076396672762669</v>
      </c>
      <c r="E120" s="38">
        <f t="shared" si="126"/>
        <v>3.0812465619095453</v>
      </c>
      <c r="F120" s="38">
        <f t="shared" si="127"/>
        <v>3.119614255364858</v>
      </c>
      <c r="G120" s="38">
        <f t="shared" si="128"/>
        <v>3.125382781656632</v>
      </c>
      <c r="H120" s="38">
        <f t="shared" si="129"/>
        <v>3.0940213701175714</v>
      </c>
      <c r="I120" s="28" t="s">
        <v>86</v>
      </c>
      <c r="J120" s="38">
        <f t="shared" si="130"/>
        <v>3.1241356889499197</v>
      </c>
      <c r="K120" s="38">
        <f t="shared" si="131"/>
        <v>3.156162732197672</v>
      </c>
      <c r="L120" s="38">
        <f t="shared" si="132"/>
        <v>3.1469319271332696</v>
      </c>
      <c r="M120" s="38">
        <f t="shared" si="133"/>
        <v>3.1272861163999632</v>
      </c>
      <c r="N120" s="38">
        <f t="shared" si="134"/>
        <v>3.1189208780317017</v>
      </c>
      <c r="O120" s="38">
        <f t="shared" si="135"/>
        <v>3.119783101030171</v>
      </c>
      <c r="P120" s="38">
        <f t="shared" si="136"/>
        <v>3.1088616029868588</v>
      </c>
      <c r="Q120" s="28" t="s">
        <v>86</v>
      </c>
      <c r="R120" s="38">
        <f t="shared" si="153"/>
        <v>3.060870520060993</v>
      </c>
      <c r="S120" s="38">
        <f t="shared" si="137"/>
        <v>3.059257844822099</v>
      </c>
      <c r="T120" s="38">
        <f t="shared" si="138"/>
        <v>3.101860189878303</v>
      </c>
      <c r="U120" s="38">
        <f t="shared" si="139"/>
        <v>3.09165617337133</v>
      </c>
      <c r="V120" s="38">
        <f t="shared" si="140"/>
        <v>3.0338101631097327</v>
      </c>
      <c r="W120" s="38">
        <f t="shared" si="141"/>
        <v>3.0459215560140476</v>
      </c>
      <c r="X120" s="38">
        <f t="shared" si="142"/>
        <v>3.0591152283370673</v>
      </c>
      <c r="Y120" s="28" t="s">
        <v>86</v>
      </c>
      <c r="Z120" s="38">
        <f t="shared" si="154"/>
        <v>3.034627437776799</v>
      </c>
      <c r="AA120" s="38">
        <f t="shared" si="155"/>
        <v>2.990595926046299</v>
      </c>
      <c r="AB120" s="38">
        <f t="shared" si="143"/>
        <v>2.985078635269852</v>
      </c>
      <c r="AC120" s="38">
        <f t="shared" si="144"/>
        <v>2.9965619417203246</v>
      </c>
      <c r="AD120" s="38">
        <f t="shared" si="145"/>
        <v>2.9783226904154887</v>
      </c>
      <c r="AE120" s="38">
        <f t="shared" si="146"/>
        <v>2.9493097503662358</v>
      </c>
      <c r="AF120" s="38">
        <f t="shared" si="147"/>
        <v>2.9201863065758795</v>
      </c>
      <c r="AG120" s="28" t="s">
        <v>86</v>
      </c>
      <c r="AH120" s="38">
        <f t="shared" si="156"/>
        <v>2.9497278153967876</v>
      </c>
      <c r="AI120" s="38">
        <f t="shared" si="157"/>
        <v>2.964456929738209</v>
      </c>
      <c r="AJ120" s="38">
        <f t="shared" si="148"/>
        <v>2.9564625376258773</v>
      </c>
      <c r="AK120" s="240">
        <f t="shared" si="149"/>
        <v>2.9478555785129537</v>
      </c>
      <c r="AL120" s="240">
        <f t="shared" si="150"/>
        <v>2.967588064261118</v>
      </c>
      <c r="AM120" s="38">
        <f t="shared" si="151"/>
        <v>2.9552107036065816</v>
      </c>
      <c r="AN120" s="38">
        <f t="shared" si="152"/>
        <v>2.9664027809695885</v>
      </c>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row>
    <row r="121" spans="1:106" s="30" customFormat="1" ht="12.75">
      <c r="A121" s="28" t="s">
        <v>87</v>
      </c>
      <c r="B121" s="38">
        <f t="shared" si="123"/>
        <v>5.323708124332946</v>
      </c>
      <c r="C121" s="38">
        <f t="shared" si="124"/>
        <v>5.3177280292200395</v>
      </c>
      <c r="D121" s="38">
        <f t="shared" si="125"/>
        <v>5.305409710341573</v>
      </c>
      <c r="E121" s="38">
        <f t="shared" si="126"/>
        <v>5.2438353543325915</v>
      </c>
      <c r="F121" s="38">
        <f t="shared" si="127"/>
        <v>5.214474971952355</v>
      </c>
      <c r="G121" s="38">
        <f t="shared" si="128"/>
        <v>5.211248362872299</v>
      </c>
      <c r="H121" s="38">
        <f t="shared" si="129"/>
        <v>5.162181800855281</v>
      </c>
      <c r="I121" s="28" t="s">
        <v>87</v>
      </c>
      <c r="J121" s="38">
        <f t="shared" si="130"/>
        <v>5.155782210598334</v>
      </c>
      <c r="K121" s="38">
        <f t="shared" si="131"/>
        <v>5.193839333671974</v>
      </c>
      <c r="L121" s="38">
        <f t="shared" si="132"/>
        <v>5.1924736337488016</v>
      </c>
      <c r="M121" s="38">
        <f t="shared" si="133"/>
        <v>5.198658973203687</v>
      </c>
      <c r="N121" s="38">
        <f t="shared" si="134"/>
        <v>5.2102004738787295</v>
      </c>
      <c r="O121" s="38">
        <f t="shared" si="135"/>
        <v>5.235192998906079</v>
      </c>
      <c r="P121" s="38">
        <f t="shared" si="136"/>
        <v>5.228228169372936</v>
      </c>
      <c r="Q121" s="28" t="s">
        <v>87</v>
      </c>
      <c r="R121" s="38">
        <f t="shared" si="153"/>
        <v>5.199112559676369</v>
      </c>
      <c r="S121" s="38">
        <f t="shared" si="137"/>
        <v>5.177009738399847</v>
      </c>
      <c r="T121" s="38">
        <f t="shared" si="138"/>
        <v>5.191550672807265</v>
      </c>
      <c r="U121" s="38">
        <f t="shared" si="139"/>
        <v>5.203994759299949</v>
      </c>
      <c r="V121" s="38">
        <f t="shared" si="140"/>
        <v>5.21400758195351</v>
      </c>
      <c r="W121" s="38">
        <f t="shared" si="141"/>
        <v>5.206412961902446</v>
      </c>
      <c r="X121" s="38">
        <f t="shared" si="142"/>
        <v>5.186601563833783</v>
      </c>
      <c r="Y121" s="28" t="s">
        <v>87</v>
      </c>
      <c r="Z121" s="38">
        <f t="shared" si="154"/>
        <v>5.193597679417782</v>
      </c>
      <c r="AA121" s="38">
        <f t="shared" si="155"/>
        <v>5.169730455300922</v>
      </c>
      <c r="AB121" s="38">
        <f t="shared" si="143"/>
        <v>5.110486851151599</v>
      </c>
      <c r="AC121" s="38">
        <f t="shared" si="144"/>
        <v>5.129291500925631</v>
      </c>
      <c r="AD121" s="38">
        <f t="shared" si="145"/>
        <v>5.165315234576687</v>
      </c>
      <c r="AE121" s="38">
        <f t="shared" si="146"/>
        <v>5.139439328986168</v>
      </c>
      <c r="AF121" s="38">
        <f t="shared" si="147"/>
        <v>5.151005520397075</v>
      </c>
      <c r="AG121" s="28" t="s">
        <v>87</v>
      </c>
      <c r="AH121" s="38">
        <f t="shared" si="156"/>
        <v>5.187087963452205</v>
      </c>
      <c r="AI121" s="38">
        <f t="shared" si="157"/>
        <v>5.221413879484901</v>
      </c>
      <c r="AJ121" s="38">
        <f t="shared" si="148"/>
        <v>5.187613413709087</v>
      </c>
      <c r="AK121" s="240">
        <f t="shared" si="149"/>
        <v>5.173226585923673</v>
      </c>
      <c r="AL121" s="240">
        <f t="shared" si="150"/>
        <v>5.1776024010826305</v>
      </c>
      <c r="AM121" s="38">
        <f t="shared" si="151"/>
        <v>5.172604064301517</v>
      </c>
      <c r="AN121" s="38">
        <f t="shared" si="152"/>
        <v>5.140091871316761</v>
      </c>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row>
    <row r="122" spans="1:106" s="30" customFormat="1" ht="12.75">
      <c r="A122" s="28" t="s">
        <v>88</v>
      </c>
      <c r="B122" s="38">
        <f t="shared" si="123"/>
        <v>3.948723144088342</v>
      </c>
      <c r="C122" s="38">
        <f t="shared" si="124"/>
        <v>3.9877091798530078</v>
      </c>
      <c r="D122" s="38">
        <f t="shared" si="125"/>
        <v>4.025721196389593</v>
      </c>
      <c r="E122" s="38">
        <f t="shared" si="126"/>
        <v>4.054913778670684</v>
      </c>
      <c r="F122" s="38">
        <f t="shared" si="127"/>
        <v>4.107130069462679</v>
      </c>
      <c r="G122" s="38">
        <f t="shared" si="128"/>
        <v>4.1208506468421096</v>
      </c>
      <c r="H122" s="38">
        <f t="shared" si="129"/>
        <v>4.125600066707167</v>
      </c>
      <c r="I122" s="28" t="s">
        <v>88</v>
      </c>
      <c r="J122" s="38">
        <f t="shared" si="130"/>
        <v>4.136077131724644</v>
      </c>
      <c r="K122" s="38">
        <f t="shared" si="131"/>
        <v>4.131982335599309</v>
      </c>
      <c r="L122" s="38">
        <f t="shared" si="132"/>
        <v>4.127756471716204</v>
      </c>
      <c r="M122" s="38">
        <f t="shared" si="133"/>
        <v>4.130149363642089</v>
      </c>
      <c r="N122" s="38">
        <f t="shared" si="134"/>
        <v>4.1453293851657715</v>
      </c>
      <c r="O122" s="38">
        <f t="shared" si="135"/>
        <v>4.174015285126396</v>
      </c>
      <c r="P122" s="38">
        <f t="shared" si="136"/>
        <v>4.14441384852078</v>
      </c>
      <c r="Q122" s="28" t="s">
        <v>88</v>
      </c>
      <c r="R122" s="38">
        <f t="shared" si="153"/>
        <v>4.180153380433888</v>
      </c>
      <c r="S122" s="38">
        <f t="shared" si="137"/>
        <v>4.180765069059894</v>
      </c>
      <c r="T122" s="38">
        <f t="shared" si="138"/>
        <v>4.197391102992255</v>
      </c>
      <c r="U122" s="38">
        <f t="shared" si="139"/>
        <v>4.17089372288524</v>
      </c>
      <c r="V122" s="38">
        <f t="shared" si="140"/>
        <v>4.196050594365487</v>
      </c>
      <c r="W122" s="38">
        <f t="shared" si="141"/>
        <v>4.223967281447022</v>
      </c>
      <c r="X122" s="38">
        <f t="shared" si="142"/>
        <v>4.239213512952714</v>
      </c>
      <c r="Y122" s="28" t="s">
        <v>88</v>
      </c>
      <c r="Z122" s="38">
        <f t="shared" si="154"/>
        <v>4.210199166040765</v>
      </c>
      <c r="AA122" s="38">
        <f t="shared" si="155"/>
        <v>4.231965395967267</v>
      </c>
      <c r="AB122" s="38">
        <f t="shared" si="143"/>
        <v>4.240879597799931</v>
      </c>
      <c r="AC122" s="38">
        <f t="shared" si="144"/>
        <v>4.235774156812159</v>
      </c>
      <c r="AD122" s="38">
        <f t="shared" si="145"/>
        <v>4.223905232998307</v>
      </c>
      <c r="AE122" s="38">
        <f t="shared" si="146"/>
        <v>4.219196412914156</v>
      </c>
      <c r="AF122" s="38">
        <f t="shared" si="147"/>
        <v>4.236672691234527</v>
      </c>
      <c r="AG122" s="28" t="s">
        <v>88</v>
      </c>
      <c r="AH122" s="38">
        <f t="shared" si="156"/>
        <v>4.232748319337977</v>
      </c>
      <c r="AI122" s="38">
        <f t="shared" si="157"/>
        <v>4.198580198003954</v>
      </c>
      <c r="AJ122" s="38">
        <f t="shared" si="148"/>
        <v>4.2084694744572895</v>
      </c>
      <c r="AK122" s="240">
        <f t="shared" si="149"/>
        <v>4.206411848531459</v>
      </c>
      <c r="AL122" s="240">
        <f t="shared" si="150"/>
        <v>4.2016266262913184</v>
      </c>
      <c r="AM122" s="38">
        <f t="shared" si="151"/>
        <v>4.182541475949993</v>
      </c>
      <c r="AN122" s="38">
        <f t="shared" si="152"/>
        <v>4.188624122692321</v>
      </c>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row>
    <row r="123" spans="1:106" s="30" customFormat="1" ht="12.75">
      <c r="A123" s="28" t="s">
        <v>89</v>
      </c>
      <c r="B123" s="38">
        <f t="shared" si="123"/>
        <v>4.161473561696443</v>
      </c>
      <c r="C123" s="38">
        <f t="shared" si="124"/>
        <v>4.183949165393219</v>
      </c>
      <c r="D123" s="38">
        <f t="shared" si="125"/>
        <v>4.1788685033331365</v>
      </c>
      <c r="E123" s="38">
        <f t="shared" si="126"/>
        <v>4.16110592906173</v>
      </c>
      <c r="F123" s="38">
        <f t="shared" si="127"/>
        <v>4.156541665672069</v>
      </c>
      <c r="G123" s="38">
        <f t="shared" si="128"/>
        <v>4.151944295257747</v>
      </c>
      <c r="H123" s="38">
        <f t="shared" si="129"/>
        <v>4.10701735577553</v>
      </c>
      <c r="I123" s="28" t="s">
        <v>89</v>
      </c>
      <c r="J123" s="38">
        <f t="shared" si="130"/>
        <v>4.0751811110733716</v>
      </c>
      <c r="K123" s="38">
        <f t="shared" si="131"/>
        <v>4.0775405943385445</v>
      </c>
      <c r="L123" s="38">
        <f t="shared" si="132"/>
        <v>4.090604026845638</v>
      </c>
      <c r="M123" s="38">
        <f t="shared" si="133"/>
        <v>4.108590226201376</v>
      </c>
      <c r="N123" s="38">
        <f t="shared" si="134"/>
        <v>4.100702928333855</v>
      </c>
      <c r="O123" s="38">
        <f t="shared" si="135"/>
        <v>4.112993845764591</v>
      </c>
      <c r="P123" s="38">
        <f t="shared" si="136"/>
        <v>4.088067263123855</v>
      </c>
      <c r="Q123" s="28" t="s">
        <v>89</v>
      </c>
      <c r="R123" s="38">
        <f t="shared" si="153"/>
        <v>4.098796365387831</v>
      </c>
      <c r="S123" s="38">
        <f t="shared" si="137"/>
        <v>4.092928521418115</v>
      </c>
      <c r="T123" s="38">
        <f t="shared" si="138"/>
        <v>4.133069184655363</v>
      </c>
      <c r="U123" s="38">
        <f t="shared" si="139"/>
        <v>4.138011898632218</v>
      </c>
      <c r="V123" s="38">
        <f t="shared" si="140"/>
        <v>4.143069508098905</v>
      </c>
      <c r="W123" s="38">
        <f t="shared" si="141"/>
        <v>4.153624484523277</v>
      </c>
      <c r="X123" s="38">
        <f t="shared" si="142"/>
        <v>4.179328712397992</v>
      </c>
      <c r="Y123" s="28" t="s">
        <v>89</v>
      </c>
      <c r="Z123" s="38">
        <f t="shared" si="154"/>
        <v>4.167724223666831</v>
      </c>
      <c r="AA123" s="38">
        <f t="shared" si="155"/>
        <v>4.097998958919602</v>
      </c>
      <c r="AB123" s="38">
        <f t="shared" si="143"/>
        <v>4.110357940873152</v>
      </c>
      <c r="AC123" s="38">
        <f t="shared" si="144"/>
        <v>4.1351151506646735</v>
      </c>
      <c r="AD123" s="38">
        <f t="shared" si="145"/>
        <v>4.098704925883023</v>
      </c>
      <c r="AE123" s="38">
        <f t="shared" si="146"/>
        <v>4.082414484315942</v>
      </c>
      <c r="AF123" s="38">
        <f t="shared" si="147"/>
        <v>4.087332572526878</v>
      </c>
      <c r="AG123" s="28" t="s">
        <v>89</v>
      </c>
      <c r="AH123" s="38">
        <f t="shared" si="156"/>
        <v>4.113794570398129</v>
      </c>
      <c r="AI123" s="38">
        <f t="shared" si="157"/>
        <v>4.116412025365421</v>
      </c>
      <c r="AJ123" s="38">
        <f t="shared" si="148"/>
        <v>4.11170764525666</v>
      </c>
      <c r="AK123" s="240">
        <f t="shared" si="149"/>
        <v>4.0903078775601465</v>
      </c>
      <c r="AL123" s="240">
        <f t="shared" si="150"/>
        <v>4.121501212600324</v>
      </c>
      <c r="AM123" s="38">
        <f t="shared" si="151"/>
        <v>4.12342149655002</v>
      </c>
      <c r="AN123" s="38">
        <f t="shared" si="152"/>
        <v>4.083756633463031</v>
      </c>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row>
    <row r="124" spans="1:106" s="30" customFormat="1" ht="12.75">
      <c r="A124" s="28" t="s">
        <v>90</v>
      </c>
      <c r="B124" s="38">
        <f t="shared" si="123"/>
        <v>4.9604067467563215</v>
      </c>
      <c r="C124" s="38">
        <f t="shared" si="124"/>
        <v>4.919849111169013</v>
      </c>
      <c r="D124" s="38">
        <f t="shared" si="125"/>
        <v>4.898354079405345</v>
      </c>
      <c r="E124" s="38">
        <f t="shared" si="126"/>
        <v>4.864270168137572</v>
      </c>
      <c r="F124" s="38">
        <f t="shared" si="127"/>
        <v>4.881245076743132</v>
      </c>
      <c r="G124" s="38">
        <f t="shared" si="128"/>
        <v>4.883822822737937</v>
      </c>
      <c r="H124" s="38">
        <f t="shared" si="129"/>
        <v>4.8991649692074954</v>
      </c>
      <c r="I124" s="28" t="s">
        <v>90</v>
      </c>
      <c r="J124" s="38">
        <f t="shared" si="130"/>
        <v>4.875806083779338</v>
      </c>
      <c r="K124" s="38">
        <f t="shared" si="131"/>
        <v>4.879584103983726</v>
      </c>
      <c r="L124" s="38">
        <f t="shared" si="132"/>
        <v>4.867209971236817</v>
      </c>
      <c r="M124" s="38">
        <f t="shared" si="133"/>
        <v>4.852017111656953</v>
      </c>
      <c r="N124" s="38">
        <f t="shared" si="134"/>
        <v>4.890911735771927</v>
      </c>
      <c r="O124" s="38">
        <f t="shared" si="135"/>
        <v>4.910985595467546</v>
      </c>
      <c r="P124" s="38">
        <f t="shared" si="136"/>
        <v>4.8864738796828915</v>
      </c>
      <c r="Q124" s="28" t="s">
        <v>90</v>
      </c>
      <c r="R124" s="38">
        <f t="shared" si="153"/>
        <v>4.872686253908755</v>
      </c>
      <c r="S124" s="38">
        <f t="shared" si="137"/>
        <v>4.884730443638215</v>
      </c>
      <c r="T124" s="38">
        <f t="shared" si="138"/>
        <v>4.880747163403401</v>
      </c>
      <c r="U124" s="38">
        <f t="shared" si="139"/>
        <v>4.869568763796347</v>
      </c>
      <c r="V124" s="38">
        <f t="shared" si="140"/>
        <v>4.878889351830419</v>
      </c>
      <c r="W124" s="38">
        <f t="shared" si="141"/>
        <v>4.854960474670056</v>
      </c>
      <c r="X124" s="38">
        <f t="shared" si="142"/>
        <v>4.884025729452028</v>
      </c>
      <c r="Y124" s="28" t="s">
        <v>90</v>
      </c>
      <c r="Z124" s="38">
        <f t="shared" si="154"/>
        <v>4.828675765973427</v>
      </c>
      <c r="AA124" s="38">
        <f t="shared" si="155"/>
        <v>4.818828229661279</v>
      </c>
      <c r="AB124" s="38">
        <f t="shared" si="143"/>
        <v>4.825272860089378</v>
      </c>
      <c r="AC124" s="38">
        <f t="shared" si="144"/>
        <v>4.8254254394723635</v>
      </c>
      <c r="AD124" s="38">
        <f t="shared" si="145"/>
        <v>4.785166438827076</v>
      </c>
      <c r="AE124" s="38">
        <f t="shared" si="146"/>
        <v>4.783050911474844</v>
      </c>
      <c r="AF124" s="38">
        <f t="shared" si="147"/>
        <v>4.776153631940766</v>
      </c>
      <c r="AG124" s="28" t="s">
        <v>90</v>
      </c>
      <c r="AH124" s="38">
        <f t="shared" si="156"/>
        <v>4.769530498494788</v>
      </c>
      <c r="AI124" s="38">
        <f t="shared" si="157"/>
        <v>4.756683500470866</v>
      </c>
      <c r="AJ124" s="38">
        <f t="shared" si="148"/>
        <v>4.776442649183421</v>
      </c>
      <c r="AK124" s="240">
        <f t="shared" si="149"/>
        <v>4.789356148257498</v>
      </c>
      <c r="AL124" s="240">
        <f t="shared" si="150"/>
        <v>4.811008535098415</v>
      </c>
      <c r="AM124" s="38">
        <f t="shared" si="151"/>
        <v>4.793447929749699</v>
      </c>
      <c r="AN124" s="38">
        <f t="shared" si="152"/>
        <v>4.780319779804688</v>
      </c>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row>
    <row r="125" spans="1:106" s="30" customFormat="1" ht="12.75">
      <c r="A125" s="28" t="s">
        <v>91</v>
      </c>
      <c r="B125" s="38">
        <f t="shared" si="123"/>
        <v>4.28634368498802</v>
      </c>
      <c r="C125" s="38">
        <f t="shared" si="124"/>
        <v>4.2931017889293415</v>
      </c>
      <c r="D125" s="38">
        <f t="shared" si="125"/>
        <v>4.251784555483453</v>
      </c>
      <c r="E125" s="38">
        <f t="shared" si="126"/>
        <v>4.22616057975174</v>
      </c>
      <c r="F125" s="38">
        <f t="shared" si="127"/>
        <v>4.24295228319767</v>
      </c>
      <c r="G125" s="38">
        <f t="shared" si="128"/>
        <v>4.21648717151445</v>
      </c>
      <c r="H125" s="38">
        <f t="shared" si="129"/>
        <v>4.193260193689025</v>
      </c>
      <c r="I125" s="28" t="s">
        <v>91</v>
      </c>
      <c r="J125" s="38">
        <f t="shared" si="130"/>
        <v>4.120792473154802</v>
      </c>
      <c r="K125" s="38">
        <f t="shared" si="131"/>
        <v>4.117885813308575</v>
      </c>
      <c r="L125" s="38">
        <f t="shared" si="132"/>
        <v>4.125119846596357</v>
      </c>
      <c r="M125" s="38">
        <f t="shared" si="133"/>
        <v>4.117553013676729</v>
      </c>
      <c r="N125" s="38">
        <f t="shared" si="134"/>
        <v>4.073335322210415</v>
      </c>
      <c r="O125" s="38">
        <f t="shared" si="135"/>
        <v>4.086700054820073</v>
      </c>
      <c r="P125" s="38">
        <f t="shared" si="136"/>
        <v>4.06160886650269</v>
      </c>
      <c r="Q125" s="28" t="s">
        <v>91</v>
      </c>
      <c r="R125" s="38">
        <f t="shared" si="153"/>
        <v>4.082075751866095</v>
      </c>
      <c r="S125" s="38">
        <f t="shared" si="137"/>
        <v>4.072560626312774</v>
      </c>
      <c r="T125" s="38">
        <f t="shared" si="138"/>
        <v>4.087014691126148</v>
      </c>
      <c r="U125" s="38">
        <f t="shared" si="139"/>
        <v>4.099012525680959</v>
      </c>
      <c r="V125" s="38">
        <f t="shared" si="140"/>
        <v>4.087259334701582</v>
      </c>
      <c r="W125" s="38">
        <f t="shared" si="141"/>
        <v>4.079882221577195</v>
      </c>
      <c r="X125" s="38">
        <f t="shared" si="142"/>
        <v>4.0761062272313</v>
      </c>
      <c r="Y125" s="28" t="s">
        <v>91</v>
      </c>
      <c r="Z125" s="38">
        <f t="shared" si="154"/>
        <v>4.07319157752972</v>
      </c>
      <c r="AA125" s="38">
        <f t="shared" si="155"/>
        <v>4.065762459274995</v>
      </c>
      <c r="AB125" s="38">
        <f t="shared" si="143"/>
        <v>4.076787555861121</v>
      </c>
      <c r="AC125" s="38">
        <f t="shared" si="144"/>
        <v>4.051727394901743</v>
      </c>
      <c r="AD125" s="38">
        <f t="shared" si="145"/>
        <v>4.054831313987925</v>
      </c>
      <c r="AE125" s="38">
        <f t="shared" si="146"/>
        <v>4.112900397396017</v>
      </c>
      <c r="AF125" s="38">
        <f t="shared" si="147"/>
        <v>4.096069105979612</v>
      </c>
      <c r="AG125" s="28" t="s">
        <v>91</v>
      </c>
      <c r="AH125" s="38">
        <f t="shared" si="156"/>
        <v>4.079652947695576</v>
      </c>
      <c r="AI125" s="38">
        <f t="shared" si="157"/>
        <v>4.019037405193135</v>
      </c>
      <c r="AJ125" s="38">
        <f t="shared" si="148"/>
        <v>4.021110697140835</v>
      </c>
      <c r="AK125" s="240">
        <f t="shared" si="149"/>
        <v>4.011378727920715</v>
      </c>
      <c r="AL125" s="240">
        <f t="shared" si="150"/>
        <v>4.015917891549314</v>
      </c>
      <c r="AM125" s="38">
        <f t="shared" si="151"/>
        <v>4.010173891566075</v>
      </c>
      <c r="AN125" s="38">
        <f t="shared" si="152"/>
        <v>4.013228624334012</v>
      </c>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row>
    <row r="126" spans="1:106" s="30" customFormat="1" ht="12.75">
      <c r="A126" s="36"/>
      <c r="B126" s="38"/>
      <c r="C126" s="38"/>
      <c r="D126" s="38"/>
      <c r="E126" s="38"/>
      <c r="F126" s="38"/>
      <c r="G126" s="38"/>
      <c r="H126" s="38"/>
      <c r="I126" s="36"/>
      <c r="J126" s="38"/>
      <c r="K126" s="38"/>
      <c r="L126" s="38"/>
      <c r="M126" s="38"/>
      <c r="N126" s="38"/>
      <c r="O126" s="38"/>
      <c r="P126" s="38"/>
      <c r="Q126" s="36"/>
      <c r="R126" s="38"/>
      <c r="S126" s="38"/>
      <c r="T126" s="38"/>
      <c r="U126" s="38"/>
      <c r="V126" s="38"/>
      <c r="W126" s="38"/>
      <c r="X126" s="38"/>
      <c r="Y126" s="36"/>
      <c r="Z126" s="38"/>
      <c r="AA126" s="38"/>
      <c r="AB126" s="38"/>
      <c r="AC126" s="38"/>
      <c r="AD126" s="38"/>
      <c r="AE126" s="38"/>
      <c r="AF126" s="38"/>
      <c r="AG126" s="36"/>
      <c r="AH126" s="38"/>
      <c r="AI126" s="38"/>
      <c r="AJ126" s="38"/>
      <c r="AK126" s="240"/>
      <c r="AL126" s="240"/>
      <c r="AM126" s="38"/>
      <c r="AN126" s="38"/>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row>
    <row r="127" spans="1:106" s="42" customFormat="1" ht="12.75">
      <c r="A127" s="36" t="s">
        <v>92</v>
      </c>
      <c r="B127" s="57">
        <f>SUM(B102:B125)</f>
        <v>99.99999999999999</v>
      </c>
      <c r="C127" s="57">
        <f aca="true" t="shared" si="158" ref="C127:H127">SUM(C102:C125)</f>
        <v>100</v>
      </c>
      <c r="D127" s="57">
        <f t="shared" si="158"/>
        <v>100.00000000000001</v>
      </c>
      <c r="E127" s="57">
        <f t="shared" si="158"/>
        <v>100</v>
      </c>
      <c r="F127" s="57">
        <f t="shared" si="158"/>
        <v>99.99999999999999</v>
      </c>
      <c r="G127" s="57">
        <f t="shared" si="158"/>
        <v>100</v>
      </c>
      <c r="H127" s="57">
        <f t="shared" si="158"/>
        <v>99.99999999999999</v>
      </c>
      <c r="I127" s="36" t="s">
        <v>92</v>
      </c>
      <c r="J127" s="57">
        <f>SUM(J102:J125)</f>
        <v>100.00000000000001</v>
      </c>
      <c r="K127" s="57">
        <f aca="true" t="shared" si="159" ref="K127:P127">SUM(K102:K125)</f>
        <v>100</v>
      </c>
      <c r="L127" s="57">
        <f t="shared" si="159"/>
        <v>100</v>
      </c>
      <c r="M127" s="57">
        <f t="shared" si="159"/>
        <v>100</v>
      </c>
      <c r="N127" s="57">
        <f t="shared" si="159"/>
        <v>99.99999999999999</v>
      </c>
      <c r="O127" s="57">
        <f t="shared" si="159"/>
        <v>100</v>
      </c>
      <c r="P127" s="57">
        <f t="shared" si="159"/>
        <v>100.00000000000003</v>
      </c>
      <c r="Q127" s="36" t="s">
        <v>92</v>
      </c>
      <c r="R127" s="57">
        <f>SUM(R102:R125)</f>
        <v>99.99999999999999</v>
      </c>
      <c r="S127" s="57">
        <f aca="true" t="shared" si="160" ref="S127:X127">SUM(S102:S125)</f>
        <v>100.00000000000001</v>
      </c>
      <c r="T127" s="57">
        <f t="shared" si="160"/>
        <v>100.00000000000001</v>
      </c>
      <c r="U127" s="57">
        <f t="shared" si="160"/>
        <v>99.99999999999999</v>
      </c>
      <c r="V127" s="57">
        <f t="shared" si="160"/>
        <v>100.00000000000001</v>
      </c>
      <c r="W127" s="57">
        <f t="shared" si="160"/>
        <v>99.99999999999999</v>
      </c>
      <c r="X127" s="57">
        <f t="shared" si="160"/>
        <v>100</v>
      </c>
      <c r="Y127" s="36" t="s">
        <v>92</v>
      </c>
      <c r="Z127" s="57">
        <f>SUM(Z102:Z125)</f>
        <v>100</v>
      </c>
      <c r="AA127" s="57">
        <f aca="true" t="shared" si="161" ref="AA127:AF127">SUM(AA102:AA125)</f>
        <v>100.00000000000001</v>
      </c>
      <c r="AB127" s="57">
        <f t="shared" si="161"/>
        <v>100.00000000000001</v>
      </c>
      <c r="AC127" s="57">
        <f t="shared" si="161"/>
        <v>100.00000000000003</v>
      </c>
      <c r="AD127" s="57">
        <f t="shared" si="161"/>
        <v>100</v>
      </c>
      <c r="AE127" s="57">
        <f t="shared" si="161"/>
        <v>100.00000000000001</v>
      </c>
      <c r="AF127" s="57">
        <f t="shared" si="161"/>
        <v>100.00000000000001</v>
      </c>
      <c r="AG127" s="36" t="s">
        <v>92</v>
      </c>
      <c r="AH127" s="57">
        <f>SUM(AH102:AH125)</f>
        <v>100</v>
      </c>
      <c r="AI127" s="57">
        <f aca="true" t="shared" si="162" ref="AI127:AN127">SUM(AI102:AI125)</f>
        <v>99.99999999999997</v>
      </c>
      <c r="AJ127" s="57">
        <f t="shared" si="162"/>
        <v>100</v>
      </c>
      <c r="AK127" s="241">
        <f t="shared" si="162"/>
        <v>99.99999999999999</v>
      </c>
      <c r="AL127" s="241">
        <f t="shared" si="162"/>
        <v>99.99999999999997</v>
      </c>
      <c r="AM127" s="57">
        <f t="shared" si="162"/>
        <v>99.99999999999999</v>
      </c>
      <c r="AN127" s="57">
        <f t="shared" si="162"/>
        <v>100</v>
      </c>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row>
    <row r="128" spans="1:106" ht="9.75" customHeight="1">
      <c r="A128" s="44"/>
      <c r="B128" s="34"/>
      <c r="C128" s="34"/>
      <c r="D128" s="34"/>
      <c r="E128" s="34"/>
      <c r="F128" s="39"/>
      <c r="G128" s="39"/>
      <c r="H128" s="39"/>
      <c r="I128" s="39"/>
      <c r="J128" s="39"/>
      <c r="K128" s="57"/>
      <c r="L128" s="39"/>
      <c r="M128" s="39"/>
      <c r="N128" s="39"/>
      <c r="O128" s="39"/>
      <c r="P128" s="39"/>
      <c r="Q128" s="39"/>
      <c r="R128" s="39"/>
      <c r="S128" s="39"/>
      <c r="T128" s="57"/>
      <c r="U128" s="39"/>
      <c r="V128" s="39"/>
      <c r="W128" s="39"/>
      <c r="X128" s="39"/>
      <c r="Y128" s="39"/>
      <c r="Z128" s="39"/>
      <c r="AA128" s="39"/>
      <c r="AB128" s="39"/>
      <c r="AC128" s="57"/>
      <c r="AD128" s="39"/>
      <c r="AE128" s="39"/>
      <c r="AF128" s="39"/>
      <c r="AG128" s="39"/>
      <c r="AH128" s="39"/>
      <c r="AI128" s="39"/>
      <c r="AJ128" s="39"/>
      <c r="AK128" s="242"/>
      <c r="AL128" s="242"/>
      <c r="AM128" s="39"/>
      <c r="AN128" s="39"/>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row>
    <row r="129" spans="1:106" ht="12.75">
      <c r="A129" s="44"/>
      <c r="B129" s="34"/>
      <c r="C129" s="34"/>
      <c r="D129" s="34"/>
      <c r="E129" s="34"/>
      <c r="F129" s="39"/>
      <c r="G129" s="39"/>
      <c r="H129" s="39"/>
      <c r="I129" s="39"/>
      <c r="J129" s="39"/>
      <c r="K129" s="39"/>
      <c r="L129" s="41"/>
      <c r="M129" s="39"/>
      <c r="N129" s="39"/>
      <c r="O129" s="39"/>
      <c r="P129" s="39"/>
      <c r="Q129" s="39"/>
      <c r="R129" s="39"/>
      <c r="S129" s="39"/>
      <c r="T129" s="39"/>
      <c r="U129" s="41"/>
      <c r="V129" s="39"/>
      <c r="W129" s="39"/>
      <c r="X129" s="39"/>
      <c r="Y129" s="39"/>
      <c r="Z129" s="39"/>
      <c r="AA129" s="39"/>
      <c r="AB129" s="39"/>
      <c r="AC129" s="39"/>
      <c r="AD129" s="41"/>
      <c r="AE129" s="39"/>
      <c r="AF129" s="39"/>
      <c r="AG129" s="39"/>
      <c r="AH129" s="39"/>
      <c r="AI129" s="39"/>
      <c r="AJ129" s="39"/>
      <c r="AK129" s="242"/>
      <c r="AL129" s="242"/>
      <c r="AM129" s="39"/>
      <c r="AN129" s="3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row>
    <row r="130" ht="12.75">
      <c r="A130" s="40"/>
    </row>
  </sheetData>
  <mergeCells count="65">
    <mergeCell ref="AG66:AG68"/>
    <mergeCell ref="A70:H70"/>
    <mergeCell ref="I70:P70"/>
    <mergeCell ref="Q70:X70"/>
    <mergeCell ref="Y70:AF70"/>
    <mergeCell ref="AG70:AN70"/>
    <mergeCell ref="A66:A68"/>
    <mergeCell ref="I66:I68"/>
    <mergeCell ref="Q66:Q68"/>
    <mergeCell ref="Y66:Y68"/>
    <mergeCell ref="BM36:BT36"/>
    <mergeCell ref="BU36:CB36"/>
    <mergeCell ref="A64:H64"/>
    <mergeCell ref="I64:P64"/>
    <mergeCell ref="Q64:X64"/>
    <mergeCell ref="Y64:AF64"/>
    <mergeCell ref="AG64:AN64"/>
    <mergeCell ref="BM7:BT7"/>
    <mergeCell ref="BU7:CB7"/>
    <mergeCell ref="A36:H36"/>
    <mergeCell ref="I36:P36"/>
    <mergeCell ref="Q36:X36"/>
    <mergeCell ref="Y36:AF36"/>
    <mergeCell ref="AG36:AN36"/>
    <mergeCell ref="AO36:AV36"/>
    <mergeCell ref="AW36:BD36"/>
    <mergeCell ref="BE36:BL36"/>
    <mergeCell ref="BM3:BM5"/>
    <mergeCell ref="BU3:BU5"/>
    <mergeCell ref="A7:H7"/>
    <mergeCell ref="I7:P7"/>
    <mergeCell ref="Q7:X7"/>
    <mergeCell ref="Y7:AF7"/>
    <mergeCell ref="AG7:AN7"/>
    <mergeCell ref="AO7:AV7"/>
    <mergeCell ref="AW7:BD7"/>
    <mergeCell ref="BE7:BL7"/>
    <mergeCell ref="BM1:BT1"/>
    <mergeCell ref="BU1:CB1"/>
    <mergeCell ref="A3:A5"/>
    <mergeCell ref="I3:I5"/>
    <mergeCell ref="Q3:Q5"/>
    <mergeCell ref="Y3:Y5"/>
    <mergeCell ref="AG3:AG5"/>
    <mergeCell ref="AO3:AO5"/>
    <mergeCell ref="AW3:AW5"/>
    <mergeCell ref="BE3:BE5"/>
    <mergeCell ref="AG1:AN1"/>
    <mergeCell ref="AO1:AV1"/>
    <mergeCell ref="AW1:BD1"/>
    <mergeCell ref="BE1:BL1"/>
    <mergeCell ref="A1:H1"/>
    <mergeCell ref="I1:P1"/>
    <mergeCell ref="Q1:X1"/>
    <mergeCell ref="Y1:AF1"/>
    <mergeCell ref="AG71:AN71"/>
    <mergeCell ref="A100:H100"/>
    <mergeCell ref="I100:P100"/>
    <mergeCell ref="Q100:X100"/>
    <mergeCell ref="Y100:AF100"/>
    <mergeCell ref="AG100:AN100"/>
    <mergeCell ref="A71:H71"/>
    <mergeCell ref="I71:P71"/>
    <mergeCell ref="Q71:X71"/>
    <mergeCell ref="Y71:AF71"/>
  </mergeCells>
  <printOptions horizontalCentered="1"/>
  <pageMargins left="0.5905511811023623" right="0.5905511811023623" top="0.7874015748031497" bottom="0.3937007874015748" header="0.31496062992125984" footer="0.31496062992125984"/>
  <pageSetup firstPageNumber="32" useFirstPageNumber="1" horizontalDpi="600" verticalDpi="600" orientation="portrait" pageOrder="overThenDown" paperSize="9" scale="90" r:id="rId2"/>
  <headerFooter alignWithMargins="0">
    <oddHeader>&amp;C&amp;11- &amp;P -</oddHeader>
  </headerFooter>
  <rowBreaks count="1" manualBreakCount="1">
    <brk id="63" max="255" man="1"/>
  </rowBreaks>
  <colBreaks count="3" manualBreakCount="3">
    <brk id="16" max="65535" man="1"/>
    <brk id="48" max="65535" man="1"/>
    <brk id="56" max="65535" man="1"/>
  </colBreaks>
  <drawing r:id="rId1"/>
</worksheet>
</file>

<file path=xl/worksheets/sheet8.xml><?xml version="1.0" encoding="utf-8"?>
<worksheet xmlns="http://schemas.openxmlformats.org/spreadsheetml/2006/main" xmlns:r="http://schemas.openxmlformats.org/officeDocument/2006/relationships">
  <dimension ref="A1:AX238"/>
  <sheetViews>
    <sheetView workbookViewId="0" topLeftCell="A1">
      <pane ySplit="5" topLeftCell="BM6" activePane="bottomLeft" state="frozen"/>
      <selection pane="topLeft" activeCell="Q75" sqref="Q75"/>
      <selection pane="bottomLeft" activeCell="A2" sqref="A2"/>
    </sheetView>
  </sheetViews>
  <sheetFormatPr defaultColWidth="11.421875" defaultRowHeight="12.75"/>
  <cols>
    <col min="1" max="1" width="9.28125" style="205" customWidth="1"/>
    <col min="2" max="2" width="33.28125" style="182" customWidth="1"/>
    <col min="3" max="7" width="11.7109375" style="182" customWidth="1"/>
    <col min="8" max="8" width="9.28125" style="205" customWidth="1"/>
    <col min="9" max="9" width="33.28125" style="182" customWidth="1"/>
    <col min="10" max="14" width="11.7109375" style="182" customWidth="1"/>
    <col min="15" max="15" width="9.28125" style="205" customWidth="1"/>
    <col min="16" max="16" width="33.28125" style="182" customWidth="1"/>
    <col min="17" max="21" width="11.7109375" style="182" customWidth="1"/>
    <col min="22" max="22" width="9.28125" style="205" customWidth="1"/>
    <col min="23" max="23" width="33.28125" style="182" customWidth="1"/>
    <col min="24" max="28" width="11.7109375" style="182" customWidth="1"/>
    <col min="29" max="29" width="9.28125" style="205" customWidth="1"/>
    <col min="30" max="30" width="33.28125" style="182" customWidth="1"/>
    <col min="31" max="35" width="11.7109375" style="182" customWidth="1"/>
    <col min="36" max="36" width="9.28125" style="205" customWidth="1"/>
    <col min="37" max="37" width="33.28125" style="182" customWidth="1"/>
    <col min="38" max="42" width="11.7109375" style="182" customWidth="1"/>
    <col min="43" max="43" width="9.28125" style="205" customWidth="1"/>
    <col min="44" max="44" width="33.28125" style="182" customWidth="1"/>
    <col min="45" max="49" width="11.7109375" style="182" customWidth="1"/>
    <col min="50" max="16384" width="11.421875" style="182" customWidth="1"/>
  </cols>
  <sheetData>
    <row r="1" spans="1:49" s="178" customFormat="1" ht="27.75" customHeight="1">
      <c r="A1" s="306" t="s">
        <v>394</v>
      </c>
      <c r="B1" s="306"/>
      <c r="C1" s="306"/>
      <c r="D1" s="306"/>
      <c r="E1" s="306"/>
      <c r="F1" s="306"/>
      <c r="G1" s="306"/>
      <c r="H1" s="300" t="s">
        <v>395</v>
      </c>
      <c r="I1" s="300"/>
      <c r="J1" s="300"/>
      <c r="K1" s="300"/>
      <c r="L1" s="300"/>
      <c r="M1" s="300"/>
      <c r="N1" s="300"/>
      <c r="O1" s="300" t="s">
        <v>395</v>
      </c>
      <c r="P1" s="300"/>
      <c r="Q1" s="300"/>
      <c r="R1" s="300"/>
      <c r="S1" s="300"/>
      <c r="T1" s="300"/>
      <c r="U1" s="300"/>
      <c r="V1" s="300" t="s">
        <v>395</v>
      </c>
      <c r="W1" s="300"/>
      <c r="X1" s="300"/>
      <c r="Y1" s="300"/>
      <c r="Z1" s="300"/>
      <c r="AA1" s="300"/>
      <c r="AB1" s="300"/>
      <c r="AC1" s="300" t="s">
        <v>395</v>
      </c>
      <c r="AD1" s="300"/>
      <c r="AE1" s="300"/>
      <c r="AF1" s="300"/>
      <c r="AG1" s="300"/>
      <c r="AH1" s="300"/>
      <c r="AI1" s="300"/>
      <c r="AJ1" s="300" t="s">
        <v>395</v>
      </c>
      <c r="AK1" s="300"/>
      <c r="AL1" s="300"/>
      <c r="AM1" s="300"/>
      <c r="AN1" s="300"/>
      <c r="AO1" s="300"/>
      <c r="AP1" s="300"/>
      <c r="AQ1" s="300" t="s">
        <v>395</v>
      </c>
      <c r="AR1" s="300"/>
      <c r="AS1" s="300"/>
      <c r="AT1" s="300"/>
      <c r="AU1" s="300"/>
      <c r="AV1" s="300"/>
      <c r="AW1" s="300"/>
    </row>
    <row r="2" spans="1:49" ht="12">
      <c r="A2" s="179"/>
      <c r="B2" s="180"/>
      <c r="C2" s="180"/>
      <c r="D2" s="180"/>
      <c r="E2" s="180"/>
      <c r="F2" s="180"/>
      <c r="G2" s="180"/>
      <c r="H2" s="181"/>
      <c r="I2" s="180"/>
      <c r="J2" s="180"/>
      <c r="K2" s="180"/>
      <c r="L2" s="180"/>
      <c r="M2" s="180"/>
      <c r="N2" s="180"/>
      <c r="O2" s="181"/>
      <c r="P2" s="180"/>
      <c r="Q2" s="180"/>
      <c r="R2" s="180"/>
      <c r="S2" s="180"/>
      <c r="T2" s="180"/>
      <c r="U2" s="180"/>
      <c r="V2" s="181"/>
      <c r="W2" s="180"/>
      <c r="X2" s="180"/>
      <c r="Y2" s="180"/>
      <c r="Z2" s="180"/>
      <c r="AA2" s="180"/>
      <c r="AB2" s="180"/>
      <c r="AC2" s="181"/>
      <c r="AD2" s="180"/>
      <c r="AE2" s="180"/>
      <c r="AF2" s="180"/>
      <c r="AG2" s="180"/>
      <c r="AH2" s="180"/>
      <c r="AI2" s="180"/>
      <c r="AJ2" s="181"/>
      <c r="AK2" s="180"/>
      <c r="AL2" s="180"/>
      <c r="AM2" s="180"/>
      <c r="AN2" s="180"/>
      <c r="AO2" s="180"/>
      <c r="AP2" s="180"/>
      <c r="AQ2" s="181"/>
      <c r="AR2" s="180"/>
      <c r="AS2" s="180"/>
      <c r="AT2" s="180"/>
      <c r="AU2" s="180"/>
      <c r="AV2" s="180"/>
      <c r="AW2" s="180"/>
    </row>
    <row r="3" spans="1:49" ht="12" customHeight="1">
      <c r="A3" s="299" t="s">
        <v>396</v>
      </c>
      <c r="B3" s="183"/>
      <c r="C3" s="184"/>
      <c r="D3" s="185"/>
      <c r="E3" s="185"/>
      <c r="F3" s="185"/>
      <c r="G3" s="186"/>
      <c r="H3" s="299" t="s">
        <v>396</v>
      </c>
      <c r="I3" s="187"/>
      <c r="J3" s="185"/>
      <c r="K3" s="185"/>
      <c r="L3" s="184"/>
      <c r="M3" s="185"/>
      <c r="N3" s="186"/>
      <c r="O3" s="299" t="s">
        <v>396</v>
      </c>
      <c r="P3" s="187"/>
      <c r="Q3" s="185"/>
      <c r="R3" s="185"/>
      <c r="S3" s="184"/>
      <c r="T3" s="185"/>
      <c r="U3" s="186"/>
      <c r="V3" s="299" t="s">
        <v>396</v>
      </c>
      <c r="W3" s="187"/>
      <c r="X3" s="185"/>
      <c r="Y3" s="185"/>
      <c r="Z3" s="184"/>
      <c r="AA3" s="185"/>
      <c r="AB3" s="186"/>
      <c r="AC3" s="299" t="s">
        <v>396</v>
      </c>
      <c r="AD3" s="187"/>
      <c r="AE3" s="185"/>
      <c r="AF3" s="185"/>
      <c r="AG3" s="185"/>
      <c r="AH3" s="185"/>
      <c r="AI3" s="186"/>
      <c r="AJ3" s="299" t="s">
        <v>396</v>
      </c>
      <c r="AK3" s="187"/>
      <c r="AL3" s="185"/>
      <c r="AM3" s="185"/>
      <c r="AN3" s="184"/>
      <c r="AO3" s="185"/>
      <c r="AP3" s="186"/>
      <c r="AQ3" s="299" t="s">
        <v>396</v>
      </c>
      <c r="AR3" s="187"/>
      <c r="AS3" s="185"/>
      <c r="AT3" s="185"/>
      <c r="AU3" s="184"/>
      <c r="AV3" s="185"/>
      <c r="AW3" s="186"/>
    </row>
    <row r="4" spans="1:49" ht="12" customHeight="1">
      <c r="A4" s="302"/>
      <c r="B4" s="188" t="s">
        <v>138</v>
      </c>
      <c r="C4" s="189">
        <v>36341</v>
      </c>
      <c r="D4" s="190">
        <v>36433</v>
      </c>
      <c r="E4" s="190">
        <v>36525</v>
      </c>
      <c r="F4" s="190">
        <v>36616</v>
      </c>
      <c r="G4" s="191">
        <v>36707</v>
      </c>
      <c r="H4" s="302"/>
      <c r="I4" s="192" t="s">
        <v>138</v>
      </c>
      <c r="J4" s="190">
        <v>36799</v>
      </c>
      <c r="K4" s="190">
        <v>36891</v>
      </c>
      <c r="L4" s="189">
        <v>36981</v>
      </c>
      <c r="M4" s="190">
        <v>37072</v>
      </c>
      <c r="N4" s="191">
        <v>37164</v>
      </c>
      <c r="O4" s="302"/>
      <c r="P4" s="192" t="s">
        <v>138</v>
      </c>
      <c r="Q4" s="190">
        <v>37256</v>
      </c>
      <c r="R4" s="190">
        <v>37346</v>
      </c>
      <c r="S4" s="189">
        <v>37437</v>
      </c>
      <c r="T4" s="190">
        <v>37529</v>
      </c>
      <c r="U4" s="191">
        <v>37621</v>
      </c>
      <c r="V4" s="302"/>
      <c r="W4" s="192" t="s">
        <v>138</v>
      </c>
      <c r="X4" s="190">
        <v>37711</v>
      </c>
      <c r="Y4" s="190">
        <v>37802</v>
      </c>
      <c r="Z4" s="189">
        <v>37894</v>
      </c>
      <c r="AA4" s="190">
        <v>37986</v>
      </c>
      <c r="AB4" s="191">
        <v>38077</v>
      </c>
      <c r="AC4" s="302"/>
      <c r="AD4" s="192" t="s">
        <v>138</v>
      </c>
      <c r="AE4" s="190">
        <v>38168</v>
      </c>
      <c r="AF4" s="190">
        <v>38260</v>
      </c>
      <c r="AG4" s="190">
        <v>38352</v>
      </c>
      <c r="AH4" s="191">
        <v>38442</v>
      </c>
      <c r="AI4" s="191">
        <v>38533</v>
      </c>
      <c r="AJ4" s="302"/>
      <c r="AK4" s="192" t="s">
        <v>138</v>
      </c>
      <c r="AL4" s="190">
        <v>38625</v>
      </c>
      <c r="AM4" s="190">
        <v>38717</v>
      </c>
      <c r="AN4" s="189">
        <v>38807</v>
      </c>
      <c r="AO4" s="190">
        <v>38898</v>
      </c>
      <c r="AP4" s="191">
        <v>38990</v>
      </c>
      <c r="AQ4" s="302"/>
      <c r="AR4" s="192" t="s">
        <v>138</v>
      </c>
      <c r="AS4" s="190">
        <v>39082</v>
      </c>
      <c r="AT4" s="190">
        <v>39172</v>
      </c>
      <c r="AU4" s="189">
        <v>39263</v>
      </c>
      <c r="AV4" s="190">
        <v>39355</v>
      </c>
      <c r="AW4" s="191">
        <v>39447</v>
      </c>
    </row>
    <row r="5" spans="1:49" ht="12" customHeight="1">
      <c r="A5" s="303"/>
      <c r="B5" s="193"/>
      <c r="C5" s="194"/>
      <c r="D5" s="195"/>
      <c r="E5" s="195"/>
      <c r="F5" s="195"/>
      <c r="G5" s="196"/>
      <c r="H5" s="303"/>
      <c r="I5" s="197"/>
      <c r="J5" s="195"/>
      <c r="K5" s="195"/>
      <c r="L5" s="194"/>
      <c r="M5" s="195"/>
      <c r="N5" s="196"/>
      <c r="O5" s="303"/>
      <c r="P5" s="197"/>
      <c r="Q5" s="195"/>
      <c r="R5" s="195"/>
      <c r="S5" s="194"/>
      <c r="T5" s="195"/>
      <c r="U5" s="196"/>
      <c r="V5" s="303"/>
      <c r="W5" s="197"/>
      <c r="X5" s="195"/>
      <c r="Y5" s="195"/>
      <c r="Z5" s="194"/>
      <c r="AA5" s="195"/>
      <c r="AB5" s="196"/>
      <c r="AC5" s="303"/>
      <c r="AD5" s="197"/>
      <c r="AE5" s="195"/>
      <c r="AF5" s="195"/>
      <c r="AG5" s="195"/>
      <c r="AH5" s="195"/>
      <c r="AI5" s="196"/>
      <c r="AJ5" s="303"/>
      <c r="AK5" s="197"/>
      <c r="AL5" s="195"/>
      <c r="AM5" s="195"/>
      <c r="AN5" s="194"/>
      <c r="AO5" s="195"/>
      <c r="AP5" s="196"/>
      <c r="AQ5" s="303"/>
      <c r="AR5" s="197"/>
      <c r="AS5" s="195"/>
      <c r="AT5" s="195"/>
      <c r="AU5" s="194"/>
      <c r="AV5" s="195"/>
      <c r="AW5" s="196"/>
    </row>
    <row r="6" spans="1:49" ht="12">
      <c r="A6" s="198"/>
      <c r="B6" s="199"/>
      <c r="C6" s="200"/>
      <c r="D6" s="200"/>
      <c r="E6" s="200"/>
      <c r="F6" s="200"/>
      <c r="G6" s="200"/>
      <c r="H6" s="198"/>
      <c r="I6" s="201"/>
      <c r="J6" s="200"/>
      <c r="K6" s="200"/>
      <c r="L6" s="200"/>
      <c r="M6" s="200"/>
      <c r="N6" s="200"/>
      <c r="O6" s="198"/>
      <c r="P6" s="201"/>
      <c r="Q6" s="200"/>
      <c r="R6" s="200"/>
      <c r="S6" s="200"/>
      <c r="T6" s="200"/>
      <c r="U6" s="200"/>
      <c r="V6" s="198"/>
      <c r="W6" s="201"/>
      <c r="X6" s="200"/>
      <c r="Y6" s="200"/>
      <c r="Z6" s="200"/>
      <c r="AA6" s="200"/>
      <c r="AB6" s="200"/>
      <c r="AC6" s="198"/>
      <c r="AD6" s="201"/>
      <c r="AH6" s="202"/>
      <c r="AJ6" s="198"/>
      <c r="AK6" s="201"/>
      <c r="AL6" s="200"/>
      <c r="AM6" s="200"/>
      <c r="AN6" s="200"/>
      <c r="AO6" s="200"/>
      <c r="AP6" s="200"/>
      <c r="AQ6" s="198"/>
      <c r="AR6" s="201"/>
      <c r="AS6" s="200"/>
      <c r="AT6" s="200"/>
      <c r="AU6" s="200"/>
      <c r="AV6" s="200"/>
      <c r="AW6" s="200"/>
    </row>
    <row r="7" spans="1:49" ht="12">
      <c r="A7" s="198" t="s">
        <v>139</v>
      </c>
      <c r="B7" s="201" t="s">
        <v>140</v>
      </c>
      <c r="C7" s="106">
        <v>29831</v>
      </c>
      <c r="D7" s="106">
        <v>28836</v>
      </c>
      <c r="E7" s="106">
        <v>25062</v>
      </c>
      <c r="F7" s="106">
        <v>24350</v>
      </c>
      <c r="G7" s="106">
        <v>26526</v>
      </c>
      <c r="H7" s="198" t="s">
        <v>139</v>
      </c>
      <c r="I7" s="201" t="s">
        <v>140</v>
      </c>
      <c r="J7" s="106">
        <v>26864</v>
      </c>
      <c r="K7" s="106">
        <v>23157</v>
      </c>
      <c r="L7" s="106">
        <v>22554</v>
      </c>
      <c r="M7" s="106">
        <v>24777</v>
      </c>
      <c r="N7" s="106">
        <v>25169</v>
      </c>
      <c r="O7" s="198" t="s">
        <v>139</v>
      </c>
      <c r="P7" s="201" t="s">
        <v>140</v>
      </c>
      <c r="Q7" s="106">
        <v>21438</v>
      </c>
      <c r="R7" s="106">
        <v>21831</v>
      </c>
      <c r="S7" s="106">
        <v>23569</v>
      </c>
      <c r="T7" s="106">
        <v>23895</v>
      </c>
      <c r="U7" s="106">
        <v>20144</v>
      </c>
      <c r="V7" s="198" t="s">
        <v>139</v>
      </c>
      <c r="W7" s="201" t="s">
        <v>140</v>
      </c>
      <c r="X7" s="106">
        <v>20413</v>
      </c>
      <c r="Y7" s="106">
        <v>21511</v>
      </c>
      <c r="Z7" s="106">
        <v>21917</v>
      </c>
      <c r="AA7" s="106">
        <v>18286</v>
      </c>
      <c r="AB7" s="106">
        <v>18781</v>
      </c>
      <c r="AC7" s="198" t="s">
        <v>139</v>
      </c>
      <c r="AD7" s="201" t="s">
        <v>140</v>
      </c>
      <c r="AE7" s="106">
        <v>20806</v>
      </c>
      <c r="AF7" s="106">
        <v>21326</v>
      </c>
      <c r="AG7" s="106">
        <v>17592</v>
      </c>
      <c r="AH7" s="106">
        <v>17457</v>
      </c>
      <c r="AI7" s="106">
        <v>18929</v>
      </c>
      <c r="AJ7" s="198" t="s">
        <v>139</v>
      </c>
      <c r="AK7" s="201" t="s">
        <v>140</v>
      </c>
      <c r="AL7" s="106">
        <v>19257</v>
      </c>
      <c r="AM7" s="106">
        <v>16521</v>
      </c>
      <c r="AN7" s="106">
        <v>16505</v>
      </c>
      <c r="AO7" s="223">
        <v>19108</v>
      </c>
      <c r="AP7" s="106">
        <v>19556</v>
      </c>
      <c r="AQ7" s="198" t="s">
        <v>139</v>
      </c>
      <c r="AR7" s="201" t="s">
        <v>140</v>
      </c>
      <c r="AS7" s="106">
        <v>16680</v>
      </c>
      <c r="AT7" s="106">
        <v>17441</v>
      </c>
      <c r="AU7" s="223">
        <v>19265</v>
      </c>
      <c r="AV7" s="106">
        <v>19758</v>
      </c>
      <c r="AW7" s="106">
        <v>17195</v>
      </c>
    </row>
    <row r="8" spans="1:49" ht="4.5" customHeight="1">
      <c r="A8" s="198"/>
      <c r="B8" s="201"/>
      <c r="C8" s="106"/>
      <c r="D8" s="106"/>
      <c r="E8" s="106"/>
      <c r="F8" s="106"/>
      <c r="G8" s="106"/>
      <c r="H8" s="198"/>
      <c r="I8" s="201"/>
      <c r="J8" s="106"/>
      <c r="K8" s="106"/>
      <c r="L8" s="106"/>
      <c r="M8" s="106"/>
      <c r="N8" s="106"/>
      <c r="O8" s="198"/>
      <c r="P8" s="201"/>
      <c r="Q8" s="106"/>
      <c r="R8" s="106"/>
      <c r="S8" s="106"/>
      <c r="T8" s="106"/>
      <c r="U8" s="106"/>
      <c r="V8" s="198"/>
      <c r="W8" s="201"/>
      <c r="X8" s="106"/>
      <c r="Y8" s="106"/>
      <c r="Z8" s="106"/>
      <c r="AA8" s="106"/>
      <c r="AB8" s="106"/>
      <c r="AC8" s="198"/>
      <c r="AD8" s="201"/>
      <c r="AE8" s="106"/>
      <c r="AF8" s="106"/>
      <c r="AG8" s="106"/>
      <c r="AH8" s="106"/>
      <c r="AI8" s="106"/>
      <c r="AJ8" s="198"/>
      <c r="AK8" s="201"/>
      <c r="AL8" s="106"/>
      <c r="AM8" s="106"/>
      <c r="AN8" s="106"/>
      <c r="AO8" s="223"/>
      <c r="AP8" s="106"/>
      <c r="AQ8" s="198"/>
      <c r="AR8" s="201"/>
      <c r="AS8" s="106"/>
      <c r="AT8" s="106"/>
      <c r="AU8" s="223"/>
      <c r="AV8" s="106"/>
      <c r="AW8" s="106"/>
    </row>
    <row r="9" spans="1:49" ht="12">
      <c r="A9" s="198" t="s">
        <v>141</v>
      </c>
      <c r="B9" s="201" t="s">
        <v>142</v>
      </c>
      <c r="C9" s="106"/>
      <c r="D9" s="106"/>
      <c r="E9" s="106"/>
      <c r="F9" s="106"/>
      <c r="G9" s="106"/>
      <c r="H9" s="198" t="s">
        <v>141</v>
      </c>
      <c r="I9" s="201" t="s">
        <v>142</v>
      </c>
      <c r="J9" s="106"/>
      <c r="K9" s="106"/>
      <c r="L9" s="106"/>
      <c r="M9" s="106"/>
      <c r="N9" s="106"/>
      <c r="O9" s="198" t="s">
        <v>141</v>
      </c>
      <c r="P9" s="201" t="s">
        <v>142</v>
      </c>
      <c r="Q9" s="106"/>
      <c r="R9" s="106"/>
      <c r="S9" s="106"/>
      <c r="T9" s="106"/>
      <c r="U9" s="106"/>
      <c r="V9" s="198" t="s">
        <v>141</v>
      </c>
      <c r="W9" s="201" t="s">
        <v>142</v>
      </c>
      <c r="X9" s="106"/>
      <c r="Y9" s="106"/>
      <c r="Z9" s="106"/>
      <c r="AA9" s="106"/>
      <c r="AB9" s="106"/>
      <c r="AC9" s="198" t="s">
        <v>141</v>
      </c>
      <c r="AD9" s="201" t="s">
        <v>142</v>
      </c>
      <c r="AE9" s="106"/>
      <c r="AF9" s="106"/>
      <c r="AG9" s="106"/>
      <c r="AH9" s="106"/>
      <c r="AI9" s="106"/>
      <c r="AJ9" s="198" t="s">
        <v>141</v>
      </c>
      <c r="AK9" s="201" t="s">
        <v>142</v>
      </c>
      <c r="AL9" s="106"/>
      <c r="AM9" s="106"/>
      <c r="AN9" s="106"/>
      <c r="AO9" s="223"/>
      <c r="AP9" s="106"/>
      <c r="AQ9" s="198" t="s">
        <v>141</v>
      </c>
      <c r="AR9" s="201" t="s">
        <v>142</v>
      </c>
      <c r="AS9" s="106"/>
      <c r="AT9" s="106"/>
      <c r="AU9" s="223"/>
      <c r="AV9" s="106"/>
      <c r="AW9" s="106"/>
    </row>
    <row r="10" spans="1:49" ht="12">
      <c r="A10" s="198"/>
      <c r="B10" s="201" t="s">
        <v>143</v>
      </c>
      <c r="C10" s="106">
        <v>3855</v>
      </c>
      <c r="D10" s="106">
        <v>4096</v>
      </c>
      <c r="E10" s="106">
        <v>3939</v>
      </c>
      <c r="F10" s="106">
        <v>3918</v>
      </c>
      <c r="G10" s="106">
        <v>4050</v>
      </c>
      <c r="H10" s="198"/>
      <c r="I10" s="201" t="s">
        <v>143</v>
      </c>
      <c r="J10" s="106">
        <v>3981</v>
      </c>
      <c r="K10" s="106">
        <v>3743</v>
      </c>
      <c r="L10" s="106">
        <v>3574</v>
      </c>
      <c r="M10" s="106">
        <v>3628</v>
      </c>
      <c r="N10" s="106">
        <v>3666</v>
      </c>
      <c r="O10" s="198"/>
      <c r="P10" s="201" t="s">
        <v>143</v>
      </c>
      <c r="Q10" s="106">
        <v>3415</v>
      </c>
      <c r="R10" s="106">
        <v>2859</v>
      </c>
      <c r="S10" s="106">
        <v>2970</v>
      </c>
      <c r="T10" s="106">
        <v>3025</v>
      </c>
      <c r="U10" s="106">
        <v>2775</v>
      </c>
      <c r="V10" s="198"/>
      <c r="W10" s="201" t="s">
        <v>143</v>
      </c>
      <c r="X10" s="106">
        <v>3005</v>
      </c>
      <c r="Y10" s="106">
        <v>3097</v>
      </c>
      <c r="Z10" s="106">
        <v>3107</v>
      </c>
      <c r="AA10" s="106">
        <v>3038</v>
      </c>
      <c r="AB10" s="106">
        <v>3060</v>
      </c>
      <c r="AC10" s="198"/>
      <c r="AD10" s="201" t="s">
        <v>143</v>
      </c>
      <c r="AE10" s="106">
        <v>3224</v>
      </c>
      <c r="AF10" s="106">
        <v>3286</v>
      </c>
      <c r="AG10" s="106">
        <v>3161</v>
      </c>
      <c r="AH10" s="106">
        <v>3163</v>
      </c>
      <c r="AI10" s="106">
        <v>3350</v>
      </c>
      <c r="AJ10" s="198"/>
      <c r="AK10" s="201" t="s">
        <v>143</v>
      </c>
      <c r="AL10" s="106">
        <v>3283</v>
      </c>
      <c r="AM10" s="106">
        <v>3082</v>
      </c>
      <c r="AN10" s="106">
        <v>2955</v>
      </c>
      <c r="AO10" s="223">
        <v>3178</v>
      </c>
      <c r="AP10" s="106">
        <v>3199</v>
      </c>
      <c r="AQ10" s="198"/>
      <c r="AR10" s="201" t="s">
        <v>143</v>
      </c>
      <c r="AS10" s="106">
        <v>3011</v>
      </c>
      <c r="AT10" s="106">
        <v>3159</v>
      </c>
      <c r="AU10" s="223">
        <v>3248</v>
      </c>
      <c r="AV10" s="106">
        <v>3289</v>
      </c>
      <c r="AW10" s="106">
        <v>3069</v>
      </c>
    </row>
    <row r="11" spans="1:49" ht="12">
      <c r="A11" s="198" t="s">
        <v>144</v>
      </c>
      <c r="B11" s="201" t="s">
        <v>145</v>
      </c>
      <c r="C11" s="106"/>
      <c r="D11" s="106"/>
      <c r="E11" s="106"/>
      <c r="F11" s="106"/>
      <c r="G11" s="106"/>
      <c r="H11" s="198" t="s">
        <v>144</v>
      </c>
      <c r="I11" s="201" t="s">
        <v>145</v>
      </c>
      <c r="J11" s="106"/>
      <c r="K11" s="106"/>
      <c r="L11" s="106"/>
      <c r="M11" s="106"/>
      <c r="N11" s="106"/>
      <c r="O11" s="198" t="s">
        <v>144</v>
      </c>
      <c r="P11" s="201" t="s">
        <v>145</v>
      </c>
      <c r="Q11" s="106"/>
      <c r="R11" s="106"/>
      <c r="S11" s="106"/>
      <c r="T11" s="106"/>
      <c r="U11" s="106"/>
      <c r="V11" s="198" t="s">
        <v>144</v>
      </c>
      <c r="W11" s="201" t="s">
        <v>145</v>
      </c>
      <c r="X11" s="106"/>
      <c r="Y11" s="106"/>
      <c r="Z11" s="106"/>
      <c r="AA11" s="106"/>
      <c r="AB11" s="106"/>
      <c r="AC11" s="198" t="s">
        <v>144</v>
      </c>
      <c r="AD11" s="201" t="s">
        <v>145</v>
      </c>
      <c r="AE11" s="106"/>
      <c r="AF11" s="106"/>
      <c r="AG11" s="106"/>
      <c r="AH11" s="106"/>
      <c r="AI11" s="106"/>
      <c r="AJ11" s="198" t="s">
        <v>144</v>
      </c>
      <c r="AK11" s="201" t="s">
        <v>145</v>
      </c>
      <c r="AL11" s="106"/>
      <c r="AM11" s="106"/>
      <c r="AN11" s="106"/>
      <c r="AO11" s="223"/>
      <c r="AP11" s="106"/>
      <c r="AQ11" s="198" t="s">
        <v>144</v>
      </c>
      <c r="AR11" s="201" t="s">
        <v>145</v>
      </c>
      <c r="AS11" s="106"/>
      <c r="AT11" s="106"/>
      <c r="AU11" s="223"/>
      <c r="AV11" s="106"/>
      <c r="AW11" s="106"/>
    </row>
    <row r="12" spans="1:49" ht="12">
      <c r="A12" s="198"/>
      <c r="B12" s="201" t="s">
        <v>146</v>
      </c>
      <c r="C12" s="106">
        <v>99</v>
      </c>
      <c r="D12" s="106">
        <v>102</v>
      </c>
      <c r="E12" s="106">
        <v>101</v>
      </c>
      <c r="F12" s="106">
        <v>99</v>
      </c>
      <c r="G12" s="106">
        <v>91</v>
      </c>
      <c r="H12" s="198"/>
      <c r="I12" s="201" t="s">
        <v>146</v>
      </c>
      <c r="J12" s="106">
        <v>86</v>
      </c>
      <c r="K12" s="106">
        <v>104</v>
      </c>
      <c r="L12" s="106">
        <v>107</v>
      </c>
      <c r="M12" s="106">
        <v>108</v>
      </c>
      <c r="N12" s="106">
        <v>105</v>
      </c>
      <c r="O12" s="198"/>
      <c r="P12" s="201" t="s">
        <v>146</v>
      </c>
      <c r="Q12" s="106">
        <v>103</v>
      </c>
      <c r="R12" s="106">
        <v>101</v>
      </c>
      <c r="S12" s="106">
        <v>105</v>
      </c>
      <c r="T12" s="106">
        <v>107</v>
      </c>
      <c r="U12" s="106">
        <v>104</v>
      </c>
      <c r="V12" s="198"/>
      <c r="W12" s="201" t="s">
        <v>146</v>
      </c>
      <c r="X12" s="106">
        <v>101</v>
      </c>
      <c r="Y12" s="106">
        <v>100</v>
      </c>
      <c r="Z12" s="106">
        <v>104</v>
      </c>
      <c r="AA12" s="106">
        <v>106</v>
      </c>
      <c r="AB12" s="106">
        <v>103</v>
      </c>
      <c r="AC12" s="198"/>
      <c r="AD12" s="201" t="s">
        <v>146</v>
      </c>
      <c r="AE12" s="106">
        <v>102</v>
      </c>
      <c r="AF12" s="106">
        <v>107</v>
      </c>
      <c r="AG12" s="106">
        <v>107</v>
      </c>
      <c r="AH12" s="106">
        <v>108</v>
      </c>
      <c r="AI12" s="106">
        <v>106</v>
      </c>
      <c r="AJ12" s="198"/>
      <c r="AK12" s="201" t="s">
        <v>146</v>
      </c>
      <c r="AL12" s="106">
        <v>109</v>
      </c>
      <c r="AM12" s="106">
        <v>104</v>
      </c>
      <c r="AN12" s="106">
        <v>96</v>
      </c>
      <c r="AO12" s="223">
        <v>97</v>
      </c>
      <c r="AP12" s="106">
        <v>95</v>
      </c>
      <c r="AQ12" s="198"/>
      <c r="AR12" s="201" t="s">
        <v>146</v>
      </c>
      <c r="AS12" s="106">
        <v>93</v>
      </c>
      <c r="AT12" s="106">
        <v>93</v>
      </c>
      <c r="AU12" s="223">
        <v>99</v>
      </c>
      <c r="AV12" s="106">
        <v>100</v>
      </c>
      <c r="AW12" s="106">
        <v>98</v>
      </c>
    </row>
    <row r="13" spans="1:49" ht="12">
      <c r="A13" s="198" t="s">
        <v>147</v>
      </c>
      <c r="B13" s="201" t="s">
        <v>148</v>
      </c>
      <c r="C13" s="106"/>
      <c r="D13" s="106"/>
      <c r="E13" s="106"/>
      <c r="F13" s="106"/>
      <c r="G13" s="106"/>
      <c r="H13" s="198" t="s">
        <v>147</v>
      </c>
      <c r="I13" s="201" t="s">
        <v>148</v>
      </c>
      <c r="J13" s="106"/>
      <c r="K13" s="106"/>
      <c r="L13" s="106"/>
      <c r="M13" s="106"/>
      <c r="N13" s="106"/>
      <c r="O13" s="198" t="s">
        <v>147</v>
      </c>
      <c r="P13" s="201" t="s">
        <v>148</v>
      </c>
      <c r="Q13" s="106"/>
      <c r="R13" s="106"/>
      <c r="S13" s="106"/>
      <c r="T13" s="106"/>
      <c r="U13" s="106"/>
      <c r="V13" s="198" t="s">
        <v>147</v>
      </c>
      <c r="W13" s="201" t="s">
        <v>148</v>
      </c>
      <c r="X13" s="106"/>
      <c r="Y13" s="106"/>
      <c r="Z13" s="106"/>
      <c r="AA13" s="106"/>
      <c r="AB13" s="106"/>
      <c r="AC13" s="198" t="s">
        <v>147</v>
      </c>
      <c r="AD13" s="201" t="s">
        <v>148</v>
      </c>
      <c r="AE13" s="106"/>
      <c r="AF13" s="106"/>
      <c r="AG13" s="106"/>
      <c r="AH13" s="106"/>
      <c r="AI13" s="106"/>
      <c r="AJ13" s="198" t="s">
        <v>147</v>
      </c>
      <c r="AK13" s="201" t="s">
        <v>148</v>
      </c>
      <c r="AL13" s="106"/>
      <c r="AM13" s="106"/>
      <c r="AN13" s="106"/>
      <c r="AO13" s="223"/>
      <c r="AP13" s="106"/>
      <c r="AQ13" s="198" t="s">
        <v>147</v>
      </c>
      <c r="AR13" s="201" t="s">
        <v>148</v>
      </c>
      <c r="AS13" s="106"/>
      <c r="AT13" s="106"/>
      <c r="AU13" s="223"/>
      <c r="AV13" s="106"/>
      <c r="AW13" s="106"/>
    </row>
    <row r="14" spans="1:49" ht="12">
      <c r="A14" s="198"/>
      <c r="B14" s="201" t="s">
        <v>149</v>
      </c>
      <c r="C14" s="106">
        <v>3756</v>
      </c>
      <c r="D14" s="106">
        <v>3994</v>
      </c>
      <c r="E14" s="106">
        <v>3838</v>
      </c>
      <c r="F14" s="106">
        <v>3819</v>
      </c>
      <c r="G14" s="106">
        <v>3959</v>
      </c>
      <c r="H14" s="198"/>
      <c r="I14" s="201" t="s">
        <v>149</v>
      </c>
      <c r="J14" s="106">
        <v>3895</v>
      </c>
      <c r="K14" s="106">
        <v>3639</v>
      </c>
      <c r="L14" s="106">
        <v>3467</v>
      </c>
      <c r="M14" s="106">
        <v>3520</v>
      </c>
      <c r="N14" s="106">
        <v>3561</v>
      </c>
      <c r="O14" s="198"/>
      <c r="P14" s="201" t="s">
        <v>149</v>
      </c>
      <c r="Q14" s="106">
        <v>3312</v>
      </c>
      <c r="R14" s="106">
        <v>2758</v>
      </c>
      <c r="S14" s="106">
        <v>2865</v>
      </c>
      <c r="T14" s="106">
        <v>2918</v>
      </c>
      <c r="U14" s="106">
        <v>2671</v>
      </c>
      <c r="V14" s="198"/>
      <c r="W14" s="201" t="s">
        <v>149</v>
      </c>
      <c r="X14" s="106">
        <v>2904</v>
      </c>
      <c r="Y14" s="106">
        <v>2997</v>
      </c>
      <c r="Z14" s="106">
        <v>3003</v>
      </c>
      <c r="AA14" s="106">
        <v>2932</v>
      </c>
      <c r="AB14" s="106">
        <v>2957</v>
      </c>
      <c r="AC14" s="198"/>
      <c r="AD14" s="201" t="s">
        <v>149</v>
      </c>
      <c r="AE14" s="106">
        <v>3122</v>
      </c>
      <c r="AF14" s="106">
        <v>3179</v>
      </c>
      <c r="AG14" s="106">
        <v>3054</v>
      </c>
      <c r="AH14" s="106">
        <v>3055</v>
      </c>
      <c r="AI14" s="106">
        <v>3244</v>
      </c>
      <c r="AJ14" s="198"/>
      <c r="AK14" s="201" t="s">
        <v>149</v>
      </c>
      <c r="AL14" s="106">
        <v>3174</v>
      </c>
      <c r="AM14" s="106">
        <v>2978</v>
      </c>
      <c r="AN14" s="106">
        <v>2859</v>
      </c>
      <c r="AO14" s="223">
        <v>3081</v>
      </c>
      <c r="AP14" s="106">
        <v>3104</v>
      </c>
      <c r="AQ14" s="198"/>
      <c r="AR14" s="201" t="s">
        <v>149</v>
      </c>
      <c r="AS14" s="106">
        <v>2918</v>
      </c>
      <c r="AT14" s="106">
        <v>3066</v>
      </c>
      <c r="AU14" s="223">
        <v>3149</v>
      </c>
      <c r="AV14" s="106">
        <v>3189</v>
      </c>
      <c r="AW14" s="106">
        <v>2971</v>
      </c>
    </row>
    <row r="15" spans="1:49" ht="4.5" customHeight="1">
      <c r="A15" s="198"/>
      <c r="B15" s="201"/>
      <c r="C15" s="106"/>
      <c r="D15" s="106"/>
      <c r="E15" s="106"/>
      <c r="F15" s="106"/>
      <c r="G15" s="106"/>
      <c r="H15" s="198"/>
      <c r="I15" s="201"/>
      <c r="J15" s="106"/>
      <c r="K15" s="106"/>
      <c r="L15" s="106"/>
      <c r="M15" s="106"/>
      <c r="N15" s="106"/>
      <c r="O15" s="198"/>
      <c r="P15" s="201"/>
      <c r="Q15" s="106"/>
      <c r="R15" s="106"/>
      <c r="S15" s="106"/>
      <c r="T15" s="106"/>
      <c r="U15" s="106"/>
      <c r="V15" s="198"/>
      <c r="W15" s="201"/>
      <c r="X15" s="106"/>
      <c r="Y15" s="106"/>
      <c r="Z15" s="106"/>
      <c r="AA15" s="106"/>
      <c r="AB15" s="106"/>
      <c r="AC15" s="198"/>
      <c r="AD15" s="201"/>
      <c r="AE15" s="106"/>
      <c r="AF15" s="106"/>
      <c r="AG15" s="106"/>
      <c r="AH15" s="106"/>
      <c r="AI15" s="106"/>
      <c r="AJ15" s="198"/>
      <c r="AK15" s="201"/>
      <c r="AL15" s="106"/>
      <c r="AM15" s="106"/>
      <c r="AN15" s="106"/>
      <c r="AO15" s="223"/>
      <c r="AP15" s="106"/>
      <c r="AQ15" s="198"/>
      <c r="AR15" s="201"/>
      <c r="AS15" s="106"/>
      <c r="AT15" s="106"/>
      <c r="AU15" s="223"/>
      <c r="AV15" s="106"/>
      <c r="AW15" s="106"/>
    </row>
    <row r="16" spans="1:49" ht="12">
      <c r="A16" s="198" t="s">
        <v>150</v>
      </c>
      <c r="B16" s="201" t="s">
        <v>151</v>
      </c>
      <c r="C16" s="106">
        <v>165720</v>
      </c>
      <c r="D16" s="106">
        <v>169280</v>
      </c>
      <c r="E16" s="106">
        <v>168638</v>
      </c>
      <c r="F16" s="106">
        <v>168555</v>
      </c>
      <c r="G16" s="106">
        <v>171145</v>
      </c>
      <c r="H16" s="198" t="s">
        <v>150</v>
      </c>
      <c r="I16" s="201" t="s">
        <v>151</v>
      </c>
      <c r="J16" s="106">
        <v>175276</v>
      </c>
      <c r="K16" s="106">
        <v>175983</v>
      </c>
      <c r="L16" s="106">
        <v>174432</v>
      </c>
      <c r="M16" s="106">
        <v>174701</v>
      </c>
      <c r="N16" s="106">
        <v>178089</v>
      </c>
      <c r="O16" s="198" t="s">
        <v>150</v>
      </c>
      <c r="P16" s="201" t="s">
        <v>151</v>
      </c>
      <c r="Q16" s="106">
        <v>176543</v>
      </c>
      <c r="R16" s="106">
        <v>172945</v>
      </c>
      <c r="S16" s="106">
        <v>173451</v>
      </c>
      <c r="T16" s="106">
        <v>176563</v>
      </c>
      <c r="U16" s="106">
        <v>173146</v>
      </c>
      <c r="V16" s="198" t="s">
        <v>150</v>
      </c>
      <c r="W16" s="201" t="s">
        <v>151</v>
      </c>
      <c r="X16" s="106">
        <v>170488</v>
      </c>
      <c r="Y16" s="106">
        <v>171262</v>
      </c>
      <c r="Z16" s="106">
        <v>174813</v>
      </c>
      <c r="AA16" s="106">
        <v>172269</v>
      </c>
      <c r="AB16" s="106">
        <v>170932</v>
      </c>
      <c r="AC16" s="198" t="s">
        <v>150</v>
      </c>
      <c r="AD16" s="201" t="s">
        <v>151</v>
      </c>
      <c r="AE16" s="106">
        <v>171090</v>
      </c>
      <c r="AF16" s="106">
        <v>174238</v>
      </c>
      <c r="AG16" s="106">
        <v>171093</v>
      </c>
      <c r="AH16" s="106">
        <v>168378</v>
      </c>
      <c r="AI16" s="106">
        <v>169550</v>
      </c>
      <c r="AJ16" s="198" t="s">
        <v>150</v>
      </c>
      <c r="AK16" s="201" t="s">
        <v>151</v>
      </c>
      <c r="AL16" s="106">
        <v>172185</v>
      </c>
      <c r="AM16" s="106">
        <v>169675</v>
      </c>
      <c r="AN16" s="106">
        <v>166964</v>
      </c>
      <c r="AO16" s="223">
        <v>169692</v>
      </c>
      <c r="AP16" s="106">
        <v>173770</v>
      </c>
      <c r="AQ16" s="198" t="s">
        <v>150</v>
      </c>
      <c r="AR16" s="201" t="s">
        <v>151</v>
      </c>
      <c r="AS16" s="106">
        <v>174141</v>
      </c>
      <c r="AT16" s="106">
        <v>174723</v>
      </c>
      <c r="AU16" s="223">
        <v>176217</v>
      </c>
      <c r="AV16" s="106">
        <v>181215</v>
      </c>
      <c r="AW16" s="106">
        <v>181216</v>
      </c>
    </row>
    <row r="17" spans="1:49" ht="12">
      <c r="A17" s="198" t="s">
        <v>152</v>
      </c>
      <c r="B17" s="201" t="s">
        <v>397</v>
      </c>
      <c r="C17" s="106">
        <v>20695</v>
      </c>
      <c r="D17" s="106">
        <v>21093</v>
      </c>
      <c r="E17" s="106">
        <v>20796</v>
      </c>
      <c r="F17" s="106">
        <v>20847</v>
      </c>
      <c r="G17" s="106">
        <v>20923</v>
      </c>
      <c r="H17" s="198" t="s">
        <v>152</v>
      </c>
      <c r="I17" s="201" t="s">
        <v>397</v>
      </c>
      <c r="J17" s="106">
        <v>21452</v>
      </c>
      <c r="K17" s="106">
        <v>21257</v>
      </c>
      <c r="L17" s="106">
        <v>20837</v>
      </c>
      <c r="M17" s="106">
        <v>20657</v>
      </c>
      <c r="N17" s="106">
        <v>21265</v>
      </c>
      <c r="O17" s="198" t="s">
        <v>152</v>
      </c>
      <c r="P17" s="201" t="s">
        <v>397</v>
      </c>
      <c r="Q17" s="106">
        <v>21559</v>
      </c>
      <c r="R17" s="106">
        <v>21251</v>
      </c>
      <c r="S17" s="106">
        <v>21372</v>
      </c>
      <c r="T17" s="106">
        <v>22030</v>
      </c>
      <c r="U17" s="106">
        <v>21419</v>
      </c>
      <c r="V17" s="198" t="s">
        <v>152</v>
      </c>
      <c r="W17" s="201" t="s">
        <v>397</v>
      </c>
      <c r="X17" s="106">
        <v>21122</v>
      </c>
      <c r="Y17" s="106">
        <v>21129</v>
      </c>
      <c r="Z17" s="106">
        <v>21817</v>
      </c>
      <c r="AA17" s="106">
        <v>21606</v>
      </c>
      <c r="AB17" s="106">
        <v>21360</v>
      </c>
      <c r="AC17" s="198" t="s">
        <v>152</v>
      </c>
      <c r="AD17" s="201" t="s">
        <v>397</v>
      </c>
      <c r="AE17" s="106">
        <v>21062</v>
      </c>
      <c r="AF17" s="106">
        <v>21731</v>
      </c>
      <c r="AG17" s="106">
        <v>21438</v>
      </c>
      <c r="AH17" s="106">
        <v>20966</v>
      </c>
      <c r="AI17" s="106">
        <v>20939</v>
      </c>
      <c r="AJ17" s="198" t="s">
        <v>152</v>
      </c>
      <c r="AK17" s="201" t="s">
        <v>397</v>
      </c>
      <c r="AL17" s="106">
        <v>21439</v>
      </c>
      <c r="AM17" s="106">
        <v>20936</v>
      </c>
      <c r="AN17" s="106">
        <v>20370</v>
      </c>
      <c r="AO17" s="223">
        <v>20316</v>
      </c>
      <c r="AP17" s="106">
        <v>20797</v>
      </c>
      <c r="AQ17" s="198" t="s">
        <v>152</v>
      </c>
      <c r="AR17" s="201" t="s">
        <v>397</v>
      </c>
      <c r="AS17" s="106">
        <v>20591</v>
      </c>
      <c r="AT17" s="106">
        <v>20186</v>
      </c>
      <c r="AU17" s="223">
        <v>19762</v>
      </c>
      <c r="AV17" s="106">
        <v>20238</v>
      </c>
      <c r="AW17" s="106">
        <v>20208</v>
      </c>
    </row>
    <row r="18" spans="1:49" ht="12">
      <c r="A18" s="198" t="s">
        <v>153</v>
      </c>
      <c r="B18" s="201" t="s">
        <v>154</v>
      </c>
      <c r="C18" s="106"/>
      <c r="D18" s="106"/>
      <c r="E18" s="106"/>
      <c r="F18" s="106"/>
      <c r="G18" s="106"/>
      <c r="H18" s="198" t="s">
        <v>153</v>
      </c>
      <c r="I18" s="201" t="s">
        <v>154</v>
      </c>
      <c r="J18" s="106"/>
      <c r="K18" s="106"/>
      <c r="L18" s="106"/>
      <c r="M18" s="106"/>
      <c r="N18" s="106"/>
      <c r="O18" s="198" t="s">
        <v>153</v>
      </c>
      <c r="P18" s="201" t="s">
        <v>154</v>
      </c>
      <c r="Q18" s="106"/>
      <c r="R18" s="106"/>
      <c r="S18" s="106"/>
      <c r="T18" s="106"/>
      <c r="U18" s="106"/>
      <c r="V18" s="198" t="s">
        <v>153</v>
      </c>
      <c r="W18" s="201" t="s">
        <v>154</v>
      </c>
      <c r="X18" s="106"/>
      <c r="Y18" s="106"/>
      <c r="Z18" s="106"/>
      <c r="AA18" s="106"/>
      <c r="AB18" s="106"/>
      <c r="AC18" s="198" t="s">
        <v>153</v>
      </c>
      <c r="AD18" s="201" t="s">
        <v>154</v>
      </c>
      <c r="AE18" s="106"/>
      <c r="AF18" s="106"/>
      <c r="AG18" s="106"/>
      <c r="AH18" s="106"/>
      <c r="AI18" s="106"/>
      <c r="AJ18" s="198" t="s">
        <v>153</v>
      </c>
      <c r="AK18" s="201" t="s">
        <v>154</v>
      </c>
      <c r="AL18" s="106"/>
      <c r="AM18" s="106"/>
      <c r="AN18" s="106"/>
      <c r="AO18" s="223"/>
      <c r="AP18" s="106"/>
      <c r="AQ18" s="198" t="s">
        <v>153</v>
      </c>
      <c r="AR18" s="201" t="s">
        <v>154</v>
      </c>
      <c r="AS18" s="106"/>
      <c r="AT18" s="106"/>
      <c r="AU18" s="223"/>
      <c r="AV18" s="106"/>
      <c r="AW18" s="106"/>
    </row>
    <row r="19" spans="1:49" ht="12">
      <c r="A19" s="198"/>
      <c r="B19" s="201" t="s">
        <v>155</v>
      </c>
      <c r="C19" s="106">
        <v>6454</v>
      </c>
      <c r="D19" s="106">
        <v>6402</v>
      </c>
      <c r="E19" s="106">
        <v>6309</v>
      </c>
      <c r="F19" s="106">
        <v>6205</v>
      </c>
      <c r="G19" s="106">
        <v>6208</v>
      </c>
      <c r="H19" s="198"/>
      <c r="I19" s="201" t="s">
        <v>155</v>
      </c>
      <c r="J19" s="106">
        <v>6147</v>
      </c>
      <c r="K19" s="106">
        <v>6111</v>
      </c>
      <c r="L19" s="106">
        <v>5952</v>
      </c>
      <c r="M19" s="106">
        <v>5836</v>
      </c>
      <c r="N19" s="106">
        <v>5774</v>
      </c>
      <c r="O19" s="198"/>
      <c r="P19" s="201" t="s">
        <v>155</v>
      </c>
      <c r="Q19" s="106">
        <v>5725</v>
      </c>
      <c r="R19" s="106">
        <v>5620</v>
      </c>
      <c r="S19" s="106">
        <v>5526</v>
      </c>
      <c r="T19" s="106">
        <v>5373</v>
      </c>
      <c r="U19" s="106">
        <v>5265</v>
      </c>
      <c r="V19" s="198"/>
      <c r="W19" s="201" t="s">
        <v>155</v>
      </c>
      <c r="X19" s="106">
        <v>5182</v>
      </c>
      <c r="Y19" s="106">
        <v>4986</v>
      </c>
      <c r="Z19" s="106">
        <v>4961</v>
      </c>
      <c r="AA19" s="106">
        <v>4834</v>
      </c>
      <c r="AB19" s="106">
        <v>4538</v>
      </c>
      <c r="AC19" s="198"/>
      <c r="AD19" s="201" t="s">
        <v>155</v>
      </c>
      <c r="AE19" s="106">
        <v>4314</v>
      </c>
      <c r="AF19" s="106">
        <v>4375</v>
      </c>
      <c r="AG19" s="106">
        <v>4354</v>
      </c>
      <c r="AH19" s="106">
        <v>4138</v>
      </c>
      <c r="AI19" s="106">
        <v>4078</v>
      </c>
      <c r="AJ19" s="198"/>
      <c r="AK19" s="201" t="s">
        <v>155</v>
      </c>
      <c r="AL19" s="106">
        <v>3746</v>
      </c>
      <c r="AM19" s="106">
        <v>3689</v>
      </c>
      <c r="AN19" s="106">
        <v>3594</v>
      </c>
      <c r="AO19" s="223">
        <v>3642</v>
      </c>
      <c r="AP19" s="106">
        <v>3626</v>
      </c>
      <c r="AQ19" s="198"/>
      <c r="AR19" s="201" t="s">
        <v>155</v>
      </c>
      <c r="AS19" s="106">
        <v>3613</v>
      </c>
      <c r="AT19" s="106">
        <v>3637</v>
      </c>
      <c r="AU19" s="223">
        <v>3690</v>
      </c>
      <c r="AV19" s="106">
        <v>3722</v>
      </c>
      <c r="AW19" s="106">
        <v>3712</v>
      </c>
    </row>
    <row r="20" spans="1:49" ht="12">
      <c r="A20" s="198" t="s">
        <v>156</v>
      </c>
      <c r="B20" s="201" t="s">
        <v>398</v>
      </c>
      <c r="C20" s="106">
        <v>6039</v>
      </c>
      <c r="D20" s="106">
        <v>6533</v>
      </c>
      <c r="E20" s="106">
        <v>6346</v>
      </c>
      <c r="F20" s="106">
        <v>6290</v>
      </c>
      <c r="G20" s="106">
        <v>6510</v>
      </c>
      <c r="H20" s="198" t="s">
        <v>156</v>
      </c>
      <c r="I20" s="201" t="s">
        <v>398</v>
      </c>
      <c r="J20" s="106">
        <v>6576</v>
      </c>
      <c r="K20" s="106">
        <v>6249</v>
      </c>
      <c r="L20" s="106">
        <v>5528</v>
      </c>
      <c r="M20" s="106">
        <v>5685</v>
      </c>
      <c r="N20" s="106">
        <v>5769</v>
      </c>
      <c r="O20" s="198" t="s">
        <v>156</v>
      </c>
      <c r="P20" s="201" t="s">
        <v>398</v>
      </c>
      <c r="Q20" s="106">
        <v>5635</v>
      </c>
      <c r="R20" s="106" t="s">
        <v>227</v>
      </c>
      <c r="S20" s="106" t="s">
        <v>227</v>
      </c>
      <c r="T20" s="106" t="s">
        <v>227</v>
      </c>
      <c r="U20" s="106" t="s">
        <v>227</v>
      </c>
      <c r="V20" s="198" t="s">
        <v>156</v>
      </c>
      <c r="W20" s="201" t="s">
        <v>398</v>
      </c>
      <c r="X20" s="106">
        <v>4835</v>
      </c>
      <c r="Y20" s="106">
        <v>4975</v>
      </c>
      <c r="Z20" s="106">
        <v>5038</v>
      </c>
      <c r="AA20" s="106">
        <v>4858</v>
      </c>
      <c r="AB20" s="106">
        <v>4691</v>
      </c>
      <c r="AC20" s="198" t="s">
        <v>156</v>
      </c>
      <c r="AD20" s="201" t="s">
        <v>398</v>
      </c>
      <c r="AE20" s="106">
        <v>4795</v>
      </c>
      <c r="AF20" s="106">
        <v>4916</v>
      </c>
      <c r="AG20" s="106">
        <v>4760</v>
      </c>
      <c r="AH20" s="106">
        <v>4562</v>
      </c>
      <c r="AI20" s="106">
        <v>4657</v>
      </c>
      <c r="AJ20" s="198" t="s">
        <v>156</v>
      </c>
      <c r="AK20" s="201" t="s">
        <v>398</v>
      </c>
      <c r="AL20" s="106">
        <v>4719</v>
      </c>
      <c r="AM20" s="106">
        <v>4580</v>
      </c>
      <c r="AN20" s="106">
        <v>4455</v>
      </c>
      <c r="AO20" s="223">
        <v>4641</v>
      </c>
      <c r="AP20" s="106">
        <v>4885</v>
      </c>
      <c r="AQ20" s="198" t="s">
        <v>156</v>
      </c>
      <c r="AR20" s="201" t="s">
        <v>398</v>
      </c>
      <c r="AS20" s="106">
        <v>4917</v>
      </c>
      <c r="AT20" s="106">
        <v>4925</v>
      </c>
      <c r="AU20" s="223">
        <v>4878</v>
      </c>
      <c r="AV20" s="106">
        <v>4841</v>
      </c>
      <c r="AW20" s="106">
        <v>4777</v>
      </c>
    </row>
    <row r="21" spans="1:49" ht="12">
      <c r="A21" s="198" t="s">
        <v>157</v>
      </c>
      <c r="B21" s="201" t="s">
        <v>158</v>
      </c>
      <c r="C21" s="106">
        <v>7950</v>
      </c>
      <c r="D21" s="106">
        <v>8169</v>
      </c>
      <c r="E21" s="106">
        <v>8316</v>
      </c>
      <c r="F21" s="106">
        <v>8296</v>
      </c>
      <c r="G21" s="106">
        <v>8814</v>
      </c>
      <c r="H21" s="198" t="s">
        <v>157</v>
      </c>
      <c r="I21" s="201" t="s">
        <v>158</v>
      </c>
      <c r="J21" s="106">
        <v>8922</v>
      </c>
      <c r="K21" s="106">
        <v>9054</v>
      </c>
      <c r="L21" s="106">
        <v>9107</v>
      </c>
      <c r="M21" s="106">
        <v>9161</v>
      </c>
      <c r="N21" s="106">
        <v>9208</v>
      </c>
      <c r="O21" s="198" t="s">
        <v>157</v>
      </c>
      <c r="P21" s="201" t="s">
        <v>158</v>
      </c>
      <c r="Q21" s="106">
        <v>9201</v>
      </c>
      <c r="R21" s="106">
        <v>9183</v>
      </c>
      <c r="S21" s="106">
        <v>9075</v>
      </c>
      <c r="T21" s="106">
        <v>9108</v>
      </c>
      <c r="U21" s="106">
        <v>9119</v>
      </c>
      <c r="V21" s="198" t="s">
        <v>157</v>
      </c>
      <c r="W21" s="201" t="s">
        <v>158</v>
      </c>
      <c r="X21" s="106">
        <v>9048</v>
      </c>
      <c r="Y21" s="106">
        <v>8961</v>
      </c>
      <c r="Z21" s="106">
        <v>9053</v>
      </c>
      <c r="AA21" s="106">
        <v>9015</v>
      </c>
      <c r="AB21" s="106">
        <v>8936</v>
      </c>
      <c r="AC21" s="198" t="s">
        <v>157</v>
      </c>
      <c r="AD21" s="201" t="s">
        <v>158</v>
      </c>
      <c r="AE21" s="106">
        <v>9035</v>
      </c>
      <c r="AF21" s="106">
        <v>9201</v>
      </c>
      <c r="AG21" s="106">
        <v>9226</v>
      </c>
      <c r="AH21" s="106">
        <v>9259</v>
      </c>
      <c r="AI21" s="106">
        <v>9133</v>
      </c>
      <c r="AJ21" s="198" t="s">
        <v>157</v>
      </c>
      <c r="AK21" s="201" t="s">
        <v>158</v>
      </c>
      <c r="AL21" s="106">
        <v>9183</v>
      </c>
      <c r="AM21" s="106">
        <v>9301</v>
      </c>
      <c r="AN21" s="106">
        <v>9252</v>
      </c>
      <c r="AO21" s="223">
        <v>9305</v>
      </c>
      <c r="AP21" s="106">
        <v>9448</v>
      </c>
      <c r="AQ21" s="198" t="s">
        <v>157</v>
      </c>
      <c r="AR21" s="201" t="s">
        <v>158</v>
      </c>
      <c r="AS21" s="106">
        <v>9405</v>
      </c>
      <c r="AT21" s="106">
        <v>9324</v>
      </c>
      <c r="AU21" s="223">
        <v>9413</v>
      </c>
      <c r="AV21" s="106">
        <v>9631</v>
      </c>
      <c r="AW21" s="106">
        <v>9679</v>
      </c>
    </row>
    <row r="22" spans="1:49" ht="12">
      <c r="A22" s="198" t="s">
        <v>159</v>
      </c>
      <c r="B22" s="201" t="s">
        <v>160</v>
      </c>
      <c r="C22" s="106"/>
      <c r="D22" s="106"/>
      <c r="E22" s="106"/>
      <c r="F22" s="106"/>
      <c r="G22" s="106"/>
      <c r="H22" s="198" t="s">
        <v>159</v>
      </c>
      <c r="I22" s="201" t="s">
        <v>160</v>
      </c>
      <c r="J22" s="106"/>
      <c r="K22" s="106"/>
      <c r="L22" s="106"/>
      <c r="M22" s="106"/>
      <c r="N22" s="106"/>
      <c r="O22" s="198" t="s">
        <v>159</v>
      </c>
      <c r="P22" s="201" t="s">
        <v>160</v>
      </c>
      <c r="Q22" s="106"/>
      <c r="R22" s="106"/>
      <c r="S22" s="106"/>
      <c r="T22" s="106"/>
      <c r="U22" s="106"/>
      <c r="V22" s="198" t="s">
        <v>159</v>
      </c>
      <c r="W22" s="201" t="s">
        <v>160</v>
      </c>
      <c r="X22" s="106"/>
      <c r="Y22" s="106"/>
      <c r="Z22" s="106"/>
      <c r="AA22" s="106"/>
      <c r="AB22" s="106"/>
      <c r="AC22" s="198" t="s">
        <v>159</v>
      </c>
      <c r="AD22" s="201" t="s">
        <v>160</v>
      </c>
      <c r="AE22" s="106"/>
      <c r="AF22" s="106"/>
      <c r="AG22" s="106"/>
      <c r="AH22" s="106"/>
      <c r="AI22" s="106"/>
      <c r="AJ22" s="198" t="s">
        <v>159</v>
      </c>
      <c r="AK22" s="201" t="s">
        <v>160</v>
      </c>
      <c r="AL22" s="106"/>
      <c r="AM22" s="106"/>
      <c r="AN22" s="106"/>
      <c r="AO22" s="223"/>
      <c r="AP22" s="106"/>
      <c r="AQ22" s="198" t="s">
        <v>159</v>
      </c>
      <c r="AR22" s="201" t="s">
        <v>160</v>
      </c>
      <c r="AS22" s="106"/>
      <c r="AT22" s="106"/>
      <c r="AU22" s="223"/>
      <c r="AV22" s="106"/>
      <c r="AW22" s="106"/>
    </row>
    <row r="23" spans="1:49" ht="12">
      <c r="A23" s="198"/>
      <c r="B23" s="201" t="s">
        <v>161</v>
      </c>
      <c r="C23" s="106" t="s">
        <v>227</v>
      </c>
      <c r="D23" s="106" t="s">
        <v>227</v>
      </c>
      <c r="E23" s="106" t="s">
        <v>393</v>
      </c>
      <c r="F23" s="106" t="s">
        <v>393</v>
      </c>
      <c r="G23" s="106" t="s">
        <v>393</v>
      </c>
      <c r="H23" s="198"/>
      <c r="I23" s="201" t="s">
        <v>161</v>
      </c>
      <c r="J23" s="106" t="s">
        <v>393</v>
      </c>
      <c r="K23" s="106" t="s">
        <v>227</v>
      </c>
      <c r="L23" s="106" t="s">
        <v>227</v>
      </c>
      <c r="M23" s="106" t="s">
        <v>227</v>
      </c>
      <c r="N23" s="106" t="s">
        <v>227</v>
      </c>
      <c r="O23" s="198"/>
      <c r="P23" s="201" t="s">
        <v>161</v>
      </c>
      <c r="Q23" s="106" t="s">
        <v>227</v>
      </c>
      <c r="R23" s="106" t="s">
        <v>227</v>
      </c>
      <c r="S23" s="106" t="s">
        <v>227</v>
      </c>
      <c r="T23" s="106" t="s">
        <v>227</v>
      </c>
      <c r="U23" s="106" t="s">
        <v>227</v>
      </c>
      <c r="V23" s="198"/>
      <c r="W23" s="201" t="s">
        <v>161</v>
      </c>
      <c r="X23" s="106">
        <v>32</v>
      </c>
      <c r="Y23" s="106">
        <v>34</v>
      </c>
      <c r="Z23" s="106">
        <v>37</v>
      </c>
      <c r="AA23" s="106">
        <v>38</v>
      </c>
      <c r="AB23" s="106">
        <v>39</v>
      </c>
      <c r="AC23" s="198"/>
      <c r="AD23" s="201" t="s">
        <v>161</v>
      </c>
      <c r="AE23" s="106">
        <v>38</v>
      </c>
      <c r="AF23" s="106">
        <v>40</v>
      </c>
      <c r="AG23" s="106">
        <v>40</v>
      </c>
      <c r="AH23" s="106">
        <v>40</v>
      </c>
      <c r="AI23" s="106">
        <v>41</v>
      </c>
      <c r="AJ23" s="198"/>
      <c r="AK23" s="201" t="s">
        <v>161</v>
      </c>
      <c r="AL23" s="106">
        <v>42</v>
      </c>
      <c r="AM23" s="106">
        <v>41</v>
      </c>
      <c r="AN23" s="106">
        <v>41</v>
      </c>
      <c r="AO23" s="223">
        <v>41</v>
      </c>
      <c r="AP23" s="106">
        <v>44</v>
      </c>
      <c r="AQ23" s="198"/>
      <c r="AR23" s="201" t="s">
        <v>161</v>
      </c>
      <c r="AS23" s="106">
        <v>45</v>
      </c>
      <c r="AT23" s="106">
        <v>44</v>
      </c>
      <c r="AU23" s="223">
        <v>42</v>
      </c>
      <c r="AV23" s="106">
        <v>45</v>
      </c>
      <c r="AW23" s="106">
        <v>50</v>
      </c>
    </row>
    <row r="24" spans="1:49" ht="12">
      <c r="A24" s="198" t="s">
        <v>162</v>
      </c>
      <c r="B24" s="201" t="s">
        <v>163</v>
      </c>
      <c r="C24" s="106" t="s">
        <v>227</v>
      </c>
      <c r="D24" s="106" t="s">
        <v>227</v>
      </c>
      <c r="E24" s="106">
        <v>5171</v>
      </c>
      <c r="F24" s="106">
        <v>5355</v>
      </c>
      <c r="G24" s="106">
        <v>5509</v>
      </c>
      <c r="H24" s="198" t="s">
        <v>162</v>
      </c>
      <c r="I24" s="201" t="s">
        <v>163</v>
      </c>
      <c r="J24" s="106">
        <v>5713</v>
      </c>
      <c r="K24" s="106" t="s">
        <v>227</v>
      </c>
      <c r="L24" s="106" t="s">
        <v>227</v>
      </c>
      <c r="M24" s="106" t="s">
        <v>227</v>
      </c>
      <c r="N24" s="106" t="s">
        <v>227</v>
      </c>
      <c r="O24" s="198" t="s">
        <v>162</v>
      </c>
      <c r="P24" s="201" t="s">
        <v>163</v>
      </c>
      <c r="Q24" s="106" t="s">
        <v>227</v>
      </c>
      <c r="R24" s="106">
        <v>5936</v>
      </c>
      <c r="S24" s="106">
        <v>5931</v>
      </c>
      <c r="T24" s="106">
        <v>6099</v>
      </c>
      <c r="U24" s="106">
        <v>6157</v>
      </c>
      <c r="V24" s="198" t="s">
        <v>162</v>
      </c>
      <c r="W24" s="201" t="s">
        <v>163</v>
      </c>
      <c r="X24" s="106">
        <v>6027</v>
      </c>
      <c r="Y24" s="106">
        <v>6042</v>
      </c>
      <c r="Z24" s="106">
        <v>6155</v>
      </c>
      <c r="AA24" s="106">
        <v>6100</v>
      </c>
      <c r="AB24" s="106">
        <v>6100</v>
      </c>
      <c r="AC24" s="198" t="s">
        <v>162</v>
      </c>
      <c r="AD24" s="201" t="s">
        <v>163</v>
      </c>
      <c r="AE24" s="106">
        <v>6147</v>
      </c>
      <c r="AF24" s="106">
        <v>6230</v>
      </c>
      <c r="AG24" s="106">
        <v>5957</v>
      </c>
      <c r="AH24" s="106">
        <v>5995</v>
      </c>
      <c r="AI24" s="106">
        <v>5979</v>
      </c>
      <c r="AJ24" s="198" t="s">
        <v>162</v>
      </c>
      <c r="AK24" s="201" t="s">
        <v>163</v>
      </c>
      <c r="AL24" s="106">
        <v>5885</v>
      </c>
      <c r="AM24" s="106">
        <v>5875</v>
      </c>
      <c r="AN24" s="106">
        <v>5846</v>
      </c>
      <c r="AO24" s="223">
        <v>5763</v>
      </c>
      <c r="AP24" s="106">
        <v>5824</v>
      </c>
      <c r="AQ24" s="198" t="s">
        <v>162</v>
      </c>
      <c r="AR24" s="201" t="s">
        <v>163</v>
      </c>
      <c r="AS24" s="106">
        <v>5926</v>
      </c>
      <c r="AT24" s="106">
        <v>5955</v>
      </c>
      <c r="AU24" s="223">
        <v>5846</v>
      </c>
      <c r="AV24" s="106">
        <v>5946</v>
      </c>
      <c r="AW24" s="106">
        <v>5900</v>
      </c>
    </row>
    <row r="25" spans="1:49" ht="12">
      <c r="A25" s="198" t="s">
        <v>164</v>
      </c>
      <c r="B25" s="201" t="s">
        <v>165</v>
      </c>
      <c r="C25" s="106">
        <v>11352</v>
      </c>
      <c r="D25" s="106">
        <v>11272</v>
      </c>
      <c r="E25" s="106">
        <v>11359</v>
      </c>
      <c r="F25" s="106">
        <v>11670</v>
      </c>
      <c r="G25" s="106">
        <v>12342</v>
      </c>
      <c r="H25" s="198" t="s">
        <v>164</v>
      </c>
      <c r="I25" s="201" t="s">
        <v>165</v>
      </c>
      <c r="J25" s="106">
        <v>12663</v>
      </c>
      <c r="K25" s="106">
        <v>12676</v>
      </c>
      <c r="L25" s="106">
        <v>12815</v>
      </c>
      <c r="M25" s="106">
        <v>13032</v>
      </c>
      <c r="N25" s="106">
        <v>13290</v>
      </c>
      <c r="O25" s="198" t="s">
        <v>164</v>
      </c>
      <c r="P25" s="201" t="s">
        <v>165</v>
      </c>
      <c r="Q25" s="106">
        <v>13050</v>
      </c>
      <c r="R25" s="106">
        <v>12785</v>
      </c>
      <c r="S25" s="106">
        <v>12911</v>
      </c>
      <c r="T25" s="106">
        <v>13142</v>
      </c>
      <c r="U25" s="106">
        <v>13101</v>
      </c>
      <c r="V25" s="198" t="s">
        <v>164</v>
      </c>
      <c r="W25" s="201" t="s">
        <v>165</v>
      </c>
      <c r="X25" s="106">
        <v>13027</v>
      </c>
      <c r="Y25" s="106">
        <v>13140</v>
      </c>
      <c r="Z25" s="106">
        <v>13521</v>
      </c>
      <c r="AA25" s="106">
        <v>13429</v>
      </c>
      <c r="AB25" s="106">
        <v>13444</v>
      </c>
      <c r="AC25" s="198" t="s">
        <v>164</v>
      </c>
      <c r="AD25" s="201" t="s">
        <v>165</v>
      </c>
      <c r="AE25" s="106">
        <v>13411</v>
      </c>
      <c r="AF25" s="106">
        <v>13855</v>
      </c>
      <c r="AG25" s="106">
        <v>13685</v>
      </c>
      <c r="AH25" s="106">
        <v>13113</v>
      </c>
      <c r="AI25" s="106">
        <v>13346</v>
      </c>
      <c r="AJ25" s="198" t="s">
        <v>164</v>
      </c>
      <c r="AK25" s="201" t="s">
        <v>165</v>
      </c>
      <c r="AL25" s="106">
        <v>13555</v>
      </c>
      <c r="AM25" s="106">
        <v>13547</v>
      </c>
      <c r="AN25" s="106">
        <v>13791</v>
      </c>
      <c r="AO25" s="223">
        <v>14291</v>
      </c>
      <c r="AP25" s="106">
        <v>14735</v>
      </c>
      <c r="AQ25" s="198" t="s">
        <v>164</v>
      </c>
      <c r="AR25" s="201" t="s">
        <v>165</v>
      </c>
      <c r="AS25" s="106">
        <v>14674</v>
      </c>
      <c r="AT25" s="106">
        <v>14850</v>
      </c>
      <c r="AU25" s="223">
        <v>15148</v>
      </c>
      <c r="AV25" s="106">
        <v>15433</v>
      </c>
      <c r="AW25" s="106">
        <v>15246</v>
      </c>
    </row>
    <row r="26" spans="1:49" ht="12">
      <c r="A26" s="198" t="s">
        <v>166</v>
      </c>
      <c r="B26" s="201" t="s">
        <v>167</v>
      </c>
      <c r="C26" s="106"/>
      <c r="D26" s="106"/>
      <c r="E26" s="106"/>
      <c r="F26" s="106"/>
      <c r="G26" s="106"/>
      <c r="H26" s="198" t="s">
        <v>166</v>
      </c>
      <c r="I26" s="201" t="s">
        <v>167</v>
      </c>
      <c r="J26" s="106"/>
      <c r="K26" s="106"/>
      <c r="L26" s="106"/>
      <c r="M26" s="106"/>
      <c r="N26" s="106"/>
      <c r="O26" s="198" t="s">
        <v>166</v>
      </c>
      <c r="P26" s="201" t="s">
        <v>167</v>
      </c>
      <c r="Q26" s="106"/>
      <c r="R26" s="106"/>
      <c r="S26" s="106"/>
      <c r="T26" s="106"/>
      <c r="U26" s="106"/>
      <c r="V26" s="198" t="s">
        <v>166</v>
      </c>
      <c r="W26" s="201" t="s">
        <v>167</v>
      </c>
      <c r="X26" s="106"/>
      <c r="Y26" s="106"/>
      <c r="Z26" s="106"/>
      <c r="AA26" s="106"/>
      <c r="AB26" s="106"/>
      <c r="AC26" s="198" t="s">
        <v>166</v>
      </c>
      <c r="AD26" s="201" t="s">
        <v>167</v>
      </c>
      <c r="AE26" s="106"/>
      <c r="AF26" s="106"/>
      <c r="AG26" s="106"/>
      <c r="AH26" s="106"/>
      <c r="AI26" s="106"/>
      <c r="AJ26" s="198" t="s">
        <v>166</v>
      </c>
      <c r="AK26" s="201" t="s">
        <v>167</v>
      </c>
      <c r="AL26" s="106"/>
      <c r="AM26" s="106"/>
      <c r="AN26" s="106"/>
      <c r="AO26" s="223"/>
      <c r="AP26" s="106"/>
      <c r="AQ26" s="198" t="s">
        <v>166</v>
      </c>
      <c r="AR26" s="201" t="s">
        <v>167</v>
      </c>
      <c r="AS26" s="106"/>
      <c r="AT26" s="106"/>
      <c r="AU26" s="223"/>
      <c r="AV26" s="106"/>
      <c r="AW26" s="106"/>
    </row>
    <row r="27" spans="1:49" ht="12">
      <c r="A27" s="198"/>
      <c r="B27" s="201" t="s">
        <v>168</v>
      </c>
      <c r="C27" s="106">
        <v>13576</v>
      </c>
      <c r="D27" s="106">
        <v>13559</v>
      </c>
      <c r="E27" s="106">
        <v>13172</v>
      </c>
      <c r="F27" s="106">
        <v>12955</v>
      </c>
      <c r="G27" s="106">
        <v>13286</v>
      </c>
      <c r="H27" s="198"/>
      <c r="I27" s="201" t="s">
        <v>168</v>
      </c>
      <c r="J27" s="106">
        <v>13554</v>
      </c>
      <c r="K27" s="106">
        <v>13099</v>
      </c>
      <c r="L27" s="106">
        <v>12750</v>
      </c>
      <c r="M27" s="106">
        <v>12988</v>
      </c>
      <c r="N27" s="106">
        <v>12993</v>
      </c>
      <c r="O27" s="198"/>
      <c r="P27" s="201" t="s">
        <v>168</v>
      </c>
      <c r="Q27" s="106">
        <v>12257</v>
      </c>
      <c r="R27" s="106">
        <v>11849</v>
      </c>
      <c r="S27" s="106">
        <v>12395</v>
      </c>
      <c r="T27" s="106">
        <v>12591</v>
      </c>
      <c r="U27" s="106">
        <v>11661</v>
      </c>
      <c r="V27" s="198"/>
      <c r="W27" s="201" t="s">
        <v>168</v>
      </c>
      <c r="X27" s="106">
        <v>11361</v>
      </c>
      <c r="Y27" s="106">
        <v>11680</v>
      </c>
      <c r="Z27" s="106">
        <v>11784</v>
      </c>
      <c r="AA27" s="106">
        <v>11308</v>
      </c>
      <c r="AB27" s="106">
        <v>11242</v>
      </c>
      <c r="AC27" s="198"/>
      <c r="AD27" s="201" t="s">
        <v>168</v>
      </c>
      <c r="AE27" s="106">
        <v>11384</v>
      </c>
      <c r="AF27" s="106">
        <v>11401</v>
      </c>
      <c r="AG27" s="106">
        <v>10644</v>
      </c>
      <c r="AH27" s="106">
        <v>10510</v>
      </c>
      <c r="AI27" s="106">
        <v>10812</v>
      </c>
      <c r="AJ27" s="198"/>
      <c r="AK27" s="201" t="s">
        <v>168</v>
      </c>
      <c r="AL27" s="106">
        <v>10929</v>
      </c>
      <c r="AM27" s="106">
        <v>10262</v>
      </c>
      <c r="AN27" s="106">
        <v>10107</v>
      </c>
      <c r="AO27" s="223">
        <v>10496</v>
      </c>
      <c r="AP27" s="106">
        <v>10712</v>
      </c>
      <c r="AQ27" s="198"/>
      <c r="AR27" s="201" t="s">
        <v>168</v>
      </c>
      <c r="AS27" s="106">
        <v>10316</v>
      </c>
      <c r="AT27" s="106">
        <v>10468</v>
      </c>
      <c r="AU27" s="223">
        <v>10715</v>
      </c>
      <c r="AV27" s="106">
        <v>10917</v>
      </c>
      <c r="AW27" s="106">
        <v>10477</v>
      </c>
    </row>
    <row r="28" spans="1:49" ht="12">
      <c r="A28" s="198" t="s">
        <v>169</v>
      </c>
      <c r="B28" s="201" t="s">
        <v>170</v>
      </c>
      <c r="C28" s="106"/>
      <c r="D28" s="106"/>
      <c r="E28" s="106"/>
      <c r="F28" s="106"/>
      <c r="G28" s="106"/>
      <c r="H28" s="198" t="s">
        <v>169</v>
      </c>
      <c r="I28" s="201" t="s">
        <v>170</v>
      </c>
      <c r="J28" s="106"/>
      <c r="K28" s="106"/>
      <c r="L28" s="106"/>
      <c r="M28" s="106"/>
      <c r="N28" s="106"/>
      <c r="O28" s="198" t="s">
        <v>169</v>
      </c>
      <c r="P28" s="201" t="s">
        <v>170</v>
      </c>
      <c r="Q28" s="106"/>
      <c r="R28" s="106"/>
      <c r="S28" s="106"/>
      <c r="T28" s="106"/>
      <c r="U28" s="106"/>
      <c r="V28" s="198" t="s">
        <v>169</v>
      </c>
      <c r="W28" s="201" t="s">
        <v>170</v>
      </c>
      <c r="X28" s="106"/>
      <c r="Y28" s="106"/>
      <c r="Z28" s="106"/>
      <c r="AA28" s="106"/>
      <c r="AB28" s="106"/>
      <c r="AC28" s="198" t="s">
        <v>169</v>
      </c>
      <c r="AD28" s="201" t="s">
        <v>170</v>
      </c>
      <c r="AE28" s="106"/>
      <c r="AF28" s="106"/>
      <c r="AG28" s="106"/>
      <c r="AH28" s="106"/>
      <c r="AI28" s="106"/>
      <c r="AJ28" s="198" t="s">
        <v>169</v>
      </c>
      <c r="AK28" s="201" t="s">
        <v>170</v>
      </c>
      <c r="AL28" s="106"/>
      <c r="AM28" s="106"/>
      <c r="AN28" s="106"/>
      <c r="AO28" s="223"/>
      <c r="AP28" s="106"/>
      <c r="AQ28" s="198" t="s">
        <v>169</v>
      </c>
      <c r="AR28" s="201" t="s">
        <v>170</v>
      </c>
      <c r="AS28" s="106"/>
      <c r="AT28" s="106"/>
      <c r="AU28" s="223"/>
      <c r="AV28" s="106"/>
      <c r="AW28" s="106"/>
    </row>
    <row r="29" spans="1:49" ht="12">
      <c r="A29" s="198"/>
      <c r="B29" s="201" t="s">
        <v>171</v>
      </c>
      <c r="C29" s="106">
        <v>29609</v>
      </c>
      <c r="D29" s="106">
        <v>30607</v>
      </c>
      <c r="E29" s="106">
        <v>30329</v>
      </c>
      <c r="F29" s="106">
        <v>30313</v>
      </c>
      <c r="G29" s="106">
        <v>30681</v>
      </c>
      <c r="H29" s="198"/>
      <c r="I29" s="201" t="s">
        <v>171</v>
      </c>
      <c r="J29" s="106">
        <v>31580</v>
      </c>
      <c r="K29" s="106">
        <v>31855</v>
      </c>
      <c r="L29" s="106">
        <v>31968</v>
      </c>
      <c r="M29" s="106">
        <v>32426</v>
      </c>
      <c r="N29" s="106">
        <v>33313</v>
      </c>
      <c r="O29" s="198"/>
      <c r="P29" s="201" t="s">
        <v>171</v>
      </c>
      <c r="Q29" s="106">
        <v>32998</v>
      </c>
      <c r="R29" s="106">
        <v>32658</v>
      </c>
      <c r="S29" s="106">
        <v>32778</v>
      </c>
      <c r="T29" s="106">
        <v>33657</v>
      </c>
      <c r="U29" s="106">
        <v>33280</v>
      </c>
      <c r="V29" s="198"/>
      <c r="W29" s="201" t="s">
        <v>171</v>
      </c>
      <c r="X29" s="106">
        <v>32483</v>
      </c>
      <c r="Y29" s="106">
        <v>33274</v>
      </c>
      <c r="Z29" s="106">
        <v>34133</v>
      </c>
      <c r="AA29" s="106">
        <v>33443</v>
      </c>
      <c r="AB29" s="106">
        <v>32608</v>
      </c>
      <c r="AC29" s="198"/>
      <c r="AD29" s="201" t="s">
        <v>171</v>
      </c>
      <c r="AE29" s="106">
        <v>32325</v>
      </c>
      <c r="AF29" s="106">
        <v>32806</v>
      </c>
      <c r="AG29" s="106">
        <v>32253</v>
      </c>
      <c r="AH29" s="106">
        <v>31580</v>
      </c>
      <c r="AI29" s="106">
        <v>32063</v>
      </c>
      <c r="AJ29" s="198"/>
      <c r="AK29" s="201" t="s">
        <v>171</v>
      </c>
      <c r="AL29" s="106">
        <v>32801</v>
      </c>
      <c r="AM29" s="106">
        <v>32420</v>
      </c>
      <c r="AN29" s="106">
        <v>31732</v>
      </c>
      <c r="AO29" s="223">
        <v>30825</v>
      </c>
      <c r="AP29" s="106">
        <v>32172</v>
      </c>
      <c r="AQ29" s="198"/>
      <c r="AR29" s="201" t="s">
        <v>171</v>
      </c>
      <c r="AS29" s="106">
        <v>32068</v>
      </c>
      <c r="AT29" s="106">
        <v>32025</v>
      </c>
      <c r="AU29" s="223">
        <v>32692</v>
      </c>
      <c r="AV29" s="106">
        <v>33915</v>
      </c>
      <c r="AW29" s="106">
        <v>33927</v>
      </c>
    </row>
    <row r="30" spans="1:49" ht="12">
      <c r="A30" s="198" t="s">
        <v>172</v>
      </c>
      <c r="B30" s="201" t="s">
        <v>173</v>
      </c>
      <c r="C30" s="106">
        <v>18364</v>
      </c>
      <c r="D30" s="106">
        <v>18658</v>
      </c>
      <c r="E30" s="106">
        <v>18664</v>
      </c>
      <c r="F30" s="106">
        <v>18594</v>
      </c>
      <c r="G30" s="106">
        <v>18496</v>
      </c>
      <c r="H30" s="198" t="s">
        <v>172</v>
      </c>
      <c r="I30" s="201" t="s">
        <v>173</v>
      </c>
      <c r="J30" s="106">
        <v>18924</v>
      </c>
      <c r="K30" s="106">
        <v>19076</v>
      </c>
      <c r="L30" s="106">
        <v>18899</v>
      </c>
      <c r="M30" s="106">
        <v>18688</v>
      </c>
      <c r="N30" s="106">
        <v>19316</v>
      </c>
      <c r="O30" s="198" t="s">
        <v>172</v>
      </c>
      <c r="P30" s="201" t="s">
        <v>173</v>
      </c>
      <c r="Q30" s="106">
        <v>19286</v>
      </c>
      <c r="R30" s="106">
        <v>18911</v>
      </c>
      <c r="S30" s="106">
        <v>18908</v>
      </c>
      <c r="T30" s="106">
        <v>19053</v>
      </c>
      <c r="U30" s="106">
        <v>18736</v>
      </c>
      <c r="V30" s="198" t="s">
        <v>172</v>
      </c>
      <c r="W30" s="201" t="s">
        <v>173</v>
      </c>
      <c r="X30" s="106">
        <v>18400</v>
      </c>
      <c r="Y30" s="106">
        <v>18282</v>
      </c>
      <c r="Z30" s="106">
        <v>18415</v>
      </c>
      <c r="AA30" s="106">
        <v>18246</v>
      </c>
      <c r="AB30" s="106">
        <v>18467</v>
      </c>
      <c r="AC30" s="198" t="s">
        <v>172</v>
      </c>
      <c r="AD30" s="201" t="s">
        <v>173</v>
      </c>
      <c r="AE30" s="106">
        <v>18770</v>
      </c>
      <c r="AF30" s="106">
        <v>19262</v>
      </c>
      <c r="AG30" s="106">
        <v>19450</v>
      </c>
      <c r="AH30" s="106">
        <v>19470</v>
      </c>
      <c r="AI30" s="106">
        <v>19640</v>
      </c>
      <c r="AJ30" s="198" t="s">
        <v>172</v>
      </c>
      <c r="AK30" s="201" t="s">
        <v>173</v>
      </c>
      <c r="AL30" s="106">
        <v>20205</v>
      </c>
      <c r="AM30" s="106">
        <v>19688</v>
      </c>
      <c r="AN30" s="106">
        <v>19372</v>
      </c>
      <c r="AO30" s="223">
        <v>19514</v>
      </c>
      <c r="AP30" s="106">
        <v>19838</v>
      </c>
      <c r="AQ30" s="198" t="s">
        <v>172</v>
      </c>
      <c r="AR30" s="201" t="s">
        <v>173</v>
      </c>
      <c r="AS30" s="106">
        <v>20264</v>
      </c>
      <c r="AT30" s="106">
        <v>20715</v>
      </c>
      <c r="AU30" s="223">
        <v>20875</v>
      </c>
      <c r="AV30" s="106">
        <v>21910</v>
      </c>
      <c r="AW30" s="106">
        <v>22365</v>
      </c>
    </row>
    <row r="31" spans="1:49" ht="12">
      <c r="A31" s="198" t="s">
        <v>174</v>
      </c>
      <c r="B31" s="201" t="s">
        <v>415</v>
      </c>
      <c r="C31" s="106"/>
      <c r="D31" s="106"/>
      <c r="E31" s="106"/>
      <c r="F31" s="106"/>
      <c r="G31" s="106"/>
      <c r="H31" s="198" t="s">
        <v>174</v>
      </c>
      <c r="I31" s="201" t="s">
        <v>415</v>
      </c>
      <c r="J31" s="106"/>
      <c r="K31" s="106"/>
      <c r="L31" s="106"/>
      <c r="M31" s="106"/>
      <c r="N31" s="106"/>
      <c r="O31" s="198" t="s">
        <v>174</v>
      </c>
      <c r="P31" s="201" t="s">
        <v>415</v>
      </c>
      <c r="Q31" s="106"/>
      <c r="R31" s="106"/>
      <c r="S31" s="106"/>
      <c r="T31" s="106"/>
      <c r="U31" s="106"/>
      <c r="V31" s="198" t="s">
        <v>174</v>
      </c>
      <c r="W31" s="201" t="s">
        <v>415</v>
      </c>
      <c r="X31" s="106"/>
      <c r="Y31" s="106"/>
      <c r="Z31" s="106"/>
      <c r="AA31" s="106"/>
      <c r="AB31" s="106"/>
      <c r="AC31" s="198" t="s">
        <v>174</v>
      </c>
      <c r="AD31" s="201" t="s">
        <v>415</v>
      </c>
      <c r="AE31" s="106"/>
      <c r="AF31" s="106"/>
      <c r="AG31" s="106"/>
      <c r="AH31" s="106"/>
      <c r="AI31" s="106"/>
      <c r="AJ31" s="198" t="s">
        <v>174</v>
      </c>
      <c r="AK31" s="201" t="s">
        <v>415</v>
      </c>
      <c r="AL31" s="106"/>
      <c r="AM31" s="106"/>
      <c r="AN31" s="106"/>
      <c r="AO31" s="223"/>
      <c r="AP31" s="106"/>
      <c r="AQ31" s="198" t="s">
        <v>174</v>
      </c>
      <c r="AR31" s="201" t="s">
        <v>415</v>
      </c>
      <c r="AS31" s="106"/>
      <c r="AT31" s="106"/>
      <c r="AU31" s="223"/>
      <c r="AV31" s="106"/>
      <c r="AW31" s="106"/>
    </row>
    <row r="32" spans="1:49" ht="12">
      <c r="A32" s="198"/>
      <c r="B32" s="201" t="s">
        <v>175</v>
      </c>
      <c r="C32" s="106">
        <v>24994</v>
      </c>
      <c r="D32" s="106">
        <v>25965</v>
      </c>
      <c r="E32" s="106">
        <v>26149</v>
      </c>
      <c r="F32" s="106">
        <v>26440</v>
      </c>
      <c r="G32" s="106">
        <v>26583</v>
      </c>
      <c r="H32" s="198"/>
      <c r="I32" s="201" t="s">
        <v>175</v>
      </c>
      <c r="J32" s="106">
        <v>27631</v>
      </c>
      <c r="K32" s="106">
        <v>28568</v>
      </c>
      <c r="L32" s="106">
        <v>29001</v>
      </c>
      <c r="M32" s="106">
        <v>28929</v>
      </c>
      <c r="N32" s="106">
        <v>29752</v>
      </c>
      <c r="O32" s="198"/>
      <c r="P32" s="201" t="s">
        <v>175</v>
      </c>
      <c r="Q32" s="106">
        <v>29488</v>
      </c>
      <c r="R32" s="106">
        <v>28563</v>
      </c>
      <c r="S32" s="106">
        <v>28362</v>
      </c>
      <c r="T32" s="106">
        <v>29296</v>
      </c>
      <c r="U32" s="106">
        <v>28769</v>
      </c>
      <c r="V32" s="198"/>
      <c r="W32" s="201" t="s">
        <v>175</v>
      </c>
      <c r="X32" s="106">
        <v>28623</v>
      </c>
      <c r="Y32" s="106">
        <v>28358</v>
      </c>
      <c r="Z32" s="106">
        <v>29311</v>
      </c>
      <c r="AA32" s="106">
        <v>28802</v>
      </c>
      <c r="AB32" s="106">
        <v>28743</v>
      </c>
      <c r="AC32" s="198"/>
      <c r="AD32" s="201" t="s">
        <v>175</v>
      </c>
      <c r="AE32" s="106">
        <v>28863</v>
      </c>
      <c r="AF32" s="106">
        <v>29332</v>
      </c>
      <c r="AG32" s="106">
        <v>28904</v>
      </c>
      <c r="AH32" s="106">
        <v>28917</v>
      </c>
      <c r="AI32" s="106">
        <v>28952</v>
      </c>
      <c r="AJ32" s="198"/>
      <c r="AK32" s="201" t="s">
        <v>175</v>
      </c>
      <c r="AL32" s="106">
        <v>29767</v>
      </c>
      <c r="AM32" s="106">
        <v>29566</v>
      </c>
      <c r="AN32" s="106">
        <v>29095</v>
      </c>
      <c r="AO32" s="223">
        <v>29665</v>
      </c>
      <c r="AP32" s="106">
        <v>30277</v>
      </c>
      <c r="AQ32" s="198"/>
      <c r="AR32" s="201" t="s">
        <v>175</v>
      </c>
      <c r="AS32" s="106">
        <v>30756</v>
      </c>
      <c r="AT32" s="106">
        <v>31165</v>
      </c>
      <c r="AU32" s="223">
        <v>31376</v>
      </c>
      <c r="AV32" s="106">
        <v>32083</v>
      </c>
      <c r="AW32" s="106">
        <v>32197</v>
      </c>
    </row>
    <row r="33" spans="1:49" ht="12">
      <c r="A33" s="198" t="s">
        <v>176</v>
      </c>
      <c r="B33" s="201" t="s">
        <v>177</v>
      </c>
      <c r="C33" s="106">
        <v>9471</v>
      </c>
      <c r="D33" s="106">
        <v>9666</v>
      </c>
      <c r="E33" s="106">
        <v>9830</v>
      </c>
      <c r="F33" s="106">
        <v>9856</v>
      </c>
      <c r="G33" s="106">
        <v>9946</v>
      </c>
      <c r="H33" s="198" t="s">
        <v>176</v>
      </c>
      <c r="I33" s="201" t="s">
        <v>177</v>
      </c>
      <c r="J33" s="106">
        <v>10161</v>
      </c>
      <c r="K33" s="106">
        <v>10439</v>
      </c>
      <c r="L33" s="106">
        <v>10491</v>
      </c>
      <c r="M33" s="106">
        <v>10398</v>
      </c>
      <c r="N33" s="106">
        <v>10598</v>
      </c>
      <c r="O33" s="198" t="s">
        <v>176</v>
      </c>
      <c r="P33" s="201" t="s">
        <v>177</v>
      </c>
      <c r="Q33" s="106">
        <v>10663</v>
      </c>
      <c r="R33" s="106">
        <v>10754</v>
      </c>
      <c r="S33" s="106">
        <v>10823</v>
      </c>
      <c r="T33" s="106">
        <v>10822</v>
      </c>
      <c r="U33" s="106">
        <v>10806</v>
      </c>
      <c r="V33" s="198" t="s">
        <v>176</v>
      </c>
      <c r="W33" s="201" t="s">
        <v>177</v>
      </c>
      <c r="X33" s="106">
        <v>10950</v>
      </c>
      <c r="Y33" s="106">
        <v>11045</v>
      </c>
      <c r="Z33" s="106">
        <v>11036</v>
      </c>
      <c r="AA33" s="106">
        <v>11431</v>
      </c>
      <c r="AB33" s="106">
        <v>11723</v>
      </c>
      <c r="AC33" s="198" t="s">
        <v>176</v>
      </c>
      <c r="AD33" s="201" t="s">
        <v>177</v>
      </c>
      <c r="AE33" s="106">
        <v>11911</v>
      </c>
      <c r="AF33" s="106">
        <v>12041</v>
      </c>
      <c r="AG33" s="106">
        <v>11801</v>
      </c>
      <c r="AH33" s="106">
        <v>11724</v>
      </c>
      <c r="AI33" s="106">
        <v>11658</v>
      </c>
      <c r="AJ33" s="198" t="s">
        <v>176</v>
      </c>
      <c r="AK33" s="201" t="s">
        <v>177</v>
      </c>
      <c r="AL33" s="106">
        <v>11652</v>
      </c>
      <c r="AM33" s="106">
        <v>11742</v>
      </c>
      <c r="AN33" s="106">
        <v>11631</v>
      </c>
      <c r="AO33" s="223">
        <v>13345</v>
      </c>
      <c r="AP33" s="106">
        <v>13402</v>
      </c>
      <c r="AQ33" s="198" t="s">
        <v>176</v>
      </c>
      <c r="AR33" s="201" t="s">
        <v>177</v>
      </c>
      <c r="AS33" s="106">
        <v>13664</v>
      </c>
      <c r="AT33" s="106">
        <v>13597</v>
      </c>
      <c r="AU33" s="223">
        <v>13712</v>
      </c>
      <c r="AV33" s="106">
        <v>14302</v>
      </c>
      <c r="AW33" s="106">
        <v>14605</v>
      </c>
    </row>
    <row r="34" spans="1:49" ht="12">
      <c r="A34" s="198" t="s">
        <v>178</v>
      </c>
      <c r="B34" s="201" t="s">
        <v>179</v>
      </c>
      <c r="C34" s="106"/>
      <c r="D34" s="106"/>
      <c r="E34" s="106"/>
      <c r="F34" s="106"/>
      <c r="G34" s="106"/>
      <c r="H34" s="198" t="s">
        <v>178</v>
      </c>
      <c r="I34" s="201" t="s">
        <v>179</v>
      </c>
      <c r="J34" s="106"/>
      <c r="K34" s="106"/>
      <c r="L34" s="106"/>
      <c r="M34" s="106"/>
      <c r="N34" s="106"/>
      <c r="O34" s="198" t="s">
        <v>178</v>
      </c>
      <c r="P34" s="201" t="s">
        <v>179</v>
      </c>
      <c r="Q34" s="106"/>
      <c r="R34" s="106"/>
      <c r="S34" s="106"/>
      <c r="T34" s="106"/>
      <c r="U34" s="106"/>
      <c r="V34" s="198" t="s">
        <v>178</v>
      </c>
      <c r="W34" s="201" t="s">
        <v>179</v>
      </c>
      <c r="X34" s="106"/>
      <c r="Y34" s="106"/>
      <c r="Z34" s="106"/>
      <c r="AA34" s="106"/>
      <c r="AB34" s="106"/>
      <c r="AC34" s="198" t="s">
        <v>178</v>
      </c>
      <c r="AD34" s="201" t="s">
        <v>179</v>
      </c>
      <c r="AE34" s="106"/>
      <c r="AF34" s="106"/>
      <c r="AG34" s="106"/>
      <c r="AH34" s="106"/>
      <c r="AI34" s="106"/>
      <c r="AJ34" s="198" t="s">
        <v>178</v>
      </c>
      <c r="AK34" s="201" t="s">
        <v>179</v>
      </c>
      <c r="AL34" s="106"/>
      <c r="AM34" s="106"/>
      <c r="AN34" s="106"/>
      <c r="AO34" s="223"/>
      <c r="AP34" s="106"/>
      <c r="AQ34" s="198" t="s">
        <v>178</v>
      </c>
      <c r="AR34" s="201" t="s">
        <v>179</v>
      </c>
      <c r="AS34" s="106"/>
      <c r="AT34" s="106"/>
      <c r="AU34" s="223"/>
      <c r="AV34" s="106"/>
      <c r="AW34" s="106"/>
    </row>
    <row r="35" spans="1:49" ht="12">
      <c r="A35" s="198"/>
      <c r="B35" s="201" t="s">
        <v>180</v>
      </c>
      <c r="C35" s="106">
        <v>12191</v>
      </c>
      <c r="D35" s="106">
        <v>12287</v>
      </c>
      <c r="E35" s="106">
        <v>12197</v>
      </c>
      <c r="F35" s="106">
        <v>11734</v>
      </c>
      <c r="G35" s="106">
        <v>11847</v>
      </c>
      <c r="H35" s="198"/>
      <c r="I35" s="201" t="s">
        <v>180</v>
      </c>
      <c r="J35" s="106">
        <v>11953</v>
      </c>
      <c r="K35" s="106">
        <v>11772</v>
      </c>
      <c r="L35" s="106">
        <v>11187</v>
      </c>
      <c r="M35" s="106">
        <v>10959</v>
      </c>
      <c r="N35" s="106">
        <v>10792</v>
      </c>
      <c r="O35" s="198"/>
      <c r="P35" s="201" t="s">
        <v>180</v>
      </c>
      <c r="Q35" s="106">
        <v>10668</v>
      </c>
      <c r="R35" s="106">
        <v>10158</v>
      </c>
      <c r="S35" s="106">
        <v>10046</v>
      </c>
      <c r="T35" s="106">
        <v>10091</v>
      </c>
      <c r="U35" s="106">
        <v>9778</v>
      </c>
      <c r="V35" s="198"/>
      <c r="W35" s="201" t="s">
        <v>180</v>
      </c>
      <c r="X35" s="106">
        <v>9398</v>
      </c>
      <c r="Y35" s="106">
        <v>9356</v>
      </c>
      <c r="Z35" s="106">
        <v>9552</v>
      </c>
      <c r="AA35" s="106">
        <v>9159</v>
      </c>
      <c r="AB35" s="106">
        <v>9041</v>
      </c>
      <c r="AC35" s="198"/>
      <c r="AD35" s="201" t="s">
        <v>180</v>
      </c>
      <c r="AE35" s="106">
        <v>9035</v>
      </c>
      <c r="AF35" s="106">
        <v>9048</v>
      </c>
      <c r="AG35" s="106">
        <v>8581</v>
      </c>
      <c r="AH35" s="106">
        <v>8104</v>
      </c>
      <c r="AI35" s="106">
        <v>8252</v>
      </c>
      <c r="AJ35" s="198"/>
      <c r="AK35" s="201" t="s">
        <v>180</v>
      </c>
      <c r="AL35" s="106">
        <v>8262</v>
      </c>
      <c r="AM35" s="106">
        <v>8028</v>
      </c>
      <c r="AN35" s="106">
        <v>7678</v>
      </c>
      <c r="AO35" s="223">
        <v>7848</v>
      </c>
      <c r="AP35" s="106">
        <v>8010</v>
      </c>
      <c r="AQ35" s="198"/>
      <c r="AR35" s="201" t="s">
        <v>180</v>
      </c>
      <c r="AS35" s="106">
        <v>7902</v>
      </c>
      <c r="AT35" s="106">
        <v>7832</v>
      </c>
      <c r="AU35" s="223">
        <v>8068</v>
      </c>
      <c r="AV35" s="106">
        <v>8232</v>
      </c>
      <c r="AW35" s="106">
        <v>8073</v>
      </c>
    </row>
    <row r="36" spans="1:49" ht="4.5" customHeight="1">
      <c r="A36" s="198"/>
      <c r="B36" s="201"/>
      <c r="C36" s="106"/>
      <c r="D36" s="106"/>
      <c r="E36" s="106"/>
      <c r="F36" s="106"/>
      <c r="G36" s="106"/>
      <c r="H36" s="198"/>
      <c r="I36" s="201"/>
      <c r="J36" s="106"/>
      <c r="K36" s="106"/>
      <c r="L36" s="106"/>
      <c r="M36" s="106"/>
      <c r="N36" s="106"/>
      <c r="O36" s="198"/>
      <c r="P36" s="201"/>
      <c r="Q36" s="106"/>
      <c r="R36" s="106"/>
      <c r="S36" s="106"/>
      <c r="T36" s="106"/>
      <c r="U36" s="106"/>
      <c r="V36" s="198"/>
      <c r="W36" s="201"/>
      <c r="X36" s="106"/>
      <c r="Y36" s="106"/>
      <c r="Z36" s="106"/>
      <c r="AA36" s="106"/>
      <c r="AB36" s="106"/>
      <c r="AC36" s="198"/>
      <c r="AD36" s="201"/>
      <c r="AE36" s="106"/>
      <c r="AF36" s="106"/>
      <c r="AG36" s="106"/>
      <c r="AH36" s="106"/>
      <c r="AI36" s="106"/>
      <c r="AJ36" s="198"/>
      <c r="AK36" s="201"/>
      <c r="AL36" s="106"/>
      <c r="AM36" s="106"/>
      <c r="AN36" s="106"/>
      <c r="AO36" s="223"/>
      <c r="AP36" s="106"/>
      <c r="AQ36" s="198"/>
      <c r="AR36" s="201"/>
      <c r="AS36" s="106"/>
      <c r="AT36" s="106"/>
      <c r="AU36" s="223"/>
      <c r="AV36" s="106"/>
      <c r="AW36" s="106"/>
    </row>
    <row r="37" spans="1:49" ht="12">
      <c r="A37" s="198" t="s">
        <v>181</v>
      </c>
      <c r="B37" s="201" t="s">
        <v>182</v>
      </c>
      <c r="C37" s="106">
        <v>8283</v>
      </c>
      <c r="D37" s="106">
        <v>8315</v>
      </c>
      <c r="E37" s="106">
        <v>8309</v>
      </c>
      <c r="F37" s="106">
        <v>7979</v>
      </c>
      <c r="G37" s="106">
        <v>7890</v>
      </c>
      <c r="H37" s="198" t="s">
        <v>181</v>
      </c>
      <c r="I37" s="201" t="s">
        <v>182</v>
      </c>
      <c r="J37" s="106">
        <v>7792</v>
      </c>
      <c r="K37" s="106">
        <v>7692</v>
      </c>
      <c r="L37" s="106">
        <v>7545</v>
      </c>
      <c r="M37" s="106">
        <v>7482</v>
      </c>
      <c r="N37" s="106">
        <v>7595</v>
      </c>
      <c r="O37" s="198" t="s">
        <v>181</v>
      </c>
      <c r="P37" s="201" t="s">
        <v>182</v>
      </c>
      <c r="Q37" s="106">
        <v>7526</v>
      </c>
      <c r="R37" s="106">
        <v>7467</v>
      </c>
      <c r="S37" s="106">
        <v>7505</v>
      </c>
      <c r="T37" s="106">
        <v>7653</v>
      </c>
      <c r="U37" s="106">
        <v>7582</v>
      </c>
      <c r="V37" s="198" t="s">
        <v>181</v>
      </c>
      <c r="W37" s="201" t="s">
        <v>182</v>
      </c>
      <c r="X37" s="106">
        <v>7511</v>
      </c>
      <c r="Y37" s="106">
        <v>7206</v>
      </c>
      <c r="Z37" s="106">
        <v>7022</v>
      </c>
      <c r="AA37" s="106">
        <v>6849</v>
      </c>
      <c r="AB37" s="106">
        <v>6788</v>
      </c>
      <c r="AC37" s="198" t="s">
        <v>181</v>
      </c>
      <c r="AD37" s="201" t="s">
        <v>182</v>
      </c>
      <c r="AE37" s="106">
        <v>6797</v>
      </c>
      <c r="AF37" s="106">
        <v>6861</v>
      </c>
      <c r="AG37" s="106">
        <v>6844</v>
      </c>
      <c r="AH37" s="106">
        <v>6796</v>
      </c>
      <c r="AI37" s="106">
        <v>6815</v>
      </c>
      <c r="AJ37" s="198" t="s">
        <v>181</v>
      </c>
      <c r="AK37" s="201" t="s">
        <v>182</v>
      </c>
      <c r="AL37" s="106">
        <v>6938</v>
      </c>
      <c r="AM37" s="106">
        <v>6873</v>
      </c>
      <c r="AN37" s="106">
        <v>6860</v>
      </c>
      <c r="AO37" s="223">
        <v>6880</v>
      </c>
      <c r="AP37" s="106">
        <v>6952</v>
      </c>
      <c r="AQ37" s="198" t="s">
        <v>181</v>
      </c>
      <c r="AR37" s="201" t="s">
        <v>182</v>
      </c>
      <c r="AS37" s="106">
        <v>6931</v>
      </c>
      <c r="AT37" s="106">
        <v>6927</v>
      </c>
      <c r="AU37" s="223">
        <v>6726</v>
      </c>
      <c r="AV37" s="106">
        <v>6784</v>
      </c>
      <c r="AW37" s="106">
        <v>6723</v>
      </c>
    </row>
    <row r="38" spans="1:49" ht="12">
      <c r="A38" s="198"/>
      <c r="B38" s="201"/>
      <c r="C38" s="106"/>
      <c r="D38" s="106"/>
      <c r="E38" s="106"/>
      <c r="F38" s="106"/>
      <c r="G38" s="106"/>
      <c r="H38" s="198"/>
      <c r="I38" s="201"/>
      <c r="J38" s="106"/>
      <c r="K38" s="106"/>
      <c r="L38" s="106"/>
      <c r="M38" s="106"/>
      <c r="N38" s="106"/>
      <c r="O38" s="198"/>
      <c r="P38" s="201"/>
      <c r="Q38" s="106"/>
      <c r="R38" s="106"/>
      <c r="S38" s="106"/>
      <c r="T38" s="106"/>
      <c r="U38" s="106"/>
      <c r="V38" s="198"/>
      <c r="W38" s="201"/>
      <c r="X38" s="106"/>
      <c r="Y38" s="106"/>
      <c r="Z38" s="106"/>
      <c r="AA38" s="106"/>
      <c r="AB38" s="106"/>
      <c r="AC38" s="198"/>
      <c r="AD38" s="201"/>
      <c r="AE38" s="106"/>
      <c r="AF38" s="106"/>
      <c r="AG38" s="106"/>
      <c r="AH38" s="106"/>
      <c r="AI38" s="106"/>
      <c r="AJ38" s="198"/>
      <c r="AK38" s="201"/>
      <c r="AL38" s="106"/>
      <c r="AM38" s="106"/>
      <c r="AN38" s="106"/>
      <c r="AO38" s="223"/>
      <c r="AP38" s="106"/>
      <c r="AQ38" s="198"/>
      <c r="AR38" s="201"/>
      <c r="AS38" s="106"/>
      <c r="AT38" s="106"/>
      <c r="AU38" s="223"/>
      <c r="AV38" s="106"/>
      <c r="AW38" s="106"/>
    </row>
    <row r="39" spans="1:49" ht="12">
      <c r="A39" s="198" t="s">
        <v>183</v>
      </c>
      <c r="B39" s="201" t="s">
        <v>184</v>
      </c>
      <c r="C39" s="106">
        <v>117796</v>
      </c>
      <c r="D39" s="106">
        <v>121532</v>
      </c>
      <c r="E39" s="106">
        <v>111493</v>
      </c>
      <c r="F39" s="106">
        <v>100305</v>
      </c>
      <c r="G39" s="106">
        <v>104432</v>
      </c>
      <c r="H39" s="198" t="s">
        <v>183</v>
      </c>
      <c r="I39" s="201" t="s">
        <v>184</v>
      </c>
      <c r="J39" s="106">
        <v>104447</v>
      </c>
      <c r="K39" s="106">
        <v>94752</v>
      </c>
      <c r="L39" s="106">
        <v>84271</v>
      </c>
      <c r="M39" s="106">
        <v>90083</v>
      </c>
      <c r="N39" s="106">
        <v>92222</v>
      </c>
      <c r="O39" s="198" t="s">
        <v>183</v>
      </c>
      <c r="P39" s="201" t="s">
        <v>184</v>
      </c>
      <c r="Q39" s="106">
        <v>83259</v>
      </c>
      <c r="R39" s="106">
        <v>74193</v>
      </c>
      <c r="S39" s="106">
        <v>78737</v>
      </c>
      <c r="T39" s="106">
        <v>80024</v>
      </c>
      <c r="U39" s="106">
        <v>71905</v>
      </c>
      <c r="V39" s="198" t="s">
        <v>183</v>
      </c>
      <c r="W39" s="201" t="s">
        <v>184</v>
      </c>
      <c r="X39" s="106">
        <v>65616</v>
      </c>
      <c r="Y39" s="106">
        <v>71327</v>
      </c>
      <c r="Z39" s="106">
        <v>72660</v>
      </c>
      <c r="AA39" s="106">
        <v>63634</v>
      </c>
      <c r="AB39" s="106">
        <v>57844</v>
      </c>
      <c r="AC39" s="198" t="s">
        <v>183</v>
      </c>
      <c r="AD39" s="201" t="s">
        <v>184</v>
      </c>
      <c r="AE39" s="106">
        <v>64575</v>
      </c>
      <c r="AF39" s="106">
        <v>66798</v>
      </c>
      <c r="AG39" s="106">
        <v>58582</v>
      </c>
      <c r="AH39" s="106">
        <v>51575</v>
      </c>
      <c r="AI39" s="106">
        <v>59571</v>
      </c>
      <c r="AJ39" s="198" t="s">
        <v>183</v>
      </c>
      <c r="AK39" s="201" t="s">
        <v>184</v>
      </c>
      <c r="AL39" s="106">
        <v>62135</v>
      </c>
      <c r="AM39" s="106">
        <v>54974</v>
      </c>
      <c r="AN39" s="106">
        <v>49420</v>
      </c>
      <c r="AO39" s="223">
        <v>59672</v>
      </c>
      <c r="AP39" s="106">
        <v>62346</v>
      </c>
      <c r="AQ39" s="198" t="s">
        <v>183</v>
      </c>
      <c r="AR39" s="201" t="s">
        <v>184</v>
      </c>
      <c r="AS39" s="106">
        <v>58040</v>
      </c>
      <c r="AT39" s="106">
        <v>56326</v>
      </c>
      <c r="AU39" s="223">
        <v>60300</v>
      </c>
      <c r="AV39" s="106">
        <v>62295</v>
      </c>
      <c r="AW39" s="106">
        <v>57005</v>
      </c>
    </row>
    <row r="40" spans="1:49" ht="12">
      <c r="A40" s="198" t="s">
        <v>185</v>
      </c>
      <c r="B40" s="201" t="s">
        <v>186</v>
      </c>
      <c r="C40" s="106">
        <v>59675</v>
      </c>
      <c r="D40" s="106">
        <v>61432</v>
      </c>
      <c r="E40" s="106">
        <v>54896</v>
      </c>
      <c r="F40" s="106">
        <v>48329</v>
      </c>
      <c r="G40" s="106">
        <v>51972</v>
      </c>
      <c r="H40" s="198" t="s">
        <v>185</v>
      </c>
      <c r="I40" s="201" t="s">
        <v>186</v>
      </c>
      <c r="J40" s="106">
        <v>51647</v>
      </c>
      <c r="K40" s="106">
        <v>45731</v>
      </c>
      <c r="L40" s="106">
        <v>39375</v>
      </c>
      <c r="M40" s="106">
        <v>43840</v>
      </c>
      <c r="N40" s="106">
        <v>44952</v>
      </c>
      <c r="O40" s="198" t="s">
        <v>185</v>
      </c>
      <c r="P40" s="201" t="s">
        <v>186</v>
      </c>
      <c r="Q40" s="106">
        <v>38873</v>
      </c>
      <c r="R40" s="106">
        <v>33734</v>
      </c>
      <c r="S40" s="106">
        <v>37358</v>
      </c>
      <c r="T40" s="106">
        <v>38289</v>
      </c>
      <c r="U40" s="106">
        <v>33313</v>
      </c>
      <c r="V40" s="198" t="s">
        <v>185</v>
      </c>
      <c r="W40" s="201" t="s">
        <v>186</v>
      </c>
      <c r="X40" s="106">
        <v>29963</v>
      </c>
      <c r="Y40" s="106">
        <v>34080</v>
      </c>
      <c r="Z40" s="106">
        <v>34832</v>
      </c>
      <c r="AA40" s="106">
        <v>29055</v>
      </c>
      <c r="AB40" s="106">
        <v>25480</v>
      </c>
      <c r="AC40" s="198" t="s">
        <v>185</v>
      </c>
      <c r="AD40" s="201" t="s">
        <v>186</v>
      </c>
      <c r="AE40" s="106">
        <v>30110</v>
      </c>
      <c r="AF40" s="106">
        <v>31443</v>
      </c>
      <c r="AG40" s="106">
        <v>26058</v>
      </c>
      <c r="AH40" s="106">
        <v>22030</v>
      </c>
      <c r="AI40" s="106">
        <v>27858</v>
      </c>
      <c r="AJ40" s="198" t="s">
        <v>185</v>
      </c>
      <c r="AK40" s="201" t="s">
        <v>186</v>
      </c>
      <c r="AL40" s="106">
        <v>29204</v>
      </c>
      <c r="AM40" s="106">
        <v>24414</v>
      </c>
      <c r="AN40" s="106">
        <v>20802</v>
      </c>
      <c r="AO40" s="223">
        <v>28150</v>
      </c>
      <c r="AP40" s="106">
        <v>29653</v>
      </c>
      <c r="AQ40" s="198" t="s">
        <v>185</v>
      </c>
      <c r="AR40" s="201" t="s">
        <v>186</v>
      </c>
      <c r="AS40" s="106">
        <v>26613</v>
      </c>
      <c r="AT40" s="106">
        <v>25764</v>
      </c>
      <c r="AU40" s="223">
        <v>28341</v>
      </c>
      <c r="AV40" s="106">
        <v>29397</v>
      </c>
      <c r="AW40" s="106">
        <v>25827</v>
      </c>
    </row>
    <row r="41" spans="1:49" ht="4.5" customHeight="1">
      <c r="A41" s="198"/>
      <c r="B41" s="201"/>
      <c r="C41" s="106"/>
      <c r="D41" s="106"/>
      <c r="E41" s="106"/>
      <c r="F41" s="106"/>
      <c r="G41" s="106"/>
      <c r="H41" s="198"/>
      <c r="I41" s="201"/>
      <c r="J41" s="106"/>
      <c r="K41" s="106"/>
      <c r="L41" s="106"/>
      <c r="M41" s="106"/>
      <c r="N41" s="106"/>
      <c r="O41" s="198"/>
      <c r="P41" s="201"/>
      <c r="Q41" s="106"/>
      <c r="R41" s="106"/>
      <c r="S41" s="106"/>
      <c r="T41" s="106"/>
      <c r="U41" s="106"/>
      <c r="V41" s="198"/>
      <c r="W41" s="201"/>
      <c r="X41" s="106"/>
      <c r="Y41" s="106"/>
      <c r="Z41" s="106"/>
      <c r="AA41" s="106"/>
      <c r="AB41" s="106"/>
      <c r="AC41" s="198"/>
      <c r="AD41" s="201"/>
      <c r="AE41" s="106"/>
      <c r="AF41" s="106"/>
      <c r="AG41" s="106"/>
      <c r="AH41" s="106"/>
      <c r="AI41" s="106"/>
      <c r="AJ41" s="198"/>
      <c r="AK41" s="201"/>
      <c r="AL41" s="106"/>
      <c r="AM41" s="106"/>
      <c r="AN41" s="106"/>
      <c r="AO41" s="223"/>
      <c r="AP41" s="106"/>
      <c r="AQ41" s="198"/>
      <c r="AR41" s="201"/>
      <c r="AS41" s="106"/>
      <c r="AT41" s="106"/>
      <c r="AU41" s="223"/>
      <c r="AV41" s="106"/>
      <c r="AW41" s="106"/>
    </row>
    <row r="42" spans="1:49" ht="12">
      <c r="A42" s="198" t="s">
        <v>187</v>
      </c>
      <c r="B42" s="201" t="s">
        <v>188</v>
      </c>
      <c r="C42" s="106"/>
      <c r="D42" s="106"/>
      <c r="E42" s="106"/>
      <c r="F42" s="106"/>
      <c r="G42" s="106"/>
      <c r="H42" s="198" t="s">
        <v>187</v>
      </c>
      <c r="I42" s="201" t="s">
        <v>188</v>
      </c>
      <c r="J42" s="106"/>
      <c r="K42" s="106"/>
      <c r="L42" s="106"/>
      <c r="M42" s="106"/>
      <c r="N42" s="106"/>
      <c r="O42" s="198" t="s">
        <v>187</v>
      </c>
      <c r="P42" s="201" t="s">
        <v>188</v>
      </c>
      <c r="Q42" s="106"/>
      <c r="R42" s="106"/>
      <c r="S42" s="106"/>
      <c r="T42" s="106"/>
      <c r="U42" s="106"/>
      <c r="V42" s="198" t="s">
        <v>187</v>
      </c>
      <c r="W42" s="201" t="s">
        <v>188</v>
      </c>
      <c r="X42" s="106"/>
      <c r="Y42" s="106"/>
      <c r="Z42" s="106"/>
      <c r="AA42" s="106"/>
      <c r="AB42" s="106"/>
      <c r="AC42" s="198" t="s">
        <v>187</v>
      </c>
      <c r="AD42" s="201" t="s">
        <v>188</v>
      </c>
      <c r="AE42" s="106"/>
      <c r="AF42" s="106"/>
      <c r="AG42" s="106"/>
      <c r="AH42" s="106"/>
      <c r="AI42" s="106"/>
      <c r="AJ42" s="198" t="s">
        <v>187</v>
      </c>
      <c r="AK42" s="201" t="s">
        <v>188</v>
      </c>
      <c r="AL42" s="106"/>
      <c r="AM42" s="106"/>
      <c r="AN42" s="106"/>
      <c r="AO42" s="223"/>
      <c r="AP42" s="106"/>
      <c r="AQ42" s="198" t="s">
        <v>187</v>
      </c>
      <c r="AR42" s="201" t="s">
        <v>188</v>
      </c>
      <c r="AS42" s="106"/>
      <c r="AT42" s="106"/>
      <c r="AU42" s="223"/>
      <c r="AV42" s="106"/>
      <c r="AW42" s="106"/>
    </row>
    <row r="43" spans="1:49" ht="12">
      <c r="A43" s="198"/>
      <c r="B43" s="201" t="s">
        <v>189</v>
      </c>
      <c r="C43" s="106">
        <v>108903</v>
      </c>
      <c r="D43" s="106">
        <v>110268</v>
      </c>
      <c r="E43" s="106">
        <v>109928</v>
      </c>
      <c r="F43" s="106">
        <v>107285</v>
      </c>
      <c r="G43" s="106">
        <v>106024</v>
      </c>
      <c r="H43" s="198"/>
      <c r="I43" s="201" t="s">
        <v>189</v>
      </c>
      <c r="J43" s="106">
        <v>106439</v>
      </c>
      <c r="K43" s="106">
        <v>105425</v>
      </c>
      <c r="L43" s="106">
        <v>102297</v>
      </c>
      <c r="M43" s="106">
        <v>102017</v>
      </c>
      <c r="N43" s="106">
        <v>103147</v>
      </c>
      <c r="O43" s="198"/>
      <c r="P43" s="201" t="s">
        <v>189</v>
      </c>
      <c r="Q43" s="106">
        <v>102478</v>
      </c>
      <c r="R43" s="106">
        <v>100256</v>
      </c>
      <c r="S43" s="106">
        <v>99459</v>
      </c>
      <c r="T43" s="106">
        <v>99878</v>
      </c>
      <c r="U43" s="106">
        <v>99128</v>
      </c>
      <c r="V43" s="198"/>
      <c r="W43" s="201" t="s">
        <v>189</v>
      </c>
      <c r="X43" s="106">
        <v>96524</v>
      </c>
      <c r="Y43" s="106">
        <v>95645</v>
      </c>
      <c r="Z43" s="106">
        <v>95971</v>
      </c>
      <c r="AA43" s="106">
        <v>95455</v>
      </c>
      <c r="AB43" s="106">
        <v>93651</v>
      </c>
      <c r="AC43" s="198"/>
      <c r="AD43" s="201" t="s">
        <v>189</v>
      </c>
      <c r="AE43" s="106">
        <v>93080</v>
      </c>
      <c r="AF43" s="106">
        <v>93946</v>
      </c>
      <c r="AG43" s="106">
        <v>92672</v>
      </c>
      <c r="AH43" s="106">
        <v>91025</v>
      </c>
      <c r="AI43" s="106">
        <v>91125</v>
      </c>
      <c r="AJ43" s="198"/>
      <c r="AK43" s="201" t="s">
        <v>189</v>
      </c>
      <c r="AL43" s="106">
        <v>91904</v>
      </c>
      <c r="AM43" s="106">
        <v>91351</v>
      </c>
      <c r="AN43" s="106">
        <v>89913</v>
      </c>
      <c r="AO43" s="223">
        <v>90065</v>
      </c>
      <c r="AP43" s="106">
        <v>91576</v>
      </c>
      <c r="AQ43" s="198"/>
      <c r="AR43" s="201" t="s">
        <v>189</v>
      </c>
      <c r="AS43" s="106">
        <v>91670</v>
      </c>
      <c r="AT43" s="106">
        <v>90258</v>
      </c>
      <c r="AU43" s="223">
        <v>90878</v>
      </c>
      <c r="AV43" s="106">
        <v>92396</v>
      </c>
      <c r="AW43" s="106">
        <v>91786</v>
      </c>
    </row>
    <row r="44" spans="1:49" ht="12">
      <c r="A44" s="198" t="s">
        <v>399</v>
      </c>
      <c r="B44" s="201" t="s">
        <v>191</v>
      </c>
      <c r="C44" s="106">
        <v>18649</v>
      </c>
      <c r="D44" s="106">
        <v>18903</v>
      </c>
      <c r="E44" s="106">
        <v>18734</v>
      </c>
      <c r="F44" s="106">
        <v>18610</v>
      </c>
      <c r="G44" s="106">
        <v>18228</v>
      </c>
      <c r="H44" s="198" t="s">
        <v>399</v>
      </c>
      <c r="I44" s="201" t="s">
        <v>191</v>
      </c>
      <c r="J44" s="106">
        <v>18245</v>
      </c>
      <c r="K44" s="106">
        <v>17891</v>
      </c>
      <c r="L44" s="106">
        <v>17482</v>
      </c>
      <c r="M44" s="106">
        <v>17395</v>
      </c>
      <c r="N44" s="106">
        <v>17435</v>
      </c>
      <c r="O44" s="198" t="s">
        <v>399</v>
      </c>
      <c r="P44" s="201" t="s">
        <v>191</v>
      </c>
      <c r="Q44" s="106">
        <v>16845</v>
      </c>
      <c r="R44" s="106">
        <v>16361</v>
      </c>
      <c r="S44" s="106">
        <v>16392</v>
      </c>
      <c r="T44" s="106">
        <v>16368</v>
      </c>
      <c r="U44" s="106">
        <v>16213</v>
      </c>
      <c r="V44" s="198" t="s">
        <v>399</v>
      </c>
      <c r="W44" s="201" t="s">
        <v>191</v>
      </c>
      <c r="X44" s="106">
        <v>16007</v>
      </c>
      <c r="Y44" s="106">
        <v>15877</v>
      </c>
      <c r="Z44" s="106">
        <v>15968</v>
      </c>
      <c r="AA44" s="106">
        <v>15895</v>
      </c>
      <c r="AB44" s="106">
        <v>15746</v>
      </c>
      <c r="AC44" s="198" t="s">
        <v>399</v>
      </c>
      <c r="AD44" s="201" t="s">
        <v>191</v>
      </c>
      <c r="AE44" s="106">
        <v>15835</v>
      </c>
      <c r="AF44" s="106">
        <v>15754</v>
      </c>
      <c r="AG44" s="106">
        <v>15269</v>
      </c>
      <c r="AH44" s="106">
        <v>15215</v>
      </c>
      <c r="AI44" s="106">
        <v>15433</v>
      </c>
      <c r="AJ44" s="198" t="s">
        <v>190</v>
      </c>
      <c r="AK44" s="201" t="s">
        <v>191</v>
      </c>
      <c r="AL44" s="106">
        <v>15636</v>
      </c>
      <c r="AM44" s="106">
        <v>15364</v>
      </c>
      <c r="AN44" s="106">
        <v>15219</v>
      </c>
      <c r="AO44" s="223">
        <v>15002</v>
      </c>
      <c r="AP44" s="106">
        <v>15345</v>
      </c>
      <c r="AQ44" s="198" t="s">
        <v>190</v>
      </c>
      <c r="AR44" s="201" t="s">
        <v>191</v>
      </c>
      <c r="AS44" s="106">
        <v>15107</v>
      </c>
      <c r="AT44" s="106">
        <v>14881</v>
      </c>
      <c r="AU44" s="223">
        <v>15232</v>
      </c>
      <c r="AV44" s="106">
        <v>15437</v>
      </c>
      <c r="AW44" s="106">
        <v>15213</v>
      </c>
    </row>
    <row r="45" spans="1:49" ht="12">
      <c r="A45" s="198">
        <v>52</v>
      </c>
      <c r="B45" s="201" t="s">
        <v>192</v>
      </c>
      <c r="C45" s="106">
        <v>61264</v>
      </c>
      <c r="D45" s="106">
        <v>61478</v>
      </c>
      <c r="E45" s="106">
        <v>61594</v>
      </c>
      <c r="F45" s="106">
        <v>59946</v>
      </c>
      <c r="G45" s="106">
        <v>59164</v>
      </c>
      <c r="H45" s="198">
        <v>52</v>
      </c>
      <c r="I45" s="201" t="s">
        <v>192</v>
      </c>
      <c r="J45" s="106">
        <v>59122</v>
      </c>
      <c r="K45" s="106">
        <v>58872</v>
      </c>
      <c r="L45" s="106">
        <v>57294</v>
      </c>
      <c r="M45" s="106">
        <v>57050</v>
      </c>
      <c r="N45" s="106">
        <v>57369</v>
      </c>
      <c r="O45" s="198">
        <v>52</v>
      </c>
      <c r="P45" s="201" t="s">
        <v>192</v>
      </c>
      <c r="Q45" s="106">
        <v>57483</v>
      </c>
      <c r="R45" s="106">
        <v>56396</v>
      </c>
      <c r="S45" s="106">
        <v>55570</v>
      </c>
      <c r="T45" s="106">
        <v>55454</v>
      </c>
      <c r="U45" s="106">
        <v>55095</v>
      </c>
      <c r="V45" s="198">
        <v>52</v>
      </c>
      <c r="W45" s="201" t="s">
        <v>192</v>
      </c>
      <c r="X45" s="106">
        <v>53296</v>
      </c>
      <c r="Y45" s="106">
        <v>52355</v>
      </c>
      <c r="Z45" s="106">
        <v>52604</v>
      </c>
      <c r="AA45" s="106">
        <v>52500</v>
      </c>
      <c r="AB45" s="106">
        <v>51488</v>
      </c>
      <c r="AC45" s="198">
        <v>52</v>
      </c>
      <c r="AD45" s="201" t="s">
        <v>192</v>
      </c>
      <c r="AE45" s="106">
        <v>50908</v>
      </c>
      <c r="AF45" s="106">
        <v>51308</v>
      </c>
      <c r="AG45" s="106">
        <v>50882</v>
      </c>
      <c r="AH45" s="106">
        <v>50210</v>
      </c>
      <c r="AI45" s="106">
        <v>49925</v>
      </c>
      <c r="AJ45" s="198">
        <v>52</v>
      </c>
      <c r="AK45" s="201" t="s">
        <v>192</v>
      </c>
      <c r="AL45" s="106">
        <v>49957</v>
      </c>
      <c r="AM45" s="106">
        <v>49779</v>
      </c>
      <c r="AN45" s="106">
        <v>49076</v>
      </c>
      <c r="AO45" s="223">
        <v>49154</v>
      </c>
      <c r="AP45" s="106">
        <v>49632</v>
      </c>
      <c r="AQ45" s="198">
        <v>52</v>
      </c>
      <c r="AR45" s="201" t="s">
        <v>192</v>
      </c>
      <c r="AS45" s="106">
        <v>50175</v>
      </c>
      <c r="AT45" s="106">
        <v>49528</v>
      </c>
      <c r="AU45" s="223">
        <v>49553</v>
      </c>
      <c r="AV45" s="106">
        <v>50236</v>
      </c>
      <c r="AW45" s="106">
        <v>50126</v>
      </c>
    </row>
    <row r="46" spans="1:49" ht="4.5" customHeight="1">
      <c r="A46" s="198"/>
      <c r="B46" s="201"/>
      <c r="C46" s="106"/>
      <c r="D46" s="106"/>
      <c r="E46" s="106"/>
      <c r="F46" s="106"/>
      <c r="G46" s="106"/>
      <c r="H46" s="198"/>
      <c r="I46" s="201"/>
      <c r="J46" s="106"/>
      <c r="K46" s="106"/>
      <c r="L46" s="106"/>
      <c r="M46" s="106"/>
      <c r="N46" s="106"/>
      <c r="O46" s="198"/>
      <c r="P46" s="201"/>
      <c r="Q46" s="106"/>
      <c r="R46" s="106"/>
      <c r="S46" s="106"/>
      <c r="T46" s="106"/>
      <c r="U46" s="106"/>
      <c r="V46" s="198"/>
      <c r="W46" s="201"/>
      <c r="X46" s="106"/>
      <c r="Y46" s="106"/>
      <c r="Z46" s="106"/>
      <c r="AA46" s="106"/>
      <c r="AB46" s="106"/>
      <c r="AC46" s="198"/>
      <c r="AD46" s="201"/>
      <c r="AE46" s="106"/>
      <c r="AF46" s="106"/>
      <c r="AG46" s="106"/>
      <c r="AH46" s="106"/>
      <c r="AI46" s="106"/>
      <c r="AJ46" s="198"/>
      <c r="AK46" s="201"/>
      <c r="AL46" s="106"/>
      <c r="AM46" s="106"/>
      <c r="AN46" s="106"/>
      <c r="AO46" s="223"/>
      <c r="AP46" s="106"/>
      <c r="AQ46" s="198"/>
      <c r="AR46" s="201"/>
      <c r="AS46" s="106"/>
      <c r="AT46" s="106"/>
      <c r="AU46" s="223"/>
      <c r="AV46" s="106"/>
      <c r="AW46" s="106"/>
    </row>
    <row r="47" spans="1:49" ht="12">
      <c r="A47" s="198" t="s">
        <v>193</v>
      </c>
      <c r="B47" s="201" t="s">
        <v>194</v>
      </c>
      <c r="C47" s="106">
        <v>21007</v>
      </c>
      <c r="D47" s="106">
        <v>21449</v>
      </c>
      <c r="E47" s="106">
        <v>20931</v>
      </c>
      <c r="F47" s="106">
        <v>20280</v>
      </c>
      <c r="G47" s="106">
        <v>20514</v>
      </c>
      <c r="H47" s="198" t="s">
        <v>193</v>
      </c>
      <c r="I47" s="201" t="s">
        <v>194</v>
      </c>
      <c r="J47" s="106">
        <v>20811</v>
      </c>
      <c r="K47" s="106">
        <v>19843</v>
      </c>
      <c r="L47" s="106">
        <v>19380</v>
      </c>
      <c r="M47" s="106">
        <v>19619</v>
      </c>
      <c r="N47" s="106">
        <v>20344</v>
      </c>
      <c r="O47" s="198" t="s">
        <v>193</v>
      </c>
      <c r="P47" s="201" t="s">
        <v>194</v>
      </c>
      <c r="Q47" s="106">
        <v>19943</v>
      </c>
      <c r="R47" s="106">
        <v>19441</v>
      </c>
      <c r="S47" s="106">
        <v>19658</v>
      </c>
      <c r="T47" s="106">
        <v>20020</v>
      </c>
      <c r="U47" s="106">
        <v>19561</v>
      </c>
      <c r="V47" s="198" t="s">
        <v>193</v>
      </c>
      <c r="W47" s="201" t="s">
        <v>194</v>
      </c>
      <c r="X47" s="106">
        <v>18512</v>
      </c>
      <c r="Y47" s="106">
        <v>18766</v>
      </c>
      <c r="Z47" s="106">
        <v>19071</v>
      </c>
      <c r="AA47" s="106">
        <v>18703</v>
      </c>
      <c r="AB47" s="106">
        <v>18076</v>
      </c>
      <c r="AC47" s="198" t="s">
        <v>193</v>
      </c>
      <c r="AD47" s="201" t="s">
        <v>194</v>
      </c>
      <c r="AE47" s="106">
        <v>18506</v>
      </c>
      <c r="AF47" s="106">
        <v>18929</v>
      </c>
      <c r="AG47" s="106">
        <v>18338</v>
      </c>
      <c r="AH47" s="106">
        <v>17966</v>
      </c>
      <c r="AI47" s="106">
        <v>18434</v>
      </c>
      <c r="AJ47" s="198" t="s">
        <v>193</v>
      </c>
      <c r="AK47" s="201" t="s">
        <v>194</v>
      </c>
      <c r="AL47" s="106">
        <v>18682</v>
      </c>
      <c r="AM47" s="106">
        <v>18135</v>
      </c>
      <c r="AN47" s="106">
        <v>17496</v>
      </c>
      <c r="AO47" s="223">
        <v>18255</v>
      </c>
      <c r="AP47" s="106">
        <v>18618</v>
      </c>
      <c r="AQ47" s="198" t="s">
        <v>193</v>
      </c>
      <c r="AR47" s="201" t="s">
        <v>194</v>
      </c>
      <c r="AS47" s="106">
        <v>18108</v>
      </c>
      <c r="AT47" s="106">
        <v>17831</v>
      </c>
      <c r="AU47" s="223">
        <v>18906</v>
      </c>
      <c r="AV47" s="106">
        <v>19410</v>
      </c>
      <c r="AW47" s="106">
        <v>18604</v>
      </c>
    </row>
    <row r="48" spans="1:49" ht="4.5" customHeight="1">
      <c r="A48" s="198"/>
      <c r="B48" s="201"/>
      <c r="C48" s="106"/>
      <c r="D48" s="106"/>
      <c r="E48" s="106"/>
      <c r="F48" s="106"/>
      <c r="G48" s="106"/>
      <c r="H48" s="198"/>
      <c r="I48" s="201"/>
      <c r="J48" s="106"/>
      <c r="K48" s="106"/>
      <c r="L48" s="106"/>
      <c r="M48" s="106"/>
      <c r="N48" s="106"/>
      <c r="O48" s="198"/>
      <c r="P48" s="201"/>
      <c r="Q48" s="106"/>
      <c r="R48" s="106"/>
      <c r="S48" s="106"/>
      <c r="T48" s="106"/>
      <c r="U48" s="106"/>
      <c r="V48" s="198"/>
      <c r="W48" s="201"/>
      <c r="X48" s="106"/>
      <c r="Y48" s="106"/>
      <c r="Z48" s="106"/>
      <c r="AA48" s="106"/>
      <c r="AB48" s="106"/>
      <c r="AC48" s="198"/>
      <c r="AD48" s="201"/>
      <c r="AE48" s="106"/>
      <c r="AF48" s="106"/>
      <c r="AG48" s="106"/>
      <c r="AH48" s="106"/>
      <c r="AI48" s="106"/>
      <c r="AJ48" s="198"/>
      <c r="AK48" s="201"/>
      <c r="AL48" s="106"/>
      <c r="AM48" s="106"/>
      <c r="AN48" s="106"/>
      <c r="AO48" s="223"/>
      <c r="AP48" s="106"/>
      <c r="AQ48" s="198"/>
      <c r="AR48" s="201"/>
      <c r="AS48" s="106"/>
      <c r="AT48" s="106"/>
      <c r="AU48" s="223"/>
      <c r="AV48" s="106"/>
      <c r="AW48" s="106"/>
    </row>
    <row r="49" spans="1:49" ht="12">
      <c r="A49" s="198" t="s">
        <v>195</v>
      </c>
      <c r="B49" s="201" t="s">
        <v>196</v>
      </c>
      <c r="C49" s="106">
        <v>46012</v>
      </c>
      <c r="D49" s="106">
        <v>46696</v>
      </c>
      <c r="E49" s="106">
        <v>46099</v>
      </c>
      <c r="F49" s="106">
        <v>45356</v>
      </c>
      <c r="G49" s="106">
        <v>45784</v>
      </c>
      <c r="H49" s="198" t="s">
        <v>195</v>
      </c>
      <c r="I49" s="201" t="s">
        <v>196</v>
      </c>
      <c r="J49" s="106">
        <v>45778</v>
      </c>
      <c r="K49" s="106">
        <v>44707</v>
      </c>
      <c r="L49" s="106">
        <v>43414</v>
      </c>
      <c r="M49" s="106">
        <v>43991</v>
      </c>
      <c r="N49" s="106">
        <v>44075</v>
      </c>
      <c r="O49" s="198" t="s">
        <v>195</v>
      </c>
      <c r="P49" s="201" t="s">
        <v>196</v>
      </c>
      <c r="Q49" s="106">
        <v>42834</v>
      </c>
      <c r="R49" s="106">
        <v>42158</v>
      </c>
      <c r="S49" s="106">
        <v>42884</v>
      </c>
      <c r="T49" s="106">
        <v>43013</v>
      </c>
      <c r="U49" s="106">
        <v>41374</v>
      </c>
      <c r="V49" s="198" t="s">
        <v>195</v>
      </c>
      <c r="W49" s="201" t="s">
        <v>196</v>
      </c>
      <c r="X49" s="106">
        <v>40630</v>
      </c>
      <c r="Y49" s="106">
        <v>41470</v>
      </c>
      <c r="Z49" s="106">
        <v>42027</v>
      </c>
      <c r="AA49" s="106">
        <v>40937</v>
      </c>
      <c r="AB49" s="106">
        <v>41101</v>
      </c>
      <c r="AC49" s="198" t="s">
        <v>195</v>
      </c>
      <c r="AD49" s="201" t="s">
        <v>196</v>
      </c>
      <c r="AE49" s="106">
        <v>41444</v>
      </c>
      <c r="AF49" s="106">
        <v>42298</v>
      </c>
      <c r="AG49" s="106">
        <v>41199</v>
      </c>
      <c r="AH49" s="106">
        <v>40284</v>
      </c>
      <c r="AI49" s="106">
        <v>41275</v>
      </c>
      <c r="AJ49" s="198" t="s">
        <v>195</v>
      </c>
      <c r="AK49" s="201" t="s">
        <v>196</v>
      </c>
      <c r="AL49" s="106">
        <v>41316</v>
      </c>
      <c r="AM49" s="106">
        <v>40313</v>
      </c>
      <c r="AN49" s="106">
        <v>39475</v>
      </c>
      <c r="AO49" s="223">
        <v>40559</v>
      </c>
      <c r="AP49" s="106">
        <v>41311</v>
      </c>
      <c r="AQ49" s="198" t="s">
        <v>195</v>
      </c>
      <c r="AR49" s="201" t="s">
        <v>196</v>
      </c>
      <c r="AS49" s="106">
        <v>39834</v>
      </c>
      <c r="AT49" s="106">
        <v>39534</v>
      </c>
      <c r="AU49" s="223">
        <v>40541</v>
      </c>
      <c r="AV49" s="106">
        <v>40108</v>
      </c>
      <c r="AW49" s="106">
        <v>39075</v>
      </c>
    </row>
    <row r="50" spans="1:49" ht="12">
      <c r="A50" s="198" t="s">
        <v>197</v>
      </c>
      <c r="B50" s="201" t="s">
        <v>198</v>
      </c>
      <c r="C50" s="106">
        <v>35531</v>
      </c>
      <c r="D50" s="106">
        <v>36295</v>
      </c>
      <c r="E50" s="106">
        <v>35698</v>
      </c>
      <c r="F50" s="106">
        <v>35166</v>
      </c>
      <c r="G50" s="106">
        <v>35660</v>
      </c>
      <c r="H50" s="198" t="s">
        <v>197</v>
      </c>
      <c r="I50" s="201" t="s">
        <v>198</v>
      </c>
      <c r="J50" s="106">
        <v>35675</v>
      </c>
      <c r="K50" s="106">
        <v>34603</v>
      </c>
      <c r="L50" s="106">
        <v>33466</v>
      </c>
      <c r="M50" s="106">
        <v>34214</v>
      </c>
      <c r="N50" s="106">
        <v>34040</v>
      </c>
      <c r="O50" s="198" t="s">
        <v>197</v>
      </c>
      <c r="P50" s="201" t="s">
        <v>198</v>
      </c>
      <c r="Q50" s="106">
        <v>32949</v>
      </c>
      <c r="R50" s="106">
        <v>32230</v>
      </c>
      <c r="S50" s="106">
        <v>33027</v>
      </c>
      <c r="T50" s="106">
        <v>33295</v>
      </c>
      <c r="U50" s="106">
        <v>32092</v>
      </c>
      <c r="V50" s="198" t="s">
        <v>197</v>
      </c>
      <c r="W50" s="201" t="s">
        <v>198</v>
      </c>
      <c r="X50" s="106">
        <v>31500</v>
      </c>
      <c r="Y50" s="106">
        <v>32274</v>
      </c>
      <c r="Z50" s="106">
        <v>32767</v>
      </c>
      <c r="AA50" s="106">
        <v>31624</v>
      </c>
      <c r="AB50" s="106">
        <v>31240</v>
      </c>
      <c r="AC50" s="198" t="s">
        <v>197</v>
      </c>
      <c r="AD50" s="201" t="s">
        <v>198</v>
      </c>
      <c r="AE50" s="106">
        <v>31904</v>
      </c>
      <c r="AF50" s="106">
        <v>32490</v>
      </c>
      <c r="AG50" s="106">
        <v>31185</v>
      </c>
      <c r="AH50" s="106">
        <v>30378</v>
      </c>
      <c r="AI50" s="106">
        <v>31472</v>
      </c>
      <c r="AJ50" s="198" t="s">
        <v>197</v>
      </c>
      <c r="AK50" s="201" t="s">
        <v>198</v>
      </c>
      <c r="AL50" s="106">
        <v>31638</v>
      </c>
      <c r="AM50" s="106">
        <v>30477</v>
      </c>
      <c r="AN50" s="106">
        <v>29752</v>
      </c>
      <c r="AO50" s="223">
        <v>31227</v>
      </c>
      <c r="AP50" s="106">
        <v>32000</v>
      </c>
      <c r="AQ50" s="198" t="s">
        <v>197</v>
      </c>
      <c r="AR50" s="201" t="s">
        <v>198</v>
      </c>
      <c r="AS50" s="106">
        <v>30753</v>
      </c>
      <c r="AT50" s="106">
        <v>30405</v>
      </c>
      <c r="AU50" s="223">
        <v>31420</v>
      </c>
      <c r="AV50" s="106">
        <v>31663</v>
      </c>
      <c r="AW50" s="106">
        <v>30607</v>
      </c>
    </row>
    <row r="51" spans="1:49" ht="12">
      <c r="A51" s="198">
        <v>64</v>
      </c>
      <c r="B51" s="201" t="s">
        <v>199</v>
      </c>
      <c r="C51" s="106">
        <v>10481</v>
      </c>
      <c r="D51" s="106">
        <v>10401</v>
      </c>
      <c r="E51" s="106">
        <v>10401</v>
      </c>
      <c r="F51" s="106">
        <v>10190</v>
      </c>
      <c r="G51" s="106">
        <v>10124</v>
      </c>
      <c r="H51" s="198">
        <v>64</v>
      </c>
      <c r="I51" s="201" t="s">
        <v>199</v>
      </c>
      <c r="J51" s="106">
        <v>10103</v>
      </c>
      <c r="K51" s="106">
        <v>10104</v>
      </c>
      <c r="L51" s="106">
        <v>9948</v>
      </c>
      <c r="M51" s="106">
        <v>9777</v>
      </c>
      <c r="N51" s="106">
        <v>10035</v>
      </c>
      <c r="O51" s="198">
        <v>64</v>
      </c>
      <c r="P51" s="201" t="s">
        <v>199</v>
      </c>
      <c r="Q51" s="106">
        <v>9885</v>
      </c>
      <c r="R51" s="106">
        <v>9928</v>
      </c>
      <c r="S51" s="106">
        <v>9857</v>
      </c>
      <c r="T51" s="106">
        <v>9718</v>
      </c>
      <c r="U51" s="106">
        <v>9282</v>
      </c>
      <c r="V51" s="198">
        <v>64</v>
      </c>
      <c r="W51" s="201" t="s">
        <v>199</v>
      </c>
      <c r="X51" s="106">
        <v>9130</v>
      </c>
      <c r="Y51" s="106">
        <v>9196</v>
      </c>
      <c r="Z51" s="106">
        <v>9260</v>
      </c>
      <c r="AA51" s="106">
        <v>9313</v>
      </c>
      <c r="AB51" s="106">
        <v>9861</v>
      </c>
      <c r="AC51" s="198">
        <v>64</v>
      </c>
      <c r="AD51" s="201" t="s">
        <v>199</v>
      </c>
      <c r="AE51" s="106">
        <v>9540</v>
      </c>
      <c r="AF51" s="106">
        <v>9808</v>
      </c>
      <c r="AG51" s="106">
        <v>10014</v>
      </c>
      <c r="AH51" s="106">
        <v>9906</v>
      </c>
      <c r="AI51" s="106">
        <v>9803</v>
      </c>
      <c r="AJ51" s="198">
        <v>64</v>
      </c>
      <c r="AK51" s="201" t="s">
        <v>199</v>
      </c>
      <c r="AL51" s="106">
        <v>9678</v>
      </c>
      <c r="AM51" s="106">
        <v>9836</v>
      </c>
      <c r="AN51" s="106">
        <v>9723</v>
      </c>
      <c r="AO51" s="223">
        <v>9332</v>
      </c>
      <c r="AP51" s="106">
        <v>9311</v>
      </c>
      <c r="AQ51" s="198">
        <v>64</v>
      </c>
      <c r="AR51" s="201" t="s">
        <v>199</v>
      </c>
      <c r="AS51" s="106">
        <v>9081</v>
      </c>
      <c r="AT51" s="106">
        <v>9129</v>
      </c>
      <c r="AU51" s="223">
        <v>9121</v>
      </c>
      <c r="AV51" s="106">
        <v>8445</v>
      </c>
      <c r="AW51" s="106">
        <v>8468</v>
      </c>
    </row>
    <row r="52" spans="1:49" ht="4.5" customHeight="1">
      <c r="A52" s="198"/>
      <c r="B52" s="201"/>
      <c r="C52" s="106"/>
      <c r="D52" s="106"/>
      <c r="E52" s="106"/>
      <c r="F52" s="106"/>
      <c r="G52" s="106"/>
      <c r="H52" s="198"/>
      <c r="I52" s="201"/>
      <c r="J52" s="106"/>
      <c r="K52" s="106"/>
      <c r="L52" s="106"/>
      <c r="M52" s="106"/>
      <c r="N52" s="106"/>
      <c r="O52" s="198"/>
      <c r="P52" s="201"/>
      <c r="Q52" s="106"/>
      <c r="R52" s="106"/>
      <c r="S52" s="106"/>
      <c r="T52" s="106"/>
      <c r="U52" s="106"/>
      <c r="V52" s="198"/>
      <c r="W52" s="201"/>
      <c r="X52" s="106"/>
      <c r="Y52" s="106"/>
      <c r="Z52" s="106"/>
      <c r="AA52" s="106"/>
      <c r="AB52" s="106"/>
      <c r="AC52" s="198"/>
      <c r="AD52" s="201"/>
      <c r="AE52" s="106"/>
      <c r="AF52" s="106"/>
      <c r="AG52" s="106"/>
      <c r="AH52" s="106"/>
      <c r="AI52" s="106"/>
      <c r="AJ52" s="198"/>
      <c r="AK52" s="201"/>
      <c r="AL52" s="106"/>
      <c r="AM52" s="106"/>
      <c r="AN52" s="106"/>
      <c r="AO52" s="223"/>
      <c r="AP52" s="106"/>
      <c r="AQ52" s="198"/>
      <c r="AR52" s="201"/>
      <c r="AS52" s="106"/>
      <c r="AT52" s="106"/>
      <c r="AU52" s="223"/>
      <c r="AV52" s="106"/>
      <c r="AW52" s="106"/>
    </row>
    <row r="53" spans="1:49" ht="12">
      <c r="A53" s="198" t="s">
        <v>200</v>
      </c>
      <c r="B53" s="201" t="s">
        <v>201</v>
      </c>
      <c r="C53" s="106">
        <v>16087</v>
      </c>
      <c r="D53" s="106">
        <v>16378</v>
      </c>
      <c r="E53" s="106">
        <v>16370</v>
      </c>
      <c r="F53" s="106">
        <v>16217</v>
      </c>
      <c r="G53" s="106">
        <v>16031</v>
      </c>
      <c r="H53" s="198" t="s">
        <v>200</v>
      </c>
      <c r="I53" s="201" t="s">
        <v>201</v>
      </c>
      <c r="J53" s="106">
        <v>16278</v>
      </c>
      <c r="K53" s="106">
        <v>16108</v>
      </c>
      <c r="L53" s="106">
        <v>15963</v>
      </c>
      <c r="M53" s="106">
        <v>15739</v>
      </c>
      <c r="N53" s="106">
        <v>15977</v>
      </c>
      <c r="O53" s="198" t="s">
        <v>200</v>
      </c>
      <c r="P53" s="201" t="s">
        <v>201</v>
      </c>
      <c r="Q53" s="106">
        <v>15945</v>
      </c>
      <c r="R53" s="106">
        <v>15696</v>
      </c>
      <c r="S53" s="106">
        <v>15446</v>
      </c>
      <c r="T53" s="106">
        <v>15613</v>
      </c>
      <c r="U53" s="106">
        <v>15484</v>
      </c>
      <c r="V53" s="198" t="s">
        <v>200</v>
      </c>
      <c r="W53" s="201" t="s">
        <v>201</v>
      </c>
      <c r="X53" s="106">
        <v>15241</v>
      </c>
      <c r="Y53" s="106">
        <v>15027</v>
      </c>
      <c r="Z53" s="106">
        <v>15124</v>
      </c>
      <c r="AA53" s="106">
        <v>14931</v>
      </c>
      <c r="AB53" s="106">
        <v>14743</v>
      </c>
      <c r="AC53" s="198" t="s">
        <v>200</v>
      </c>
      <c r="AD53" s="201" t="s">
        <v>201</v>
      </c>
      <c r="AE53" s="106">
        <v>14546</v>
      </c>
      <c r="AF53" s="106">
        <v>14633</v>
      </c>
      <c r="AG53" s="106">
        <v>14495</v>
      </c>
      <c r="AH53" s="106">
        <v>14314</v>
      </c>
      <c r="AI53" s="106">
        <v>14117</v>
      </c>
      <c r="AJ53" s="198" t="s">
        <v>200</v>
      </c>
      <c r="AK53" s="201" t="s">
        <v>201</v>
      </c>
      <c r="AL53" s="106">
        <v>14232</v>
      </c>
      <c r="AM53" s="106">
        <v>14092</v>
      </c>
      <c r="AN53" s="106">
        <v>13900</v>
      </c>
      <c r="AO53" s="223">
        <v>13824</v>
      </c>
      <c r="AP53" s="106">
        <v>13970</v>
      </c>
      <c r="AQ53" s="198" t="s">
        <v>200</v>
      </c>
      <c r="AR53" s="201" t="s">
        <v>201</v>
      </c>
      <c r="AS53" s="106">
        <v>13847</v>
      </c>
      <c r="AT53" s="106">
        <v>13694</v>
      </c>
      <c r="AU53" s="223">
        <v>13519</v>
      </c>
      <c r="AV53" s="106">
        <v>13708</v>
      </c>
      <c r="AW53" s="106">
        <v>13630</v>
      </c>
    </row>
    <row r="54" spans="1:49" ht="12">
      <c r="A54" s="198">
        <v>65</v>
      </c>
      <c r="B54" s="201" t="s">
        <v>202</v>
      </c>
      <c r="C54" s="106">
        <v>12289</v>
      </c>
      <c r="D54" s="106">
        <v>12521</v>
      </c>
      <c r="E54" s="106">
        <v>12473</v>
      </c>
      <c r="F54" s="106">
        <v>12361</v>
      </c>
      <c r="G54" s="106">
        <v>12246</v>
      </c>
      <c r="H54" s="198">
        <v>65</v>
      </c>
      <c r="I54" s="201" t="s">
        <v>202</v>
      </c>
      <c r="J54" s="106">
        <v>12442</v>
      </c>
      <c r="K54" s="106">
        <v>12306</v>
      </c>
      <c r="L54" s="106">
        <v>12206</v>
      </c>
      <c r="M54" s="106">
        <v>12001</v>
      </c>
      <c r="N54" s="106">
        <v>12167</v>
      </c>
      <c r="O54" s="198">
        <v>65</v>
      </c>
      <c r="P54" s="201" t="s">
        <v>202</v>
      </c>
      <c r="Q54" s="106">
        <v>12097</v>
      </c>
      <c r="R54" s="106">
        <v>11841</v>
      </c>
      <c r="S54" s="106">
        <v>11645</v>
      </c>
      <c r="T54" s="106">
        <v>11756</v>
      </c>
      <c r="U54" s="106">
        <v>11603</v>
      </c>
      <c r="V54" s="198">
        <v>65</v>
      </c>
      <c r="W54" s="201" t="s">
        <v>202</v>
      </c>
      <c r="X54" s="106">
        <v>11384</v>
      </c>
      <c r="Y54" s="106">
        <v>11200</v>
      </c>
      <c r="Z54" s="106">
        <v>11246</v>
      </c>
      <c r="AA54" s="106">
        <v>11110</v>
      </c>
      <c r="AB54" s="106">
        <v>10935</v>
      </c>
      <c r="AC54" s="198">
        <v>65</v>
      </c>
      <c r="AD54" s="201" t="s">
        <v>202</v>
      </c>
      <c r="AE54" s="106">
        <v>10747</v>
      </c>
      <c r="AF54" s="106">
        <v>10833</v>
      </c>
      <c r="AG54" s="106">
        <v>10696</v>
      </c>
      <c r="AH54" s="106">
        <v>10556</v>
      </c>
      <c r="AI54" s="106">
        <v>10427</v>
      </c>
      <c r="AJ54" s="198">
        <v>65</v>
      </c>
      <c r="AK54" s="201" t="s">
        <v>202</v>
      </c>
      <c r="AL54" s="106">
        <v>10540</v>
      </c>
      <c r="AM54" s="106">
        <v>10473</v>
      </c>
      <c r="AN54" s="106">
        <v>10357</v>
      </c>
      <c r="AO54" s="223">
        <v>10290</v>
      </c>
      <c r="AP54" s="106">
        <v>10428</v>
      </c>
      <c r="AQ54" s="198">
        <v>65</v>
      </c>
      <c r="AR54" s="201" t="s">
        <v>202</v>
      </c>
      <c r="AS54" s="106">
        <v>10318</v>
      </c>
      <c r="AT54" s="106">
        <v>10163</v>
      </c>
      <c r="AU54" s="223">
        <v>10037</v>
      </c>
      <c r="AV54" s="106">
        <v>10167</v>
      </c>
      <c r="AW54" s="106">
        <v>10114</v>
      </c>
    </row>
    <row r="55" spans="1:49" ht="4.5" customHeight="1">
      <c r="A55" s="198"/>
      <c r="B55" s="201"/>
      <c r="C55" s="106"/>
      <c r="D55" s="106"/>
      <c r="E55" s="106"/>
      <c r="F55" s="106"/>
      <c r="G55" s="106"/>
      <c r="H55" s="198"/>
      <c r="I55" s="201"/>
      <c r="J55" s="106"/>
      <c r="K55" s="106"/>
      <c r="L55" s="106"/>
      <c r="M55" s="106"/>
      <c r="N55" s="106"/>
      <c r="O55" s="198"/>
      <c r="P55" s="201"/>
      <c r="Q55" s="106"/>
      <c r="R55" s="106"/>
      <c r="S55" s="106"/>
      <c r="T55" s="106"/>
      <c r="U55" s="106"/>
      <c r="V55" s="198"/>
      <c r="W55" s="201"/>
      <c r="X55" s="106"/>
      <c r="Y55" s="106"/>
      <c r="Z55" s="106"/>
      <c r="AA55" s="106"/>
      <c r="AB55" s="106"/>
      <c r="AC55" s="198"/>
      <c r="AD55" s="201"/>
      <c r="AE55" s="106"/>
      <c r="AF55" s="106"/>
      <c r="AG55" s="106"/>
      <c r="AH55" s="106"/>
      <c r="AI55" s="106"/>
      <c r="AJ55" s="198"/>
      <c r="AK55" s="201"/>
      <c r="AL55" s="106"/>
      <c r="AM55" s="106"/>
      <c r="AN55" s="106"/>
      <c r="AO55" s="223"/>
      <c r="AP55" s="106"/>
      <c r="AQ55" s="198"/>
      <c r="AR55" s="201"/>
      <c r="AS55" s="106"/>
      <c r="AT55" s="106"/>
      <c r="AU55" s="223"/>
      <c r="AV55" s="106"/>
      <c r="AW55" s="106"/>
    </row>
    <row r="56" spans="1:49" ht="12">
      <c r="A56" s="198" t="s">
        <v>203</v>
      </c>
      <c r="B56" s="201" t="s">
        <v>416</v>
      </c>
      <c r="C56" s="106"/>
      <c r="D56" s="106"/>
      <c r="E56" s="106"/>
      <c r="F56" s="106"/>
      <c r="G56" s="106"/>
      <c r="H56" s="198" t="s">
        <v>203</v>
      </c>
      <c r="I56" s="201" t="s">
        <v>416</v>
      </c>
      <c r="J56" s="106"/>
      <c r="K56" s="106"/>
      <c r="L56" s="106"/>
      <c r="M56" s="106"/>
      <c r="N56" s="106"/>
      <c r="O56" s="198" t="s">
        <v>203</v>
      </c>
      <c r="P56" s="201" t="s">
        <v>416</v>
      </c>
      <c r="Q56" s="106"/>
      <c r="R56" s="106"/>
      <c r="S56" s="106"/>
      <c r="T56" s="106"/>
      <c r="U56" s="106"/>
      <c r="V56" s="198" t="s">
        <v>203</v>
      </c>
      <c r="W56" s="201" t="s">
        <v>416</v>
      </c>
      <c r="X56" s="106"/>
      <c r="Y56" s="106"/>
      <c r="Z56" s="106"/>
      <c r="AA56" s="106"/>
      <c r="AB56" s="106"/>
      <c r="AC56" s="198" t="s">
        <v>203</v>
      </c>
      <c r="AD56" s="201" t="s">
        <v>416</v>
      </c>
      <c r="AE56" s="106"/>
      <c r="AF56" s="106"/>
      <c r="AG56" s="106"/>
      <c r="AH56" s="106"/>
      <c r="AI56" s="106"/>
      <c r="AJ56" s="198" t="s">
        <v>203</v>
      </c>
      <c r="AK56" s="201" t="s">
        <v>416</v>
      </c>
      <c r="AL56" s="106"/>
      <c r="AM56" s="106"/>
      <c r="AN56" s="106"/>
      <c r="AO56" s="223"/>
      <c r="AP56" s="106"/>
      <c r="AQ56" s="198" t="s">
        <v>203</v>
      </c>
      <c r="AR56" s="201" t="s">
        <v>416</v>
      </c>
      <c r="AS56" s="106"/>
      <c r="AT56" s="106"/>
      <c r="AU56" s="223"/>
      <c r="AV56" s="106"/>
      <c r="AW56" s="106"/>
    </row>
    <row r="57" spans="1:49" ht="12">
      <c r="A57" s="198"/>
      <c r="B57" s="201" t="s">
        <v>204</v>
      </c>
      <c r="C57" s="106">
        <v>65952</v>
      </c>
      <c r="D57" s="106">
        <v>68709</v>
      </c>
      <c r="E57" s="106">
        <v>67484</v>
      </c>
      <c r="F57" s="106">
        <v>66777</v>
      </c>
      <c r="G57" s="106">
        <v>68849</v>
      </c>
      <c r="H57" s="198"/>
      <c r="I57" s="201" t="s">
        <v>204</v>
      </c>
      <c r="J57" s="106">
        <v>70520</v>
      </c>
      <c r="K57" s="106">
        <v>70211</v>
      </c>
      <c r="L57" s="106">
        <v>68881</v>
      </c>
      <c r="M57" s="106">
        <v>70226</v>
      </c>
      <c r="N57" s="106">
        <v>72358</v>
      </c>
      <c r="O57" s="198"/>
      <c r="P57" s="201" t="s">
        <v>204</v>
      </c>
      <c r="Q57" s="106">
        <v>70599</v>
      </c>
      <c r="R57" s="106">
        <v>69113</v>
      </c>
      <c r="S57" s="106">
        <v>71017</v>
      </c>
      <c r="T57" s="106">
        <v>73765</v>
      </c>
      <c r="U57" s="106">
        <v>70975</v>
      </c>
      <c r="V57" s="198"/>
      <c r="W57" s="201" t="s">
        <v>204</v>
      </c>
      <c r="X57" s="106">
        <v>69632</v>
      </c>
      <c r="Y57" s="106">
        <v>71261</v>
      </c>
      <c r="Z57" s="106">
        <v>75050</v>
      </c>
      <c r="AA57" s="106">
        <v>72691</v>
      </c>
      <c r="AB57" s="106">
        <v>70842</v>
      </c>
      <c r="AC57" s="198"/>
      <c r="AD57" s="201" t="s">
        <v>204</v>
      </c>
      <c r="AE57" s="106">
        <v>72804</v>
      </c>
      <c r="AF57" s="106">
        <v>75986</v>
      </c>
      <c r="AG57" s="106">
        <v>72243</v>
      </c>
      <c r="AH57" s="106">
        <v>70940</v>
      </c>
      <c r="AI57" s="106">
        <v>72956</v>
      </c>
      <c r="AJ57" s="198"/>
      <c r="AK57" s="201" t="s">
        <v>204</v>
      </c>
      <c r="AL57" s="106">
        <v>76513</v>
      </c>
      <c r="AM57" s="106">
        <v>73841</v>
      </c>
      <c r="AN57" s="106">
        <v>73339</v>
      </c>
      <c r="AO57" s="223">
        <v>80034</v>
      </c>
      <c r="AP57" s="106">
        <v>84142</v>
      </c>
      <c r="AQ57" s="198"/>
      <c r="AR57" s="201" t="s">
        <v>204</v>
      </c>
      <c r="AS57" s="106">
        <v>82233</v>
      </c>
      <c r="AT57" s="106">
        <v>82071</v>
      </c>
      <c r="AU57" s="223">
        <v>85817</v>
      </c>
      <c r="AV57" s="106">
        <v>88917</v>
      </c>
      <c r="AW57" s="106">
        <v>87242</v>
      </c>
    </row>
    <row r="58" spans="1:49" ht="12">
      <c r="A58" s="198" t="s">
        <v>205</v>
      </c>
      <c r="B58" s="201" t="s">
        <v>206</v>
      </c>
      <c r="C58" s="106">
        <v>10629</v>
      </c>
      <c r="D58" s="106">
        <v>10936</v>
      </c>
      <c r="E58" s="106">
        <v>11108</v>
      </c>
      <c r="F58" s="106">
        <v>11144</v>
      </c>
      <c r="G58" s="106">
        <v>11144</v>
      </c>
      <c r="H58" s="198" t="s">
        <v>205</v>
      </c>
      <c r="I58" s="201" t="s">
        <v>206</v>
      </c>
      <c r="J58" s="106">
        <v>11267</v>
      </c>
      <c r="K58" s="106">
        <v>11421</v>
      </c>
      <c r="L58" s="106">
        <v>11111</v>
      </c>
      <c r="M58" s="106">
        <v>10636</v>
      </c>
      <c r="N58" s="106">
        <v>11006</v>
      </c>
      <c r="O58" s="198" t="s">
        <v>205</v>
      </c>
      <c r="P58" s="201" t="s">
        <v>206</v>
      </c>
      <c r="Q58" s="106">
        <v>10996</v>
      </c>
      <c r="R58" s="106">
        <v>10964</v>
      </c>
      <c r="S58" s="106">
        <v>10985</v>
      </c>
      <c r="T58" s="106">
        <v>11344</v>
      </c>
      <c r="U58" s="106">
        <v>11201</v>
      </c>
      <c r="V58" s="198" t="s">
        <v>205</v>
      </c>
      <c r="W58" s="201" t="s">
        <v>206</v>
      </c>
      <c r="X58" s="106">
        <v>10829</v>
      </c>
      <c r="Y58" s="106">
        <v>10579</v>
      </c>
      <c r="Z58" s="106">
        <v>10837</v>
      </c>
      <c r="AA58" s="106">
        <v>10921</v>
      </c>
      <c r="AB58" s="106">
        <v>11055</v>
      </c>
      <c r="AC58" s="198" t="s">
        <v>205</v>
      </c>
      <c r="AD58" s="201" t="s">
        <v>206</v>
      </c>
      <c r="AE58" s="106">
        <v>10998</v>
      </c>
      <c r="AF58" s="106">
        <v>11264</v>
      </c>
      <c r="AG58" s="106">
        <v>11126</v>
      </c>
      <c r="AH58" s="106">
        <v>11184</v>
      </c>
      <c r="AI58" s="106">
        <v>10883</v>
      </c>
      <c r="AJ58" s="198" t="s">
        <v>205</v>
      </c>
      <c r="AK58" s="201" t="s">
        <v>206</v>
      </c>
      <c r="AL58" s="106">
        <v>10904</v>
      </c>
      <c r="AM58" s="106">
        <v>10692</v>
      </c>
      <c r="AN58" s="106">
        <v>10550</v>
      </c>
      <c r="AO58" s="223">
        <v>10691</v>
      </c>
      <c r="AP58" s="106">
        <v>10733</v>
      </c>
      <c r="AQ58" s="198" t="s">
        <v>205</v>
      </c>
      <c r="AR58" s="201" t="s">
        <v>206</v>
      </c>
      <c r="AS58" s="106">
        <v>10679</v>
      </c>
      <c r="AT58" s="106">
        <v>10629</v>
      </c>
      <c r="AU58" s="223">
        <v>10749</v>
      </c>
      <c r="AV58" s="106">
        <v>11121</v>
      </c>
      <c r="AW58" s="106">
        <v>11213</v>
      </c>
    </row>
    <row r="59" spans="1:49" ht="4.5" customHeight="1">
      <c r="A59" s="198"/>
      <c r="B59" s="201"/>
      <c r="C59" s="106"/>
      <c r="D59" s="106"/>
      <c r="E59" s="106"/>
      <c r="F59" s="106"/>
      <c r="G59" s="106"/>
      <c r="H59" s="198"/>
      <c r="I59" s="201"/>
      <c r="J59" s="106"/>
      <c r="K59" s="106"/>
      <c r="L59" s="106"/>
      <c r="M59" s="106"/>
      <c r="N59" s="106"/>
      <c r="O59" s="198"/>
      <c r="P59" s="201"/>
      <c r="Q59" s="106"/>
      <c r="R59" s="106"/>
      <c r="S59" s="106"/>
      <c r="T59" s="106"/>
      <c r="U59" s="106"/>
      <c r="V59" s="198"/>
      <c r="W59" s="201"/>
      <c r="X59" s="106"/>
      <c r="Y59" s="106"/>
      <c r="Z59" s="106"/>
      <c r="AA59" s="106"/>
      <c r="AB59" s="106"/>
      <c r="AC59" s="198"/>
      <c r="AD59" s="201"/>
      <c r="AE59" s="106"/>
      <c r="AF59" s="106"/>
      <c r="AG59" s="106"/>
      <c r="AH59" s="106"/>
      <c r="AI59" s="106"/>
      <c r="AJ59" s="198"/>
      <c r="AK59" s="201"/>
      <c r="AL59" s="106"/>
      <c r="AM59" s="106"/>
      <c r="AN59" s="106"/>
      <c r="AO59" s="223"/>
      <c r="AP59" s="106"/>
      <c r="AQ59" s="198"/>
      <c r="AR59" s="201"/>
      <c r="AS59" s="106"/>
      <c r="AT59" s="106"/>
      <c r="AU59" s="223"/>
      <c r="AV59" s="106"/>
      <c r="AW59" s="106"/>
    </row>
    <row r="60" spans="1:49" ht="12">
      <c r="A60" s="198" t="s">
        <v>207</v>
      </c>
      <c r="B60" s="201" t="s">
        <v>208</v>
      </c>
      <c r="C60" s="106">
        <v>71439</v>
      </c>
      <c r="D60" s="106">
        <v>69074</v>
      </c>
      <c r="E60" s="106">
        <v>68910</v>
      </c>
      <c r="F60" s="106">
        <v>67542</v>
      </c>
      <c r="G60" s="106">
        <v>68947</v>
      </c>
      <c r="H60" s="198" t="s">
        <v>207</v>
      </c>
      <c r="I60" s="201" t="s">
        <v>208</v>
      </c>
      <c r="J60" s="106">
        <v>69011</v>
      </c>
      <c r="K60" s="106">
        <v>66190</v>
      </c>
      <c r="L60" s="106">
        <v>64182</v>
      </c>
      <c r="M60" s="106">
        <v>64991</v>
      </c>
      <c r="N60" s="106">
        <v>64575</v>
      </c>
      <c r="O60" s="198" t="s">
        <v>207</v>
      </c>
      <c r="P60" s="201" t="s">
        <v>208</v>
      </c>
      <c r="Q60" s="106">
        <v>62419</v>
      </c>
      <c r="R60" s="106">
        <v>61067</v>
      </c>
      <c r="S60" s="106">
        <v>61666</v>
      </c>
      <c r="T60" s="106">
        <v>62802</v>
      </c>
      <c r="U60" s="106">
        <v>60405</v>
      </c>
      <c r="V60" s="198" t="s">
        <v>207</v>
      </c>
      <c r="W60" s="201" t="s">
        <v>208</v>
      </c>
      <c r="X60" s="106">
        <v>58200</v>
      </c>
      <c r="Y60" s="106">
        <v>57631</v>
      </c>
      <c r="Z60" s="106">
        <v>57675</v>
      </c>
      <c r="AA60" s="106">
        <v>56983</v>
      </c>
      <c r="AB60" s="106">
        <v>54888</v>
      </c>
      <c r="AC60" s="198" t="s">
        <v>207</v>
      </c>
      <c r="AD60" s="201" t="s">
        <v>208</v>
      </c>
      <c r="AE60" s="106">
        <v>55137</v>
      </c>
      <c r="AF60" s="106">
        <v>55605</v>
      </c>
      <c r="AG60" s="106">
        <v>54290</v>
      </c>
      <c r="AH60" s="106">
        <v>52671</v>
      </c>
      <c r="AI60" s="106">
        <v>52755</v>
      </c>
      <c r="AJ60" s="198" t="s">
        <v>207</v>
      </c>
      <c r="AK60" s="201" t="s">
        <v>208</v>
      </c>
      <c r="AL60" s="106">
        <v>53121</v>
      </c>
      <c r="AM60" s="106">
        <v>52937</v>
      </c>
      <c r="AN60" s="106">
        <v>52213</v>
      </c>
      <c r="AO60" s="223">
        <v>52451</v>
      </c>
      <c r="AP60" s="106">
        <v>52577</v>
      </c>
      <c r="AQ60" s="198" t="s">
        <v>207</v>
      </c>
      <c r="AR60" s="201" t="s">
        <v>208</v>
      </c>
      <c r="AS60" s="106">
        <v>52520</v>
      </c>
      <c r="AT60" s="106">
        <v>52274</v>
      </c>
      <c r="AU60" s="223">
        <v>52121</v>
      </c>
      <c r="AV60" s="106">
        <v>52422</v>
      </c>
      <c r="AW60" s="106">
        <v>51981</v>
      </c>
    </row>
    <row r="61" spans="1:49" ht="12">
      <c r="A61" s="198" t="s">
        <v>209</v>
      </c>
      <c r="B61" s="201" t="s">
        <v>210</v>
      </c>
      <c r="C61" s="106">
        <v>55792</v>
      </c>
      <c r="D61" s="106">
        <v>53410</v>
      </c>
      <c r="E61" s="106">
        <v>53296</v>
      </c>
      <c r="F61" s="106">
        <v>52192</v>
      </c>
      <c r="G61" s="106">
        <v>53790</v>
      </c>
      <c r="H61" s="198" t="s">
        <v>209</v>
      </c>
      <c r="I61" s="201" t="s">
        <v>210</v>
      </c>
      <c r="J61" s="106">
        <v>53600</v>
      </c>
      <c r="K61" s="106">
        <v>50895</v>
      </c>
      <c r="L61" s="106">
        <v>49183</v>
      </c>
      <c r="M61" s="106">
        <v>50043</v>
      </c>
      <c r="N61" s="106">
        <v>49524</v>
      </c>
      <c r="O61" s="198" t="s">
        <v>209</v>
      </c>
      <c r="P61" s="201" t="s">
        <v>210</v>
      </c>
      <c r="Q61" s="106">
        <v>47462</v>
      </c>
      <c r="R61" s="106">
        <v>46108</v>
      </c>
      <c r="S61" s="106">
        <v>46853</v>
      </c>
      <c r="T61" s="106">
        <v>47445</v>
      </c>
      <c r="U61" s="106">
        <v>45441</v>
      </c>
      <c r="V61" s="198" t="s">
        <v>209</v>
      </c>
      <c r="W61" s="201" t="s">
        <v>210</v>
      </c>
      <c r="X61" s="106">
        <v>43803</v>
      </c>
      <c r="Y61" s="106">
        <v>43193</v>
      </c>
      <c r="Z61" s="106">
        <v>43215</v>
      </c>
      <c r="AA61" s="106">
        <v>42432</v>
      </c>
      <c r="AB61" s="106">
        <v>41164</v>
      </c>
      <c r="AC61" s="198" t="s">
        <v>209</v>
      </c>
      <c r="AD61" s="201" t="s">
        <v>210</v>
      </c>
      <c r="AE61" s="106">
        <v>41573</v>
      </c>
      <c r="AF61" s="106">
        <v>41803</v>
      </c>
      <c r="AG61" s="106">
        <v>40283</v>
      </c>
      <c r="AH61" s="106">
        <v>39255</v>
      </c>
      <c r="AI61" s="106">
        <v>39109</v>
      </c>
      <c r="AJ61" s="198" t="s">
        <v>209</v>
      </c>
      <c r="AK61" s="201" t="s">
        <v>210</v>
      </c>
      <c r="AL61" s="106">
        <v>39045</v>
      </c>
      <c r="AM61" s="106">
        <v>38746</v>
      </c>
      <c r="AN61" s="106">
        <v>38217</v>
      </c>
      <c r="AO61" s="223">
        <v>38413</v>
      </c>
      <c r="AP61" s="106">
        <v>38480</v>
      </c>
      <c r="AQ61" s="198" t="s">
        <v>209</v>
      </c>
      <c r="AR61" s="201" t="s">
        <v>210</v>
      </c>
      <c r="AS61" s="106">
        <v>38359</v>
      </c>
      <c r="AT61" s="106">
        <v>38296</v>
      </c>
      <c r="AU61" s="223">
        <v>38197</v>
      </c>
      <c r="AV61" s="106">
        <v>38306</v>
      </c>
      <c r="AW61" s="106">
        <v>37902</v>
      </c>
    </row>
    <row r="62" spans="1:49" ht="12">
      <c r="A62" s="198" t="s">
        <v>211</v>
      </c>
      <c r="B62" s="201" t="s">
        <v>212</v>
      </c>
      <c r="C62" s="106">
        <v>4434</v>
      </c>
      <c r="D62" s="106">
        <v>4396</v>
      </c>
      <c r="E62" s="106">
        <v>4418</v>
      </c>
      <c r="F62" s="106">
        <v>4354</v>
      </c>
      <c r="G62" s="106">
        <v>4249</v>
      </c>
      <c r="H62" s="198" t="s">
        <v>211</v>
      </c>
      <c r="I62" s="201" t="s">
        <v>212</v>
      </c>
      <c r="J62" s="106">
        <v>4218</v>
      </c>
      <c r="K62" s="106">
        <v>4186</v>
      </c>
      <c r="L62" s="106">
        <v>4048</v>
      </c>
      <c r="M62" s="106">
        <v>3980</v>
      </c>
      <c r="N62" s="106">
        <v>3966</v>
      </c>
      <c r="O62" s="198" t="s">
        <v>211</v>
      </c>
      <c r="P62" s="201" t="s">
        <v>212</v>
      </c>
      <c r="Q62" s="106">
        <v>4013</v>
      </c>
      <c r="R62" s="106">
        <v>3960</v>
      </c>
      <c r="S62" s="106">
        <v>3832</v>
      </c>
      <c r="T62" s="106">
        <v>3781</v>
      </c>
      <c r="U62" s="106">
        <v>3753</v>
      </c>
      <c r="V62" s="198" t="s">
        <v>211</v>
      </c>
      <c r="W62" s="201" t="s">
        <v>212</v>
      </c>
      <c r="X62" s="106">
        <v>3701</v>
      </c>
      <c r="Y62" s="106">
        <v>3677</v>
      </c>
      <c r="Z62" s="106">
        <v>3668</v>
      </c>
      <c r="AA62" s="106">
        <v>3630</v>
      </c>
      <c r="AB62" s="106">
        <v>3585</v>
      </c>
      <c r="AC62" s="198" t="s">
        <v>211</v>
      </c>
      <c r="AD62" s="201" t="s">
        <v>212</v>
      </c>
      <c r="AE62" s="106">
        <v>3546</v>
      </c>
      <c r="AF62" s="106">
        <v>3541</v>
      </c>
      <c r="AG62" s="106">
        <v>3511</v>
      </c>
      <c r="AH62" s="106">
        <v>3473</v>
      </c>
      <c r="AI62" s="106">
        <v>3447</v>
      </c>
      <c r="AJ62" s="198" t="s">
        <v>211</v>
      </c>
      <c r="AK62" s="201" t="s">
        <v>212</v>
      </c>
      <c r="AL62" s="106">
        <v>3440</v>
      </c>
      <c r="AM62" s="106">
        <v>3431</v>
      </c>
      <c r="AN62" s="106">
        <v>3398</v>
      </c>
      <c r="AO62" s="223">
        <v>3373</v>
      </c>
      <c r="AP62" s="106">
        <v>3353</v>
      </c>
      <c r="AQ62" s="198" t="s">
        <v>211</v>
      </c>
      <c r="AR62" s="201" t="s">
        <v>212</v>
      </c>
      <c r="AS62" s="106">
        <v>3345</v>
      </c>
      <c r="AT62" s="106">
        <v>3260</v>
      </c>
      <c r="AU62" s="223">
        <v>3236</v>
      </c>
      <c r="AV62" s="106">
        <v>3206</v>
      </c>
      <c r="AW62" s="106">
        <v>3170</v>
      </c>
    </row>
    <row r="63" spans="1:49" ht="4.5" customHeight="1">
      <c r="A63" s="198"/>
      <c r="B63" s="201"/>
      <c r="C63" s="106"/>
      <c r="D63" s="106"/>
      <c r="E63" s="106"/>
      <c r="F63" s="106"/>
      <c r="G63" s="106"/>
      <c r="H63" s="198"/>
      <c r="I63" s="201"/>
      <c r="J63" s="106"/>
      <c r="K63" s="106"/>
      <c r="L63" s="106"/>
      <c r="M63" s="106"/>
      <c r="N63" s="106"/>
      <c r="O63" s="198"/>
      <c r="P63" s="201"/>
      <c r="Q63" s="106"/>
      <c r="R63" s="106"/>
      <c r="S63" s="106"/>
      <c r="T63" s="106"/>
      <c r="U63" s="106"/>
      <c r="V63" s="198"/>
      <c r="W63" s="201"/>
      <c r="X63" s="106"/>
      <c r="Y63" s="106"/>
      <c r="Z63" s="106"/>
      <c r="AA63" s="106"/>
      <c r="AB63" s="106"/>
      <c r="AC63" s="198"/>
      <c r="AD63" s="201"/>
      <c r="AE63" s="106"/>
      <c r="AF63" s="106"/>
      <c r="AG63" s="106"/>
      <c r="AH63" s="106"/>
      <c r="AI63" s="106"/>
      <c r="AJ63" s="198"/>
      <c r="AK63" s="201"/>
      <c r="AL63" s="106"/>
      <c r="AM63" s="106"/>
      <c r="AN63" s="106"/>
      <c r="AO63" s="223"/>
      <c r="AP63" s="106"/>
      <c r="AQ63" s="198"/>
      <c r="AR63" s="201"/>
      <c r="AS63" s="106"/>
      <c r="AT63" s="106"/>
      <c r="AU63" s="223"/>
      <c r="AV63" s="106"/>
      <c r="AW63" s="106"/>
    </row>
    <row r="64" spans="1:49" ht="12">
      <c r="A64" s="198" t="s">
        <v>213</v>
      </c>
      <c r="B64" s="201" t="s">
        <v>214</v>
      </c>
      <c r="C64" s="106">
        <v>62436</v>
      </c>
      <c r="D64" s="106">
        <v>61614</v>
      </c>
      <c r="E64" s="106">
        <v>61750</v>
      </c>
      <c r="F64" s="106">
        <v>60016</v>
      </c>
      <c r="G64" s="106">
        <v>59536</v>
      </c>
      <c r="H64" s="198" t="s">
        <v>213</v>
      </c>
      <c r="I64" s="201" t="s">
        <v>214</v>
      </c>
      <c r="J64" s="106">
        <v>59715</v>
      </c>
      <c r="K64" s="106">
        <v>59556</v>
      </c>
      <c r="L64" s="106">
        <v>57742</v>
      </c>
      <c r="M64" s="106">
        <v>57094</v>
      </c>
      <c r="N64" s="106">
        <v>58065</v>
      </c>
      <c r="O64" s="198" t="s">
        <v>213</v>
      </c>
      <c r="P64" s="201" t="s">
        <v>214</v>
      </c>
      <c r="Q64" s="106">
        <v>58237</v>
      </c>
      <c r="R64" s="106">
        <v>56000</v>
      </c>
      <c r="S64" s="106">
        <v>54320</v>
      </c>
      <c r="T64" s="106">
        <v>54635</v>
      </c>
      <c r="U64" s="106">
        <v>53475</v>
      </c>
      <c r="V64" s="198" t="s">
        <v>213</v>
      </c>
      <c r="W64" s="201" t="s">
        <v>214</v>
      </c>
      <c r="X64" s="106">
        <v>51227</v>
      </c>
      <c r="Y64" s="106">
        <v>49580</v>
      </c>
      <c r="Z64" s="106">
        <v>49829</v>
      </c>
      <c r="AA64" s="106">
        <v>50465</v>
      </c>
      <c r="AB64" s="106">
        <v>49026</v>
      </c>
      <c r="AC64" s="198" t="s">
        <v>213</v>
      </c>
      <c r="AD64" s="201" t="s">
        <v>214</v>
      </c>
      <c r="AE64" s="106">
        <v>48141</v>
      </c>
      <c r="AF64" s="106">
        <v>48452</v>
      </c>
      <c r="AG64" s="106">
        <v>47168</v>
      </c>
      <c r="AH64" s="106">
        <v>44641</v>
      </c>
      <c r="AI64" s="106">
        <v>42660</v>
      </c>
      <c r="AJ64" s="198" t="s">
        <v>213</v>
      </c>
      <c r="AK64" s="201" t="s">
        <v>214</v>
      </c>
      <c r="AL64" s="106">
        <v>42264</v>
      </c>
      <c r="AM64" s="106">
        <v>43527</v>
      </c>
      <c r="AN64" s="106">
        <v>41965</v>
      </c>
      <c r="AO64" s="223">
        <v>41812</v>
      </c>
      <c r="AP64" s="106">
        <v>42033</v>
      </c>
      <c r="AQ64" s="198" t="s">
        <v>213</v>
      </c>
      <c r="AR64" s="201" t="s">
        <v>214</v>
      </c>
      <c r="AS64" s="106">
        <v>42002</v>
      </c>
      <c r="AT64" s="106">
        <v>40659</v>
      </c>
      <c r="AU64" s="223">
        <v>40013</v>
      </c>
      <c r="AV64" s="106">
        <v>40368</v>
      </c>
      <c r="AW64" s="106">
        <v>40343</v>
      </c>
    </row>
    <row r="65" spans="1:49" ht="4.5" customHeight="1">
      <c r="A65" s="198"/>
      <c r="B65" s="201"/>
      <c r="C65" s="106"/>
      <c r="D65" s="106"/>
      <c r="E65" s="106"/>
      <c r="F65" s="106"/>
      <c r="G65" s="106"/>
      <c r="H65" s="198"/>
      <c r="I65" s="201"/>
      <c r="J65" s="106"/>
      <c r="K65" s="106"/>
      <c r="L65" s="106"/>
      <c r="M65" s="106"/>
      <c r="N65" s="106"/>
      <c r="O65" s="198"/>
      <c r="P65" s="201"/>
      <c r="Q65" s="106"/>
      <c r="R65" s="106"/>
      <c r="S65" s="106"/>
      <c r="T65" s="106"/>
      <c r="U65" s="106"/>
      <c r="V65" s="198"/>
      <c r="W65" s="201"/>
      <c r="X65" s="106"/>
      <c r="Y65" s="106"/>
      <c r="Z65" s="106"/>
      <c r="AA65" s="106"/>
      <c r="AB65" s="106"/>
      <c r="AC65" s="198"/>
      <c r="AD65" s="201"/>
      <c r="AE65" s="106"/>
      <c r="AF65" s="106"/>
      <c r="AG65" s="106"/>
      <c r="AH65" s="106"/>
      <c r="AI65" s="106"/>
      <c r="AJ65" s="198"/>
      <c r="AK65" s="201"/>
      <c r="AL65" s="106"/>
      <c r="AM65" s="106"/>
      <c r="AN65" s="106"/>
      <c r="AO65" s="223"/>
      <c r="AP65" s="106"/>
      <c r="AQ65" s="198"/>
      <c r="AR65" s="201"/>
      <c r="AS65" s="106"/>
      <c r="AT65" s="106"/>
      <c r="AU65" s="223"/>
      <c r="AV65" s="106"/>
      <c r="AW65" s="106"/>
    </row>
    <row r="66" spans="1:49" ht="12">
      <c r="A66" s="198" t="s">
        <v>215</v>
      </c>
      <c r="B66" s="201" t="s">
        <v>216</v>
      </c>
      <c r="C66" s="106">
        <v>79834</v>
      </c>
      <c r="D66" s="106">
        <v>79923</v>
      </c>
      <c r="E66" s="106">
        <v>80540</v>
      </c>
      <c r="F66" s="106">
        <v>80439</v>
      </c>
      <c r="G66" s="106">
        <v>80448</v>
      </c>
      <c r="H66" s="198" t="s">
        <v>215</v>
      </c>
      <c r="I66" s="201" t="s">
        <v>216</v>
      </c>
      <c r="J66" s="106">
        <v>81498</v>
      </c>
      <c r="K66" s="106">
        <v>81452</v>
      </c>
      <c r="L66" s="106">
        <v>80770</v>
      </c>
      <c r="M66" s="106">
        <v>80750</v>
      </c>
      <c r="N66" s="106">
        <v>81942</v>
      </c>
      <c r="O66" s="198" t="s">
        <v>215</v>
      </c>
      <c r="P66" s="201" t="s">
        <v>216</v>
      </c>
      <c r="Q66" s="106">
        <v>82560</v>
      </c>
      <c r="R66" s="106">
        <v>82249</v>
      </c>
      <c r="S66" s="106">
        <v>82050</v>
      </c>
      <c r="T66" s="106">
        <v>83090</v>
      </c>
      <c r="U66" s="106">
        <v>82856</v>
      </c>
      <c r="V66" s="198" t="s">
        <v>215</v>
      </c>
      <c r="W66" s="201" t="s">
        <v>216</v>
      </c>
      <c r="X66" s="106">
        <v>82254</v>
      </c>
      <c r="Y66" s="106">
        <v>82244</v>
      </c>
      <c r="Z66" s="106">
        <v>82781</v>
      </c>
      <c r="AA66" s="106">
        <v>82920</v>
      </c>
      <c r="AB66" s="106">
        <v>82308</v>
      </c>
      <c r="AC66" s="198" t="s">
        <v>215</v>
      </c>
      <c r="AD66" s="201" t="s">
        <v>216</v>
      </c>
      <c r="AE66" s="106">
        <v>82488</v>
      </c>
      <c r="AF66" s="106">
        <v>83616</v>
      </c>
      <c r="AG66" s="106">
        <v>82949</v>
      </c>
      <c r="AH66" s="106">
        <v>82680</v>
      </c>
      <c r="AI66" s="106">
        <v>82685</v>
      </c>
      <c r="AJ66" s="198" t="s">
        <v>215</v>
      </c>
      <c r="AK66" s="201" t="s">
        <v>216</v>
      </c>
      <c r="AL66" s="106">
        <v>83571</v>
      </c>
      <c r="AM66" s="106">
        <v>83135</v>
      </c>
      <c r="AN66" s="106">
        <v>82875</v>
      </c>
      <c r="AO66" s="223">
        <v>83177</v>
      </c>
      <c r="AP66" s="106">
        <v>84330</v>
      </c>
      <c r="AQ66" s="198" t="s">
        <v>215</v>
      </c>
      <c r="AR66" s="201" t="s">
        <v>216</v>
      </c>
      <c r="AS66" s="106">
        <v>84356</v>
      </c>
      <c r="AT66" s="106">
        <v>83722</v>
      </c>
      <c r="AU66" s="223">
        <v>83925</v>
      </c>
      <c r="AV66" s="106">
        <v>85518</v>
      </c>
      <c r="AW66" s="106">
        <v>85589</v>
      </c>
    </row>
    <row r="67" spans="1:49" ht="12">
      <c r="A67" s="198" t="s">
        <v>224</v>
      </c>
      <c r="B67" s="201" t="s">
        <v>94</v>
      </c>
      <c r="C67" s="106">
        <v>50676</v>
      </c>
      <c r="D67" s="106">
        <v>51082</v>
      </c>
      <c r="E67" s="106">
        <v>51315</v>
      </c>
      <c r="F67" s="106">
        <v>51207</v>
      </c>
      <c r="G67" s="106">
        <v>50986</v>
      </c>
      <c r="H67" s="198" t="s">
        <v>224</v>
      </c>
      <c r="I67" s="201" t="s">
        <v>94</v>
      </c>
      <c r="J67" s="106">
        <v>51431</v>
      </c>
      <c r="K67" s="106">
        <v>51531</v>
      </c>
      <c r="L67" s="106">
        <v>51267</v>
      </c>
      <c r="M67" s="106">
        <v>51085</v>
      </c>
      <c r="N67" s="106">
        <v>51808</v>
      </c>
      <c r="O67" s="198" t="s">
        <v>224</v>
      </c>
      <c r="P67" s="201" t="s">
        <v>94</v>
      </c>
      <c r="Q67" s="106">
        <v>52198</v>
      </c>
      <c r="R67" s="106">
        <v>52226</v>
      </c>
      <c r="S67" s="106">
        <v>51845</v>
      </c>
      <c r="T67" s="106">
        <v>52493</v>
      </c>
      <c r="U67" s="106">
        <v>52355</v>
      </c>
      <c r="V67" s="198" t="s">
        <v>224</v>
      </c>
      <c r="W67" s="201" t="s">
        <v>94</v>
      </c>
      <c r="X67" s="106">
        <v>51938</v>
      </c>
      <c r="Y67" s="106">
        <v>51735</v>
      </c>
      <c r="Z67" s="106">
        <v>52009</v>
      </c>
      <c r="AA67" s="106">
        <v>51866</v>
      </c>
      <c r="AB67" s="106">
        <v>51517</v>
      </c>
      <c r="AC67" s="198" t="s">
        <v>224</v>
      </c>
      <c r="AD67" s="201" t="s">
        <v>94</v>
      </c>
      <c r="AE67" s="106">
        <v>51350</v>
      </c>
      <c r="AF67" s="106">
        <v>51906</v>
      </c>
      <c r="AG67" s="106">
        <v>51667</v>
      </c>
      <c r="AH67" s="106">
        <v>51702</v>
      </c>
      <c r="AI67" s="106">
        <v>51505</v>
      </c>
      <c r="AJ67" s="198" t="s">
        <v>224</v>
      </c>
      <c r="AK67" s="201" t="s">
        <v>94</v>
      </c>
      <c r="AL67" s="106">
        <v>51930</v>
      </c>
      <c r="AM67" s="106">
        <v>51547</v>
      </c>
      <c r="AN67" s="106">
        <v>51456</v>
      </c>
      <c r="AO67" s="223">
        <v>51499</v>
      </c>
      <c r="AP67" s="106">
        <v>52217</v>
      </c>
      <c r="AQ67" s="198" t="s">
        <v>224</v>
      </c>
      <c r="AR67" s="201" t="s">
        <v>94</v>
      </c>
      <c r="AS67" s="106">
        <v>52295</v>
      </c>
      <c r="AT67" s="106">
        <v>52021</v>
      </c>
      <c r="AU67" s="223">
        <v>52105</v>
      </c>
      <c r="AV67" s="106">
        <v>53030</v>
      </c>
      <c r="AW67" s="106">
        <v>53135</v>
      </c>
    </row>
    <row r="68" spans="1:49" ht="12">
      <c r="A68" s="198" t="s">
        <v>217</v>
      </c>
      <c r="B68" s="201" t="s">
        <v>218</v>
      </c>
      <c r="C68" s="106">
        <v>29158</v>
      </c>
      <c r="D68" s="106">
        <v>28841</v>
      </c>
      <c r="E68" s="106">
        <v>29225</v>
      </c>
      <c r="F68" s="106">
        <v>29232</v>
      </c>
      <c r="G68" s="106">
        <v>29462</v>
      </c>
      <c r="H68" s="198" t="s">
        <v>217</v>
      </c>
      <c r="I68" s="201" t="s">
        <v>218</v>
      </c>
      <c r="J68" s="106">
        <v>30067</v>
      </c>
      <c r="K68" s="106">
        <v>29921</v>
      </c>
      <c r="L68" s="106">
        <v>29503</v>
      </c>
      <c r="M68" s="106">
        <v>29665</v>
      </c>
      <c r="N68" s="106">
        <v>30134</v>
      </c>
      <c r="O68" s="198" t="s">
        <v>217</v>
      </c>
      <c r="P68" s="201" t="s">
        <v>218</v>
      </c>
      <c r="Q68" s="106">
        <v>30362</v>
      </c>
      <c r="R68" s="106">
        <v>30023</v>
      </c>
      <c r="S68" s="106">
        <v>30205</v>
      </c>
      <c r="T68" s="106">
        <v>30597</v>
      </c>
      <c r="U68" s="106">
        <v>30501</v>
      </c>
      <c r="V68" s="198" t="s">
        <v>217</v>
      </c>
      <c r="W68" s="201" t="s">
        <v>218</v>
      </c>
      <c r="X68" s="106">
        <v>30316</v>
      </c>
      <c r="Y68" s="106">
        <v>30509</v>
      </c>
      <c r="Z68" s="106">
        <v>30772</v>
      </c>
      <c r="AA68" s="106">
        <v>31054</v>
      </c>
      <c r="AB68" s="106">
        <v>30791</v>
      </c>
      <c r="AC68" s="198" t="s">
        <v>217</v>
      </c>
      <c r="AD68" s="201" t="s">
        <v>218</v>
      </c>
      <c r="AE68" s="106">
        <v>31138</v>
      </c>
      <c r="AF68" s="106">
        <v>31710</v>
      </c>
      <c r="AG68" s="106">
        <v>31282</v>
      </c>
      <c r="AH68" s="106">
        <v>30978</v>
      </c>
      <c r="AI68" s="106">
        <v>31180</v>
      </c>
      <c r="AJ68" s="198" t="s">
        <v>217</v>
      </c>
      <c r="AK68" s="201" t="s">
        <v>218</v>
      </c>
      <c r="AL68" s="106">
        <v>31641</v>
      </c>
      <c r="AM68" s="106">
        <v>31588</v>
      </c>
      <c r="AN68" s="106">
        <v>31419</v>
      </c>
      <c r="AO68" s="223">
        <v>31678</v>
      </c>
      <c r="AP68" s="106">
        <v>32113</v>
      </c>
      <c r="AQ68" s="198" t="s">
        <v>217</v>
      </c>
      <c r="AR68" s="201" t="s">
        <v>218</v>
      </c>
      <c r="AS68" s="106">
        <v>32061</v>
      </c>
      <c r="AT68" s="106">
        <v>31701</v>
      </c>
      <c r="AU68" s="223">
        <v>31820</v>
      </c>
      <c r="AV68" s="106">
        <v>32488</v>
      </c>
      <c r="AW68" s="106">
        <v>32454</v>
      </c>
    </row>
    <row r="69" spans="1:49" ht="4.5" customHeight="1">
      <c r="A69" s="198"/>
      <c r="B69" s="201"/>
      <c r="C69" s="106"/>
      <c r="D69" s="106"/>
      <c r="E69" s="106"/>
      <c r="F69" s="106"/>
      <c r="G69" s="106"/>
      <c r="H69" s="198"/>
      <c r="I69" s="201"/>
      <c r="J69" s="106"/>
      <c r="K69" s="106"/>
      <c r="L69" s="106"/>
      <c r="M69" s="106"/>
      <c r="N69" s="106"/>
      <c r="O69" s="198"/>
      <c r="P69" s="201"/>
      <c r="Q69" s="106"/>
      <c r="R69" s="106"/>
      <c r="S69" s="106"/>
      <c r="T69" s="106"/>
      <c r="U69" s="106"/>
      <c r="V69" s="198"/>
      <c r="W69" s="201"/>
      <c r="X69" s="106"/>
      <c r="Y69" s="106"/>
      <c r="Z69" s="106"/>
      <c r="AA69" s="106"/>
      <c r="AB69" s="106"/>
      <c r="AC69" s="198"/>
      <c r="AD69" s="201"/>
      <c r="AE69" s="106"/>
      <c r="AF69" s="106"/>
      <c r="AG69" s="106"/>
      <c r="AH69" s="106"/>
      <c r="AI69" s="106"/>
      <c r="AJ69" s="198"/>
      <c r="AK69" s="201"/>
      <c r="AL69" s="106"/>
      <c r="AM69" s="106"/>
      <c r="AN69" s="106"/>
      <c r="AO69" s="223"/>
      <c r="AP69" s="106"/>
      <c r="AQ69" s="198"/>
      <c r="AR69" s="201"/>
      <c r="AS69" s="106"/>
      <c r="AT69" s="106"/>
      <c r="AU69" s="223"/>
      <c r="AV69" s="106"/>
      <c r="AW69" s="106"/>
    </row>
    <row r="70" spans="1:49" ht="12">
      <c r="A70" s="198" t="s">
        <v>219</v>
      </c>
      <c r="B70" s="201" t="s">
        <v>220</v>
      </c>
      <c r="C70" s="106"/>
      <c r="D70" s="106"/>
      <c r="E70" s="106"/>
      <c r="F70" s="106"/>
      <c r="G70" s="106"/>
      <c r="H70" s="198" t="s">
        <v>219</v>
      </c>
      <c r="I70" s="201" t="s">
        <v>220</v>
      </c>
      <c r="J70" s="106"/>
      <c r="K70" s="106"/>
      <c r="L70" s="106"/>
      <c r="M70" s="106"/>
      <c r="N70" s="106"/>
      <c r="O70" s="198" t="s">
        <v>219</v>
      </c>
      <c r="P70" s="201" t="s">
        <v>220</v>
      </c>
      <c r="Q70" s="106"/>
      <c r="R70" s="106"/>
      <c r="S70" s="106"/>
      <c r="T70" s="106"/>
      <c r="U70" s="106"/>
      <c r="V70" s="198" t="s">
        <v>219</v>
      </c>
      <c r="W70" s="201" t="s">
        <v>220</v>
      </c>
      <c r="X70" s="106"/>
      <c r="Y70" s="106"/>
      <c r="Z70" s="106"/>
      <c r="AA70" s="106"/>
      <c r="AB70" s="106"/>
      <c r="AC70" s="198" t="s">
        <v>219</v>
      </c>
      <c r="AD70" s="201" t="s">
        <v>220</v>
      </c>
      <c r="AE70" s="106"/>
      <c r="AF70" s="106"/>
      <c r="AG70" s="106"/>
      <c r="AH70" s="106"/>
      <c r="AI70" s="106"/>
      <c r="AJ70" s="198" t="s">
        <v>219</v>
      </c>
      <c r="AK70" s="201" t="s">
        <v>220</v>
      </c>
      <c r="AL70" s="106"/>
      <c r="AM70" s="106"/>
      <c r="AN70" s="106"/>
      <c r="AO70" s="223"/>
      <c r="AP70" s="106"/>
      <c r="AQ70" s="198" t="s">
        <v>219</v>
      </c>
      <c r="AR70" s="201" t="s">
        <v>220</v>
      </c>
      <c r="AS70" s="106"/>
      <c r="AT70" s="106"/>
      <c r="AU70" s="223"/>
      <c r="AV70" s="106"/>
      <c r="AW70" s="106"/>
    </row>
    <row r="71" spans="1:49" ht="12">
      <c r="A71" s="198"/>
      <c r="B71" s="201" t="s">
        <v>221</v>
      </c>
      <c r="C71" s="106">
        <v>46505</v>
      </c>
      <c r="D71" s="106">
        <v>43959</v>
      </c>
      <c r="E71" s="106">
        <v>44029</v>
      </c>
      <c r="F71" s="106">
        <v>42127</v>
      </c>
      <c r="G71" s="106">
        <v>42387</v>
      </c>
      <c r="H71" s="198"/>
      <c r="I71" s="201" t="s">
        <v>221</v>
      </c>
      <c r="J71" s="106">
        <v>41902</v>
      </c>
      <c r="K71" s="106">
        <v>40811</v>
      </c>
      <c r="L71" s="106">
        <v>39659</v>
      </c>
      <c r="M71" s="106">
        <v>39195</v>
      </c>
      <c r="N71" s="106">
        <v>39918</v>
      </c>
      <c r="O71" s="198"/>
      <c r="P71" s="201" t="s">
        <v>221</v>
      </c>
      <c r="Q71" s="106">
        <v>38446</v>
      </c>
      <c r="R71" s="106">
        <v>37325</v>
      </c>
      <c r="S71" s="106">
        <v>37846</v>
      </c>
      <c r="T71" s="106">
        <v>38604</v>
      </c>
      <c r="U71" s="106">
        <v>37245</v>
      </c>
      <c r="V71" s="198"/>
      <c r="W71" s="201" t="s">
        <v>221</v>
      </c>
      <c r="X71" s="106">
        <v>35500</v>
      </c>
      <c r="Y71" s="106">
        <v>35069</v>
      </c>
      <c r="Z71" s="106">
        <v>36091</v>
      </c>
      <c r="AA71" s="106">
        <v>36558</v>
      </c>
      <c r="AB71" s="106">
        <v>35696</v>
      </c>
      <c r="AC71" s="198"/>
      <c r="AD71" s="201" t="s">
        <v>221</v>
      </c>
      <c r="AE71" s="106">
        <v>35863</v>
      </c>
      <c r="AF71" s="106">
        <v>36956</v>
      </c>
      <c r="AG71" s="106">
        <v>35489</v>
      </c>
      <c r="AH71" s="106">
        <v>33806</v>
      </c>
      <c r="AI71" s="106">
        <v>33570</v>
      </c>
      <c r="AJ71" s="198"/>
      <c r="AK71" s="201" t="s">
        <v>221</v>
      </c>
      <c r="AL71" s="106">
        <v>33452</v>
      </c>
      <c r="AM71" s="106">
        <v>34106</v>
      </c>
      <c r="AN71" s="106">
        <v>33210</v>
      </c>
      <c r="AO71" s="223">
        <v>33958</v>
      </c>
      <c r="AP71" s="106">
        <v>34376</v>
      </c>
      <c r="AQ71" s="198"/>
      <c r="AR71" s="201" t="s">
        <v>221</v>
      </c>
      <c r="AS71" s="106">
        <v>34278</v>
      </c>
      <c r="AT71" s="106">
        <v>33913</v>
      </c>
      <c r="AU71" s="223">
        <v>34184</v>
      </c>
      <c r="AV71" s="106">
        <v>34683</v>
      </c>
      <c r="AW71" s="106">
        <v>33948</v>
      </c>
    </row>
    <row r="72" spans="1:49" ht="4.5" customHeight="1">
      <c r="A72" s="198"/>
      <c r="B72" s="201"/>
      <c r="C72" s="106"/>
      <c r="D72" s="106"/>
      <c r="E72" s="106"/>
      <c r="F72" s="106"/>
      <c r="G72" s="106"/>
      <c r="H72" s="198"/>
      <c r="I72" s="201"/>
      <c r="J72" s="106"/>
      <c r="K72" s="106"/>
      <c r="L72" s="106"/>
      <c r="M72" s="106"/>
      <c r="N72" s="106"/>
      <c r="O72" s="198"/>
      <c r="P72" s="201"/>
      <c r="Q72" s="106"/>
      <c r="R72" s="106"/>
      <c r="S72" s="106"/>
      <c r="T72" s="106"/>
      <c r="U72" s="106"/>
      <c r="V72" s="198"/>
      <c r="W72" s="201"/>
      <c r="X72" s="106"/>
      <c r="Y72" s="106"/>
      <c r="Z72" s="106"/>
      <c r="AA72" s="106"/>
      <c r="AB72" s="106"/>
      <c r="AC72" s="198"/>
      <c r="AD72" s="201"/>
      <c r="AE72" s="106"/>
      <c r="AF72" s="106"/>
      <c r="AG72" s="106"/>
      <c r="AH72" s="106"/>
      <c r="AI72" s="106"/>
      <c r="AJ72" s="198"/>
      <c r="AK72" s="201"/>
      <c r="AL72" s="106"/>
      <c r="AM72" s="106"/>
      <c r="AN72" s="106"/>
      <c r="AO72" s="223"/>
      <c r="AP72" s="106"/>
      <c r="AQ72" s="198"/>
      <c r="AR72" s="201"/>
      <c r="AS72" s="106"/>
      <c r="AT72" s="106"/>
      <c r="AU72" s="223"/>
      <c r="AV72" s="106"/>
      <c r="AW72" s="106"/>
    </row>
    <row r="73" spans="1:50" ht="12">
      <c r="A73" s="198" t="s">
        <v>222</v>
      </c>
      <c r="B73" s="201" t="s">
        <v>223</v>
      </c>
      <c r="C73" s="106">
        <v>226</v>
      </c>
      <c r="D73" s="106">
        <v>237</v>
      </c>
      <c r="E73" s="106">
        <v>237</v>
      </c>
      <c r="F73" s="106">
        <v>248</v>
      </c>
      <c r="G73" s="106">
        <v>246</v>
      </c>
      <c r="H73" s="198" t="s">
        <v>222</v>
      </c>
      <c r="I73" s="201" t="s">
        <v>223</v>
      </c>
      <c r="J73" s="106">
        <v>250</v>
      </c>
      <c r="K73" s="106">
        <v>228</v>
      </c>
      <c r="L73" s="106">
        <v>220</v>
      </c>
      <c r="M73" s="106">
        <v>227</v>
      </c>
      <c r="N73" s="106">
        <v>232</v>
      </c>
      <c r="O73" s="198" t="s">
        <v>222</v>
      </c>
      <c r="P73" s="201" t="s">
        <v>223</v>
      </c>
      <c r="Q73" s="106">
        <v>227</v>
      </c>
      <c r="R73" s="106">
        <v>198</v>
      </c>
      <c r="S73" s="106">
        <v>205</v>
      </c>
      <c r="T73" s="106">
        <v>202</v>
      </c>
      <c r="U73" s="106">
        <v>197</v>
      </c>
      <c r="V73" s="198" t="s">
        <v>222</v>
      </c>
      <c r="W73" s="201" t="s">
        <v>223</v>
      </c>
      <c r="X73" s="106">
        <v>191</v>
      </c>
      <c r="Y73" s="106">
        <v>183</v>
      </c>
      <c r="Z73" s="106">
        <v>179</v>
      </c>
      <c r="AA73" s="106">
        <v>167</v>
      </c>
      <c r="AB73" s="106">
        <v>186</v>
      </c>
      <c r="AC73" s="198" t="s">
        <v>222</v>
      </c>
      <c r="AD73" s="201" t="s">
        <v>223</v>
      </c>
      <c r="AE73" s="106">
        <v>171</v>
      </c>
      <c r="AF73" s="106">
        <v>170</v>
      </c>
      <c r="AG73" s="106">
        <v>170</v>
      </c>
      <c r="AH73" s="106">
        <v>169</v>
      </c>
      <c r="AI73" s="106">
        <v>177</v>
      </c>
      <c r="AJ73" s="198" t="s">
        <v>222</v>
      </c>
      <c r="AK73" s="201" t="s">
        <v>223</v>
      </c>
      <c r="AL73" s="106">
        <v>178</v>
      </c>
      <c r="AM73" s="106">
        <v>215</v>
      </c>
      <c r="AN73" s="106">
        <v>256</v>
      </c>
      <c r="AO73" s="223">
        <v>290</v>
      </c>
      <c r="AP73" s="106">
        <v>604</v>
      </c>
      <c r="AQ73" s="198" t="s">
        <v>222</v>
      </c>
      <c r="AR73" s="201" t="s">
        <v>223</v>
      </c>
      <c r="AS73" s="106">
        <v>220</v>
      </c>
      <c r="AT73" s="106">
        <v>218</v>
      </c>
      <c r="AU73" s="223">
        <v>171</v>
      </c>
      <c r="AV73" s="106">
        <v>184</v>
      </c>
      <c r="AW73" s="106">
        <v>183</v>
      </c>
      <c r="AX73" s="227"/>
    </row>
    <row r="74" spans="1:49" ht="4.5" customHeight="1">
      <c r="A74" s="198"/>
      <c r="B74" s="201"/>
      <c r="C74" s="106"/>
      <c r="D74" s="106"/>
      <c r="E74" s="106"/>
      <c r="F74" s="106"/>
      <c r="G74" s="106"/>
      <c r="H74" s="198"/>
      <c r="I74" s="201"/>
      <c r="J74" s="106"/>
      <c r="K74" s="106"/>
      <c r="L74" s="106"/>
      <c r="M74" s="106"/>
      <c r="N74" s="106"/>
      <c r="O74" s="198"/>
      <c r="P74" s="201"/>
      <c r="Q74" s="106"/>
      <c r="R74" s="106"/>
      <c r="S74" s="106"/>
      <c r="T74" s="106"/>
      <c r="U74" s="106"/>
      <c r="V74" s="198"/>
      <c r="W74" s="201"/>
      <c r="X74" s="106"/>
      <c r="Y74" s="106"/>
      <c r="Z74" s="106"/>
      <c r="AA74" s="106"/>
      <c r="AB74" s="106"/>
      <c r="AC74" s="198"/>
      <c r="AD74" s="201"/>
      <c r="AE74" s="106"/>
      <c r="AF74" s="106"/>
      <c r="AG74" s="106"/>
      <c r="AH74" s="106"/>
      <c r="AI74" s="106"/>
      <c r="AJ74" s="198"/>
      <c r="AK74" s="201"/>
      <c r="AL74" s="106"/>
      <c r="AM74" s="106"/>
      <c r="AN74" s="106"/>
      <c r="AO74" s="223"/>
      <c r="AP74" s="106"/>
      <c r="AQ74" s="198"/>
      <c r="AR74" s="201"/>
      <c r="AS74" s="106"/>
      <c r="AT74" s="106"/>
      <c r="AU74" s="223"/>
      <c r="AV74" s="106"/>
      <c r="AW74" s="106"/>
    </row>
    <row r="75" spans="1:49" ht="13.5">
      <c r="A75" s="203"/>
      <c r="B75" s="204" t="s">
        <v>230</v>
      </c>
      <c r="C75" s="107">
        <v>844037</v>
      </c>
      <c r="D75" s="107">
        <v>850516</v>
      </c>
      <c r="E75" s="107">
        <v>833820</v>
      </c>
      <c r="F75" s="107">
        <v>811493</v>
      </c>
      <c r="G75" s="107">
        <v>822904</v>
      </c>
      <c r="H75" s="203"/>
      <c r="I75" s="204" t="s">
        <v>230</v>
      </c>
      <c r="J75" s="107">
        <v>830651</v>
      </c>
      <c r="K75" s="107">
        <v>809950</v>
      </c>
      <c r="L75" s="107">
        <v>785085</v>
      </c>
      <c r="M75" s="107">
        <v>794718</v>
      </c>
      <c r="N75" s="107">
        <v>807492</v>
      </c>
      <c r="O75" s="203"/>
      <c r="P75" s="204" t="s">
        <v>230</v>
      </c>
      <c r="Q75" s="107">
        <v>785917</v>
      </c>
      <c r="R75" s="107">
        <v>762835</v>
      </c>
      <c r="S75" s="107">
        <v>770808</v>
      </c>
      <c r="T75" s="107">
        <v>782820</v>
      </c>
      <c r="U75" s="107">
        <v>756323</v>
      </c>
      <c r="V75" s="203"/>
      <c r="W75" s="204" t="s">
        <v>230</v>
      </c>
      <c r="X75" s="107">
        <v>735143</v>
      </c>
      <c r="Y75" s="107">
        <v>741343</v>
      </c>
      <c r="Z75" s="107">
        <v>753407</v>
      </c>
      <c r="AA75" s="107">
        <v>734165</v>
      </c>
      <c r="AB75" s="107">
        <v>718181</v>
      </c>
      <c r="AC75" s="203"/>
      <c r="AD75" s="204" t="s">
        <v>230</v>
      </c>
      <c r="AE75" s="107">
        <v>728922</v>
      </c>
      <c r="AF75" s="107">
        <v>743448</v>
      </c>
      <c r="AG75" s="107">
        <v>716622</v>
      </c>
      <c r="AH75" s="107">
        <v>696170</v>
      </c>
      <c r="AI75" s="107">
        <v>708264</v>
      </c>
      <c r="AJ75" s="203"/>
      <c r="AK75" s="204" t="s">
        <v>230</v>
      </c>
      <c r="AL75" s="107">
        <v>719375</v>
      </c>
      <c r="AM75" s="107">
        <v>703117</v>
      </c>
      <c r="AN75" s="107">
        <v>687673</v>
      </c>
      <c r="AO75" s="224">
        <v>713267</v>
      </c>
      <c r="AP75" s="107">
        <v>729616</v>
      </c>
      <c r="AQ75" s="203"/>
      <c r="AR75" s="204" t="s">
        <v>230</v>
      </c>
      <c r="AS75" s="107">
        <v>718118</v>
      </c>
      <c r="AT75" s="107">
        <v>712975</v>
      </c>
      <c r="AU75" s="224">
        <v>726048</v>
      </c>
      <c r="AV75" s="107">
        <v>741240</v>
      </c>
      <c r="AW75" s="107">
        <v>728107</v>
      </c>
    </row>
    <row r="76" spans="1:49" ht="14.25" customHeight="1">
      <c r="A76" s="205" t="s">
        <v>249</v>
      </c>
      <c r="D76" s="202"/>
      <c r="E76" s="202"/>
      <c r="F76" s="202"/>
      <c r="G76" s="202"/>
      <c r="H76" s="205" t="s">
        <v>400</v>
      </c>
      <c r="L76" s="202"/>
      <c r="M76" s="202"/>
      <c r="N76" s="202"/>
      <c r="O76" s="205" t="s">
        <v>400</v>
      </c>
      <c r="S76" s="202"/>
      <c r="T76" s="202"/>
      <c r="U76" s="202"/>
      <c r="V76" s="205" t="s">
        <v>400</v>
      </c>
      <c r="Z76" s="202"/>
      <c r="AA76" s="202"/>
      <c r="AB76" s="202"/>
      <c r="AC76" s="205" t="s">
        <v>400</v>
      </c>
      <c r="AJ76" s="205" t="s">
        <v>400</v>
      </c>
      <c r="AN76" s="202"/>
      <c r="AO76" s="202"/>
      <c r="AP76" s="202"/>
      <c r="AQ76" s="205" t="s">
        <v>400</v>
      </c>
      <c r="AU76" s="202"/>
      <c r="AV76" s="202"/>
      <c r="AW76" s="202"/>
    </row>
    <row r="77" spans="1:49" s="206" customFormat="1" ht="35.25" customHeight="1">
      <c r="A77" s="307" t="s">
        <v>13</v>
      </c>
      <c r="B77" s="307"/>
      <c r="C77" s="307"/>
      <c r="D77" s="307"/>
      <c r="E77" s="307"/>
      <c r="F77" s="307"/>
      <c r="G77" s="307"/>
      <c r="H77" s="307" t="s">
        <v>13</v>
      </c>
      <c r="I77" s="307"/>
      <c r="J77" s="307"/>
      <c r="K77" s="307"/>
      <c r="L77" s="307"/>
      <c r="M77" s="307"/>
      <c r="N77" s="307"/>
      <c r="O77" s="307" t="s">
        <v>13</v>
      </c>
      <c r="P77" s="307"/>
      <c r="Q77" s="307"/>
      <c r="R77" s="307"/>
      <c r="S77" s="307"/>
      <c r="T77" s="307"/>
      <c r="U77" s="307"/>
      <c r="V77" s="307" t="s">
        <v>13</v>
      </c>
      <c r="W77" s="307"/>
      <c r="X77" s="307"/>
      <c r="Y77" s="307"/>
      <c r="Z77" s="307"/>
      <c r="AA77" s="307"/>
      <c r="AB77" s="307"/>
      <c r="AC77" s="307" t="s">
        <v>13</v>
      </c>
      <c r="AD77" s="307"/>
      <c r="AE77" s="307"/>
      <c r="AF77" s="307"/>
      <c r="AG77" s="307"/>
      <c r="AH77" s="307"/>
      <c r="AI77" s="307"/>
      <c r="AJ77" s="307" t="s">
        <v>13</v>
      </c>
      <c r="AK77" s="307"/>
      <c r="AL77" s="307"/>
      <c r="AM77" s="307"/>
      <c r="AN77" s="307"/>
      <c r="AO77" s="307"/>
      <c r="AP77" s="307"/>
      <c r="AQ77" s="307" t="s">
        <v>13</v>
      </c>
      <c r="AR77" s="307"/>
      <c r="AS77" s="307"/>
      <c r="AT77" s="307"/>
      <c r="AU77" s="307"/>
      <c r="AV77" s="307"/>
      <c r="AW77" s="307"/>
    </row>
    <row r="78" spans="4:49" s="206" customFormat="1" ht="11.25">
      <c r="D78" s="207"/>
      <c r="E78" s="207"/>
      <c r="F78" s="207"/>
      <c r="G78" s="207"/>
      <c r="L78" s="207"/>
      <c r="M78" s="207"/>
      <c r="N78" s="207"/>
      <c r="S78" s="207"/>
      <c r="T78" s="207"/>
      <c r="U78" s="207"/>
      <c r="Z78" s="207"/>
      <c r="AA78" s="207"/>
      <c r="AB78" s="207"/>
      <c r="AN78" s="207"/>
      <c r="AO78" s="207"/>
      <c r="AP78" s="207"/>
      <c r="AU78" s="207"/>
      <c r="AV78" s="207"/>
      <c r="AW78" s="207"/>
    </row>
    <row r="79" spans="1:49" s="178" customFormat="1" ht="26.25" customHeight="1">
      <c r="A79" s="300" t="s">
        <v>395</v>
      </c>
      <c r="B79" s="301"/>
      <c r="C79" s="301"/>
      <c r="D79" s="301"/>
      <c r="E79" s="301"/>
      <c r="F79" s="301"/>
      <c r="G79" s="301"/>
      <c r="H79" s="300" t="s">
        <v>395</v>
      </c>
      <c r="I79" s="301"/>
      <c r="J79" s="301"/>
      <c r="K79" s="301"/>
      <c r="L79" s="301"/>
      <c r="M79" s="301"/>
      <c r="N79" s="301"/>
      <c r="O79" s="300" t="s">
        <v>401</v>
      </c>
      <c r="P79" s="301"/>
      <c r="Q79" s="301"/>
      <c r="R79" s="301"/>
      <c r="S79" s="301"/>
      <c r="T79" s="301"/>
      <c r="U79" s="301"/>
      <c r="V79" s="300" t="s">
        <v>395</v>
      </c>
      <c r="W79" s="301"/>
      <c r="X79" s="301"/>
      <c r="Y79" s="301"/>
      <c r="Z79" s="301"/>
      <c r="AA79" s="301"/>
      <c r="AB79" s="301"/>
      <c r="AC79" s="300" t="s">
        <v>395</v>
      </c>
      <c r="AD79" s="301"/>
      <c r="AE79" s="301"/>
      <c r="AF79" s="301"/>
      <c r="AG79" s="301"/>
      <c r="AH79" s="301"/>
      <c r="AI79" s="301"/>
      <c r="AJ79" s="300" t="s">
        <v>395</v>
      </c>
      <c r="AK79" s="301"/>
      <c r="AL79" s="301"/>
      <c r="AM79" s="301"/>
      <c r="AN79" s="301"/>
      <c r="AO79" s="301"/>
      <c r="AP79" s="301"/>
      <c r="AQ79" s="300" t="s">
        <v>395</v>
      </c>
      <c r="AR79" s="301"/>
      <c r="AS79" s="301"/>
      <c r="AT79" s="301"/>
      <c r="AU79" s="301"/>
      <c r="AV79" s="301"/>
      <c r="AW79" s="301"/>
    </row>
    <row r="80" spans="1:49" ht="12">
      <c r="A80" s="181"/>
      <c r="B80" s="180"/>
      <c r="C80" s="180"/>
      <c r="D80" s="180"/>
      <c r="E80" s="180"/>
      <c r="F80" s="180"/>
      <c r="G80" s="180"/>
      <c r="H80" s="181"/>
      <c r="I80" s="180"/>
      <c r="J80" s="180"/>
      <c r="K80" s="180"/>
      <c r="L80" s="180"/>
      <c r="M80" s="180"/>
      <c r="N80" s="180"/>
      <c r="O80" s="181"/>
      <c r="P80" s="180"/>
      <c r="Q80" s="180"/>
      <c r="R80" s="180"/>
      <c r="S80" s="180"/>
      <c r="T80" s="180"/>
      <c r="U80" s="180"/>
      <c r="V80" s="181"/>
      <c r="W80" s="180"/>
      <c r="X80" s="180"/>
      <c r="Y80" s="180"/>
      <c r="Z80" s="180"/>
      <c r="AA80" s="180"/>
      <c r="AB80" s="180"/>
      <c r="AC80" s="181"/>
      <c r="AD80" s="180"/>
      <c r="AE80" s="180"/>
      <c r="AF80" s="180"/>
      <c r="AG80" s="180"/>
      <c r="AH80" s="180"/>
      <c r="AI80" s="180"/>
      <c r="AJ80" s="181"/>
      <c r="AK80" s="180"/>
      <c r="AL80" s="180"/>
      <c r="AM80" s="180"/>
      <c r="AN80" s="180"/>
      <c r="AO80" s="180"/>
      <c r="AP80" s="180"/>
      <c r="AQ80" s="181"/>
      <c r="AR80" s="180"/>
      <c r="AS80" s="180"/>
      <c r="AT80" s="180"/>
      <c r="AU80" s="180"/>
      <c r="AV80" s="180"/>
      <c r="AW80" s="180"/>
    </row>
    <row r="81" spans="1:49" ht="12" customHeight="1">
      <c r="A81" s="299" t="s">
        <v>396</v>
      </c>
      <c r="B81" s="183"/>
      <c r="C81" s="184"/>
      <c r="D81" s="185"/>
      <c r="E81" s="185"/>
      <c r="F81" s="185"/>
      <c r="G81" s="186"/>
      <c r="H81" s="299" t="s">
        <v>396</v>
      </c>
      <c r="I81" s="187"/>
      <c r="J81" s="185"/>
      <c r="K81" s="185"/>
      <c r="L81" s="184"/>
      <c r="M81" s="185"/>
      <c r="N81" s="186"/>
      <c r="O81" s="299" t="s">
        <v>396</v>
      </c>
      <c r="P81" s="187"/>
      <c r="Q81" s="185"/>
      <c r="R81" s="185"/>
      <c r="S81" s="184"/>
      <c r="T81" s="185"/>
      <c r="U81" s="186"/>
      <c r="V81" s="299" t="s">
        <v>396</v>
      </c>
      <c r="W81" s="187"/>
      <c r="X81" s="185"/>
      <c r="Y81" s="185"/>
      <c r="Z81" s="184"/>
      <c r="AA81" s="185"/>
      <c r="AB81" s="186"/>
      <c r="AC81" s="299" t="s">
        <v>396</v>
      </c>
      <c r="AD81" s="187"/>
      <c r="AE81" s="185"/>
      <c r="AF81" s="185"/>
      <c r="AG81" s="185"/>
      <c r="AH81" s="185"/>
      <c r="AI81" s="186"/>
      <c r="AJ81" s="299" t="s">
        <v>396</v>
      </c>
      <c r="AK81" s="187"/>
      <c r="AL81" s="185"/>
      <c r="AM81" s="185"/>
      <c r="AN81" s="184"/>
      <c r="AO81" s="185"/>
      <c r="AP81" s="186"/>
      <c r="AQ81" s="299" t="s">
        <v>396</v>
      </c>
      <c r="AR81" s="187"/>
      <c r="AS81" s="185"/>
      <c r="AT81" s="185"/>
      <c r="AU81" s="184"/>
      <c r="AV81" s="185"/>
      <c r="AW81" s="186"/>
    </row>
    <row r="82" spans="1:49" ht="12" customHeight="1">
      <c r="A82" s="302"/>
      <c r="B82" s="188" t="s">
        <v>138</v>
      </c>
      <c r="C82" s="189">
        <v>36341</v>
      </c>
      <c r="D82" s="190">
        <v>36433</v>
      </c>
      <c r="E82" s="190">
        <v>36525</v>
      </c>
      <c r="F82" s="190">
        <v>36616</v>
      </c>
      <c r="G82" s="191">
        <v>36707</v>
      </c>
      <c r="H82" s="302"/>
      <c r="I82" s="192" t="s">
        <v>138</v>
      </c>
      <c r="J82" s="190">
        <v>36799</v>
      </c>
      <c r="K82" s="190">
        <v>36891</v>
      </c>
      <c r="L82" s="189">
        <v>36981</v>
      </c>
      <c r="M82" s="190">
        <v>37072</v>
      </c>
      <c r="N82" s="191">
        <v>37164</v>
      </c>
      <c r="O82" s="302"/>
      <c r="P82" s="192" t="s">
        <v>138</v>
      </c>
      <c r="Q82" s="190">
        <v>37256</v>
      </c>
      <c r="R82" s="190">
        <v>37346</v>
      </c>
      <c r="S82" s="189">
        <v>37437</v>
      </c>
      <c r="T82" s="190">
        <v>37529</v>
      </c>
      <c r="U82" s="191">
        <v>37621</v>
      </c>
      <c r="V82" s="302"/>
      <c r="W82" s="192" t="s">
        <v>138</v>
      </c>
      <c r="X82" s="190">
        <v>37711</v>
      </c>
      <c r="Y82" s="190">
        <v>37802</v>
      </c>
      <c r="Z82" s="189">
        <v>37894</v>
      </c>
      <c r="AA82" s="190">
        <v>37986</v>
      </c>
      <c r="AB82" s="191">
        <v>38077</v>
      </c>
      <c r="AC82" s="302"/>
      <c r="AD82" s="192" t="s">
        <v>138</v>
      </c>
      <c r="AE82" s="190">
        <v>38168</v>
      </c>
      <c r="AF82" s="190">
        <v>38260</v>
      </c>
      <c r="AG82" s="190">
        <v>38352</v>
      </c>
      <c r="AH82" s="191">
        <v>38442</v>
      </c>
      <c r="AI82" s="191">
        <v>38533</v>
      </c>
      <c r="AJ82" s="302"/>
      <c r="AK82" s="192" t="s">
        <v>138</v>
      </c>
      <c r="AL82" s="190">
        <v>38625</v>
      </c>
      <c r="AM82" s="190">
        <v>38717</v>
      </c>
      <c r="AN82" s="189">
        <v>38807</v>
      </c>
      <c r="AO82" s="190">
        <v>38898</v>
      </c>
      <c r="AP82" s="191">
        <v>38990</v>
      </c>
      <c r="AQ82" s="302"/>
      <c r="AR82" s="192" t="s">
        <v>138</v>
      </c>
      <c r="AS82" s="190">
        <v>39082</v>
      </c>
      <c r="AT82" s="190">
        <v>39172</v>
      </c>
      <c r="AU82" s="189">
        <v>39263</v>
      </c>
      <c r="AV82" s="190">
        <v>39355</v>
      </c>
      <c r="AW82" s="191">
        <v>39447</v>
      </c>
    </row>
    <row r="83" spans="1:49" ht="12" customHeight="1">
      <c r="A83" s="303"/>
      <c r="B83" s="193"/>
      <c r="C83" s="194"/>
      <c r="D83" s="195"/>
      <c r="E83" s="195"/>
      <c r="F83" s="195"/>
      <c r="G83" s="196"/>
      <c r="H83" s="303"/>
      <c r="I83" s="197"/>
      <c r="J83" s="195"/>
      <c r="K83" s="195"/>
      <c r="L83" s="194"/>
      <c r="M83" s="195"/>
      <c r="N83" s="196"/>
      <c r="O83" s="303"/>
      <c r="P83" s="197"/>
      <c r="Q83" s="195"/>
      <c r="R83" s="195"/>
      <c r="S83" s="194"/>
      <c r="T83" s="195"/>
      <c r="U83" s="196"/>
      <c r="V83" s="303"/>
      <c r="W83" s="197"/>
      <c r="X83" s="195"/>
      <c r="Y83" s="195"/>
      <c r="Z83" s="194"/>
      <c r="AA83" s="195"/>
      <c r="AB83" s="196"/>
      <c r="AC83" s="303"/>
      <c r="AD83" s="197"/>
      <c r="AE83" s="195"/>
      <c r="AF83" s="195"/>
      <c r="AG83" s="195"/>
      <c r="AH83" s="195"/>
      <c r="AI83" s="196"/>
      <c r="AJ83" s="303"/>
      <c r="AK83" s="197"/>
      <c r="AL83" s="195"/>
      <c r="AM83" s="195"/>
      <c r="AN83" s="194"/>
      <c r="AO83" s="195"/>
      <c r="AP83" s="196"/>
      <c r="AQ83" s="303"/>
      <c r="AR83" s="197"/>
      <c r="AS83" s="195"/>
      <c r="AT83" s="195"/>
      <c r="AU83" s="194"/>
      <c r="AV83" s="195"/>
      <c r="AW83" s="196"/>
    </row>
    <row r="84" spans="1:49" ht="7.5" customHeight="1">
      <c r="A84" s="208"/>
      <c r="B84" s="200"/>
      <c r="C84" s="200"/>
      <c r="D84" s="200"/>
      <c r="E84" s="200"/>
      <c r="F84" s="200"/>
      <c r="G84" s="200"/>
      <c r="H84" s="208"/>
      <c r="I84" s="200"/>
      <c r="J84" s="200"/>
      <c r="K84" s="200"/>
      <c r="L84" s="200"/>
      <c r="M84" s="200"/>
      <c r="N84" s="200"/>
      <c r="O84" s="208"/>
      <c r="P84" s="200"/>
      <c r="Q84" s="200"/>
      <c r="R84" s="200"/>
      <c r="S84" s="200"/>
      <c r="T84" s="200"/>
      <c r="U84" s="200"/>
      <c r="V84" s="208"/>
      <c r="W84" s="200"/>
      <c r="X84" s="200"/>
      <c r="Y84" s="200"/>
      <c r="Z84" s="200"/>
      <c r="AA84" s="200"/>
      <c r="AB84" s="200"/>
      <c r="AC84" s="208"/>
      <c r="AD84" s="200"/>
      <c r="AJ84" s="208"/>
      <c r="AK84" s="200"/>
      <c r="AL84" s="200"/>
      <c r="AM84" s="200"/>
      <c r="AN84" s="200"/>
      <c r="AO84" s="200"/>
      <c r="AP84" s="200"/>
      <c r="AQ84" s="208"/>
      <c r="AR84" s="200"/>
      <c r="AS84" s="200"/>
      <c r="AT84" s="200"/>
      <c r="AU84" s="200"/>
      <c r="AV84" s="200"/>
      <c r="AW84" s="200"/>
    </row>
    <row r="85" spans="1:49" ht="12">
      <c r="A85" s="305" t="s">
        <v>234</v>
      </c>
      <c r="B85" s="305"/>
      <c r="C85" s="305"/>
      <c r="D85" s="305"/>
      <c r="E85" s="305"/>
      <c r="F85" s="305"/>
      <c r="G85" s="305"/>
      <c r="H85" s="304" t="s">
        <v>247</v>
      </c>
      <c r="I85" s="304"/>
      <c r="J85" s="304"/>
      <c r="K85" s="304"/>
      <c r="L85" s="304"/>
      <c r="M85" s="304"/>
      <c r="N85" s="304"/>
      <c r="O85" s="304" t="s">
        <v>247</v>
      </c>
      <c r="P85" s="304"/>
      <c r="Q85" s="304"/>
      <c r="R85" s="304"/>
      <c r="S85" s="304"/>
      <c r="T85" s="304"/>
      <c r="U85" s="304"/>
      <c r="V85" s="304" t="s">
        <v>247</v>
      </c>
      <c r="W85" s="304"/>
      <c r="X85" s="304"/>
      <c r="Y85" s="304"/>
      <c r="Z85" s="304"/>
      <c r="AA85" s="304"/>
      <c r="AB85" s="304"/>
      <c r="AC85" s="304" t="s">
        <v>247</v>
      </c>
      <c r="AD85" s="304"/>
      <c r="AE85" s="304"/>
      <c r="AF85" s="304"/>
      <c r="AG85" s="304"/>
      <c r="AH85" s="304"/>
      <c r="AI85" s="304"/>
      <c r="AJ85" s="304" t="s">
        <v>247</v>
      </c>
      <c r="AK85" s="304"/>
      <c r="AL85" s="304"/>
      <c r="AM85" s="304"/>
      <c r="AN85" s="304"/>
      <c r="AO85" s="304"/>
      <c r="AP85" s="304"/>
      <c r="AQ85" s="304" t="s">
        <v>247</v>
      </c>
      <c r="AR85" s="304"/>
      <c r="AS85" s="304"/>
      <c r="AT85" s="304"/>
      <c r="AU85" s="304"/>
      <c r="AV85" s="304"/>
      <c r="AW85" s="304"/>
    </row>
    <row r="86" spans="1:46" ht="7.5" customHeight="1">
      <c r="A86" s="208"/>
      <c r="B86" s="200"/>
      <c r="H86" s="208"/>
      <c r="I86" s="200"/>
      <c r="J86" s="200"/>
      <c r="K86" s="200"/>
      <c r="O86" s="208"/>
      <c r="P86" s="200"/>
      <c r="Q86" s="200"/>
      <c r="R86" s="200"/>
      <c r="V86" s="208"/>
      <c r="W86" s="200"/>
      <c r="X86" s="200"/>
      <c r="Y86" s="200"/>
      <c r="AC86" s="208"/>
      <c r="AD86" s="200"/>
      <c r="AJ86" s="208"/>
      <c r="AK86" s="200"/>
      <c r="AL86" s="200"/>
      <c r="AM86" s="200"/>
      <c r="AQ86" s="208"/>
      <c r="AR86" s="200"/>
      <c r="AS86" s="200"/>
      <c r="AT86" s="200"/>
    </row>
    <row r="87" spans="1:49" ht="12">
      <c r="A87" s="198" t="s">
        <v>139</v>
      </c>
      <c r="B87" s="201" t="s">
        <v>140</v>
      </c>
      <c r="C87" s="211" t="s">
        <v>227</v>
      </c>
      <c r="D87" s="212" t="s">
        <v>227</v>
      </c>
      <c r="E87" s="212" t="s">
        <v>227</v>
      </c>
      <c r="F87" s="212" t="s">
        <v>227</v>
      </c>
      <c r="G87" s="251">
        <f>G7/C7*100-100</f>
        <v>-11.079078810633234</v>
      </c>
      <c r="H87" s="198" t="s">
        <v>139</v>
      </c>
      <c r="I87" s="201" t="s">
        <v>140</v>
      </c>
      <c r="J87" s="251">
        <f>J7/D7*100-100</f>
        <v>-6.838673879872374</v>
      </c>
      <c r="K87" s="251">
        <f>K7/E7*100-100</f>
        <v>-7.60114915010773</v>
      </c>
      <c r="L87" s="251">
        <f>L7/F7*100-100</f>
        <v>-7.375770020533878</v>
      </c>
      <c r="M87" s="251">
        <f>M7/G7*100-100</f>
        <v>-6.593530875367563</v>
      </c>
      <c r="N87" s="251">
        <f>N7/J7*100-100</f>
        <v>-6.309559261465154</v>
      </c>
      <c r="O87" s="198" t="s">
        <v>139</v>
      </c>
      <c r="P87" s="201" t="s">
        <v>140</v>
      </c>
      <c r="Q87" s="251">
        <f>Q7/K7*100-100</f>
        <v>-7.423241352506807</v>
      </c>
      <c r="R87" s="251">
        <f>R7/L7*100-100</f>
        <v>-3.205639797818577</v>
      </c>
      <c r="S87" s="251">
        <f>S7/M7*100-100</f>
        <v>-4.875489365137014</v>
      </c>
      <c r="T87" s="251">
        <f>T7/N7*100-100</f>
        <v>-5.061782351305183</v>
      </c>
      <c r="U87" s="251">
        <f>U7/Q7*100-100</f>
        <v>-6.036010821905023</v>
      </c>
      <c r="V87" s="198" t="s">
        <v>139</v>
      </c>
      <c r="W87" s="201" t="s">
        <v>140</v>
      </c>
      <c r="X87" s="251">
        <f>X7/R7*100-100</f>
        <v>-6.495350648160866</v>
      </c>
      <c r="Y87" s="251">
        <f>Y7/S7*100-100</f>
        <v>-8.731808731808727</v>
      </c>
      <c r="Z87" s="251">
        <f>Z7/T7*100-100</f>
        <v>-8.27788240217619</v>
      </c>
      <c r="AA87" s="251">
        <f>AA7/U7*100-100</f>
        <v>-9.223590150913424</v>
      </c>
      <c r="AB87" s="251">
        <f>AB7/X7*100-100</f>
        <v>-7.994905207465834</v>
      </c>
      <c r="AC87" s="198" t="s">
        <v>139</v>
      </c>
      <c r="AD87" s="201" t="s">
        <v>140</v>
      </c>
      <c r="AE87" s="251">
        <f>AE7/Y7*100-100</f>
        <v>-3.277392961740503</v>
      </c>
      <c r="AF87" s="251">
        <f>AF7/Z7*100-100</f>
        <v>-2.6965369347994823</v>
      </c>
      <c r="AG87" s="251">
        <f>AG7/AA7*100-100</f>
        <v>-3.795253199168755</v>
      </c>
      <c r="AH87" s="251">
        <f>AH7/AB7*100-100</f>
        <v>-7.049677865928331</v>
      </c>
      <c r="AI87" s="251">
        <f>AI7/AE7*100-100</f>
        <v>-9.021436124194949</v>
      </c>
      <c r="AJ87" s="198" t="s">
        <v>139</v>
      </c>
      <c r="AK87" s="201" t="s">
        <v>140</v>
      </c>
      <c r="AL87" s="251">
        <f>AL7/AF7*100-100</f>
        <v>-9.701772484291467</v>
      </c>
      <c r="AM87" s="251">
        <f>AM7/AG7*100-100</f>
        <v>-6.087994542974087</v>
      </c>
      <c r="AN87" s="251">
        <f>AN7/AH7*100-100</f>
        <v>-5.453399782322279</v>
      </c>
      <c r="AO87" s="251">
        <f>AO7/AI7*100-100</f>
        <v>0.9456389666649017</v>
      </c>
      <c r="AP87" s="251">
        <f>AP7/AL7*100-100</f>
        <v>1.552682141558904</v>
      </c>
      <c r="AQ87" s="198" t="s">
        <v>139</v>
      </c>
      <c r="AR87" s="201" t="s">
        <v>140</v>
      </c>
      <c r="AS87" s="251">
        <f>AS7/AM7*100-100</f>
        <v>0.9624114763028899</v>
      </c>
      <c r="AT87" s="251">
        <f>AT7/AN7*100-100</f>
        <v>5.6710087852166</v>
      </c>
      <c r="AU87" s="251">
        <f>AU7/AO7*100-100</f>
        <v>0.8216453841322959</v>
      </c>
      <c r="AV87" s="251">
        <f>AV7/AP7*100-100</f>
        <v>1.0329310697484289</v>
      </c>
      <c r="AW87" s="251">
        <f>AW7/AS7*100-100</f>
        <v>3.0875299760191695</v>
      </c>
    </row>
    <row r="88" spans="1:49" ht="4.5" customHeight="1">
      <c r="A88" s="198"/>
      <c r="B88" s="201"/>
      <c r="C88" s="211"/>
      <c r="D88" s="212"/>
      <c r="E88" s="212"/>
      <c r="F88" s="212"/>
      <c r="G88" s="251"/>
      <c r="H88" s="198"/>
      <c r="I88" s="201"/>
      <c r="J88" s="251"/>
      <c r="K88" s="251"/>
      <c r="L88" s="251"/>
      <c r="M88" s="251"/>
      <c r="N88" s="251"/>
      <c r="O88" s="198"/>
      <c r="P88" s="201"/>
      <c r="Q88" s="251"/>
      <c r="R88" s="251"/>
      <c r="S88" s="251"/>
      <c r="T88" s="251"/>
      <c r="U88" s="251"/>
      <c r="V88" s="198"/>
      <c r="W88" s="201"/>
      <c r="X88" s="251"/>
      <c r="Y88" s="251"/>
      <c r="Z88" s="251"/>
      <c r="AA88" s="251"/>
      <c r="AB88" s="251"/>
      <c r="AC88" s="198"/>
      <c r="AD88" s="201"/>
      <c r="AE88" s="251"/>
      <c r="AF88" s="251"/>
      <c r="AG88" s="251"/>
      <c r="AH88" s="251"/>
      <c r="AI88" s="251"/>
      <c r="AJ88" s="198"/>
      <c r="AK88" s="201"/>
      <c r="AL88" s="251"/>
      <c r="AM88" s="251"/>
      <c r="AN88" s="251"/>
      <c r="AO88" s="251"/>
      <c r="AP88" s="251"/>
      <c r="AQ88" s="198"/>
      <c r="AR88" s="201"/>
      <c r="AS88" s="251"/>
      <c r="AT88" s="251"/>
      <c r="AU88" s="251"/>
      <c r="AV88" s="251"/>
      <c r="AW88" s="251"/>
    </row>
    <row r="89" spans="1:49" ht="12">
      <c r="A89" s="198" t="s">
        <v>141</v>
      </c>
      <c r="B89" s="201" t="s">
        <v>142</v>
      </c>
      <c r="C89" s="211" t="s">
        <v>70</v>
      </c>
      <c r="D89" s="212" t="s">
        <v>70</v>
      </c>
      <c r="E89" s="212" t="s">
        <v>70</v>
      </c>
      <c r="F89" s="212" t="s">
        <v>70</v>
      </c>
      <c r="G89" s="251"/>
      <c r="H89" s="198" t="s">
        <v>141</v>
      </c>
      <c r="I89" s="201" t="s">
        <v>142</v>
      </c>
      <c r="J89" s="251"/>
      <c r="K89" s="251"/>
      <c r="L89" s="251"/>
      <c r="M89" s="251"/>
      <c r="N89" s="251"/>
      <c r="O89" s="198" t="s">
        <v>141</v>
      </c>
      <c r="P89" s="201" t="s">
        <v>142</v>
      </c>
      <c r="Q89" s="251"/>
      <c r="R89" s="251"/>
      <c r="S89" s="251"/>
      <c r="T89" s="251"/>
      <c r="U89" s="251"/>
      <c r="V89" s="198" t="s">
        <v>141</v>
      </c>
      <c r="W89" s="201" t="s">
        <v>142</v>
      </c>
      <c r="X89" s="251"/>
      <c r="Y89" s="251"/>
      <c r="Z89" s="251"/>
      <c r="AA89" s="251"/>
      <c r="AB89" s="251"/>
      <c r="AC89" s="198" t="s">
        <v>141</v>
      </c>
      <c r="AD89" s="201" t="s">
        <v>142</v>
      </c>
      <c r="AE89" s="251"/>
      <c r="AF89" s="251"/>
      <c r="AG89" s="251"/>
      <c r="AH89" s="251"/>
      <c r="AI89" s="251"/>
      <c r="AJ89" s="198" t="s">
        <v>141</v>
      </c>
      <c r="AK89" s="201" t="s">
        <v>142</v>
      </c>
      <c r="AL89" s="251"/>
      <c r="AM89" s="251"/>
      <c r="AN89" s="251"/>
      <c r="AO89" s="251"/>
      <c r="AP89" s="251"/>
      <c r="AQ89" s="198" t="s">
        <v>141</v>
      </c>
      <c r="AR89" s="201" t="s">
        <v>142</v>
      </c>
      <c r="AS89" s="251"/>
      <c r="AT89" s="251"/>
      <c r="AU89" s="251"/>
      <c r="AV89" s="251"/>
      <c r="AW89" s="251"/>
    </row>
    <row r="90" spans="1:49" ht="12">
      <c r="A90" s="198"/>
      <c r="B90" s="201" t="s">
        <v>143</v>
      </c>
      <c r="C90" s="211" t="s">
        <v>227</v>
      </c>
      <c r="D90" s="212" t="s">
        <v>227</v>
      </c>
      <c r="E90" s="212" t="s">
        <v>227</v>
      </c>
      <c r="F90" s="212" t="s">
        <v>227</v>
      </c>
      <c r="G90" s="251">
        <f>G10/C10*100-100</f>
        <v>5.058365758754874</v>
      </c>
      <c r="H90" s="198"/>
      <c r="I90" s="201" t="s">
        <v>143</v>
      </c>
      <c r="J90" s="251">
        <f>J10/D10*100-100</f>
        <v>-2.8076171875</v>
      </c>
      <c r="K90" s="251">
        <f>K10/E10*100-100</f>
        <v>-4.975882203604982</v>
      </c>
      <c r="L90" s="251">
        <f>L10/F10*100-100</f>
        <v>-8.779989790709536</v>
      </c>
      <c r="M90" s="251">
        <f>M10/G10*100-100</f>
        <v>-10.41975308641976</v>
      </c>
      <c r="N90" s="251">
        <f>N10/J10*100-100</f>
        <v>-7.912584777694036</v>
      </c>
      <c r="O90" s="198"/>
      <c r="P90" s="201" t="s">
        <v>143</v>
      </c>
      <c r="Q90" s="251">
        <f>Q10/K10*100-100</f>
        <v>-8.763024312049168</v>
      </c>
      <c r="R90" s="251">
        <f>R10/L10*100-100</f>
        <v>-20.00559597090094</v>
      </c>
      <c r="S90" s="251">
        <f>S10/M10*100-100</f>
        <v>-18.136714443219404</v>
      </c>
      <c r="T90" s="251">
        <f>T10/N10*100-100</f>
        <v>-17.48499727223131</v>
      </c>
      <c r="U90" s="251">
        <f>U10/Q10*100-100</f>
        <v>-18.740849194729137</v>
      </c>
      <c r="V90" s="198"/>
      <c r="W90" s="201" t="s">
        <v>143</v>
      </c>
      <c r="X90" s="251">
        <f>X10/R10*100-100</f>
        <v>5.106680657572582</v>
      </c>
      <c r="Y90" s="251">
        <f>Y10/S10*100-100</f>
        <v>4.276094276094284</v>
      </c>
      <c r="Z90" s="251">
        <f>Z10/T10*100-100</f>
        <v>2.7107438016528818</v>
      </c>
      <c r="AA90" s="251">
        <f>AA10/U10*100-100</f>
        <v>9.477477477477464</v>
      </c>
      <c r="AB90" s="251">
        <f>AB10/X10*100-100</f>
        <v>1.8302828618968334</v>
      </c>
      <c r="AC90" s="198"/>
      <c r="AD90" s="201" t="s">
        <v>143</v>
      </c>
      <c r="AE90" s="251">
        <f>AE10/Y10*100-100</f>
        <v>4.10074265418146</v>
      </c>
      <c r="AF90" s="251">
        <f>AF10/Z10*100-100</f>
        <v>5.761184422272294</v>
      </c>
      <c r="AG90" s="251">
        <f>AG10/AA10*100-100</f>
        <v>4.04871626069783</v>
      </c>
      <c r="AH90" s="251">
        <f>AH10/AB10*100-100</f>
        <v>3.3660130718954377</v>
      </c>
      <c r="AI90" s="251">
        <f aca="true" t="shared" si="0" ref="AI90:AI151">AI10/AE10*100-100</f>
        <v>3.908188585607931</v>
      </c>
      <c r="AJ90" s="198"/>
      <c r="AK90" s="201" t="s">
        <v>143</v>
      </c>
      <c r="AL90" s="251">
        <f>AL10/AF10*100-100</f>
        <v>-0.09129640900791003</v>
      </c>
      <c r="AM90" s="251">
        <f>AM10/AG10*100-100</f>
        <v>-2.4992091110408126</v>
      </c>
      <c r="AN90" s="251">
        <f>AN10/AH10*100-100</f>
        <v>-6.576035409421436</v>
      </c>
      <c r="AO90" s="251">
        <f>AO10/AI10*100-100</f>
        <v>-5.134328358208947</v>
      </c>
      <c r="AP90" s="251">
        <f>AP10/AL10*100-100</f>
        <v>-2.5586353944562887</v>
      </c>
      <c r="AQ90" s="198"/>
      <c r="AR90" s="201" t="s">
        <v>143</v>
      </c>
      <c r="AS90" s="251">
        <f>AS10/AM10*100-100</f>
        <v>-2.3036988968202508</v>
      </c>
      <c r="AT90" s="251">
        <f>AT10/AN10*100-100</f>
        <v>6.903553299492387</v>
      </c>
      <c r="AU90" s="251">
        <f>AU10/AO10*100-100</f>
        <v>2.2026431718061588</v>
      </c>
      <c r="AV90" s="251">
        <f>AV10/AP10*100-100</f>
        <v>2.813379180994076</v>
      </c>
      <c r="AW90" s="251">
        <f aca="true" t="shared" si="1" ref="AW90:AW151">AW10/AS10*100-100</f>
        <v>1.926270342079036</v>
      </c>
    </row>
    <row r="91" spans="1:49" ht="12">
      <c r="A91" s="198" t="s">
        <v>144</v>
      </c>
      <c r="B91" s="201" t="s">
        <v>145</v>
      </c>
      <c r="C91" s="211"/>
      <c r="D91" s="212"/>
      <c r="E91" s="212"/>
      <c r="F91" s="212"/>
      <c r="G91" s="251"/>
      <c r="H91" s="198" t="s">
        <v>144</v>
      </c>
      <c r="I91" s="201" t="s">
        <v>145</v>
      </c>
      <c r="J91" s="251"/>
      <c r="K91" s="251"/>
      <c r="L91" s="251"/>
      <c r="M91" s="251"/>
      <c r="N91" s="251"/>
      <c r="O91" s="198" t="s">
        <v>144</v>
      </c>
      <c r="P91" s="201" t="s">
        <v>145</v>
      </c>
      <c r="Q91" s="251"/>
      <c r="R91" s="251"/>
      <c r="S91" s="251"/>
      <c r="T91" s="251"/>
      <c r="U91" s="251"/>
      <c r="V91" s="198" t="s">
        <v>144</v>
      </c>
      <c r="W91" s="201" t="s">
        <v>145</v>
      </c>
      <c r="X91" s="251"/>
      <c r="Y91" s="251"/>
      <c r="Z91" s="251"/>
      <c r="AA91" s="251"/>
      <c r="AB91" s="251"/>
      <c r="AC91" s="198" t="s">
        <v>144</v>
      </c>
      <c r="AD91" s="201" t="s">
        <v>145</v>
      </c>
      <c r="AE91" s="251"/>
      <c r="AF91" s="251"/>
      <c r="AG91" s="251"/>
      <c r="AH91" s="251"/>
      <c r="AI91" s="251"/>
      <c r="AJ91" s="198" t="s">
        <v>144</v>
      </c>
      <c r="AK91" s="201" t="s">
        <v>145</v>
      </c>
      <c r="AL91" s="251"/>
      <c r="AM91" s="251"/>
      <c r="AN91" s="251"/>
      <c r="AO91" s="251"/>
      <c r="AP91" s="251"/>
      <c r="AQ91" s="198" t="s">
        <v>144</v>
      </c>
      <c r="AR91" s="201" t="s">
        <v>145</v>
      </c>
      <c r="AS91" s="251"/>
      <c r="AT91" s="251"/>
      <c r="AU91" s="251"/>
      <c r="AV91" s="251"/>
      <c r="AW91" s="251"/>
    </row>
    <row r="92" spans="1:49" ht="12">
      <c r="A92" s="198"/>
      <c r="B92" s="201" t="s">
        <v>146</v>
      </c>
      <c r="C92" s="211" t="s">
        <v>227</v>
      </c>
      <c r="D92" s="212" t="s">
        <v>227</v>
      </c>
      <c r="E92" s="212" t="s">
        <v>227</v>
      </c>
      <c r="F92" s="212" t="s">
        <v>227</v>
      </c>
      <c r="G92" s="251">
        <f>G12/C12*100-100</f>
        <v>-8.080808080808083</v>
      </c>
      <c r="H92" s="198"/>
      <c r="I92" s="201" t="s">
        <v>146</v>
      </c>
      <c r="J92" s="251">
        <f>J12/D12*100-100</f>
        <v>-15.686274509803923</v>
      </c>
      <c r="K92" s="251">
        <f>K12/E12*100-100</f>
        <v>2.9702970297029765</v>
      </c>
      <c r="L92" s="251">
        <f>L12/F12*100-100</f>
        <v>8.080808080808083</v>
      </c>
      <c r="M92" s="251">
        <f>M12/G12*100-100</f>
        <v>18.681318681318686</v>
      </c>
      <c r="N92" s="251">
        <f>N12/J12*100-100</f>
        <v>22.093023255813947</v>
      </c>
      <c r="O92" s="198"/>
      <c r="P92" s="201" t="s">
        <v>146</v>
      </c>
      <c r="Q92" s="251">
        <f>Q12/K12*100-100</f>
        <v>-0.9615384615384528</v>
      </c>
      <c r="R92" s="251">
        <f>R12/L12*100-100</f>
        <v>-5.607476635514018</v>
      </c>
      <c r="S92" s="251">
        <f>S12/M12*100-100</f>
        <v>-2.7777777777777857</v>
      </c>
      <c r="T92" s="251">
        <f>T12/N12*100-100</f>
        <v>1.904761904761898</v>
      </c>
      <c r="U92" s="251">
        <f>U12/Q12*100-100</f>
        <v>0.9708737864077648</v>
      </c>
      <c r="V92" s="198"/>
      <c r="W92" s="201" t="s">
        <v>146</v>
      </c>
      <c r="X92" s="251">
        <f>X12/R12*100-100</f>
        <v>0</v>
      </c>
      <c r="Y92" s="251">
        <f>Y12/S12*100-100</f>
        <v>-4.761904761904773</v>
      </c>
      <c r="Z92" s="251">
        <f>Z12/T12*100-100</f>
        <v>-2.803738317757009</v>
      </c>
      <c r="AA92" s="251">
        <f>AA12/U12*100-100</f>
        <v>1.9230769230769198</v>
      </c>
      <c r="AB92" s="251">
        <f>AB12/X12*100-100</f>
        <v>1.9801980198019749</v>
      </c>
      <c r="AC92" s="198"/>
      <c r="AD92" s="201" t="s">
        <v>146</v>
      </c>
      <c r="AE92" s="251">
        <f>AE12/Y12*100-100</f>
        <v>2</v>
      </c>
      <c r="AF92" s="251">
        <f>AF12/Z12*100-100</f>
        <v>2.8846153846153726</v>
      </c>
      <c r="AG92" s="251">
        <f>AG12/AA12*100-100</f>
        <v>0.9433962264151035</v>
      </c>
      <c r="AH92" s="251">
        <f>AH12/AB12*100-100</f>
        <v>4.854368932038838</v>
      </c>
      <c r="AI92" s="251">
        <f t="shared" si="0"/>
        <v>3.921568627450995</v>
      </c>
      <c r="AJ92" s="198"/>
      <c r="AK92" s="201" t="s">
        <v>146</v>
      </c>
      <c r="AL92" s="251">
        <f>AL12/AF12*100-100</f>
        <v>1.8691588785046775</v>
      </c>
      <c r="AM92" s="251">
        <f>AM12/AG12*100-100</f>
        <v>-2.803738317757009</v>
      </c>
      <c r="AN92" s="251">
        <f>AN12/AH12*100-100</f>
        <v>-11.111111111111114</v>
      </c>
      <c r="AO92" s="251">
        <f>AO12/AI12*100-100</f>
        <v>-8.490566037735846</v>
      </c>
      <c r="AP92" s="251">
        <f>AP12/AL12*100-100</f>
        <v>-12.844036697247702</v>
      </c>
      <c r="AQ92" s="198"/>
      <c r="AR92" s="201" t="s">
        <v>146</v>
      </c>
      <c r="AS92" s="251">
        <f>AS12/AM12*100-100</f>
        <v>-10.576923076923066</v>
      </c>
      <c r="AT92" s="251">
        <f>AT12/AN12*100-100</f>
        <v>-3.125</v>
      </c>
      <c r="AU92" s="251">
        <f>AU12/AO12*100-100</f>
        <v>2.0618556701030855</v>
      </c>
      <c r="AV92" s="251">
        <f>AV12/AP12*100-100</f>
        <v>5.263157894736835</v>
      </c>
      <c r="AW92" s="251">
        <f t="shared" si="1"/>
        <v>5.376344086021504</v>
      </c>
    </row>
    <row r="93" spans="1:49" ht="12">
      <c r="A93" s="198" t="s">
        <v>147</v>
      </c>
      <c r="B93" s="201" t="s">
        <v>148</v>
      </c>
      <c r="C93" s="211"/>
      <c r="D93" s="212"/>
      <c r="E93" s="212"/>
      <c r="F93" s="212"/>
      <c r="G93" s="251"/>
      <c r="H93" s="198" t="s">
        <v>147</v>
      </c>
      <c r="I93" s="201" t="s">
        <v>148</v>
      </c>
      <c r="J93" s="251"/>
      <c r="K93" s="251"/>
      <c r="L93" s="251"/>
      <c r="M93" s="251"/>
      <c r="N93" s="251"/>
      <c r="O93" s="198" t="s">
        <v>147</v>
      </c>
      <c r="P93" s="201" t="s">
        <v>148</v>
      </c>
      <c r="Q93" s="251"/>
      <c r="R93" s="251"/>
      <c r="S93" s="251"/>
      <c r="T93" s="251"/>
      <c r="U93" s="251"/>
      <c r="V93" s="198" t="s">
        <v>147</v>
      </c>
      <c r="W93" s="201" t="s">
        <v>148</v>
      </c>
      <c r="X93" s="251"/>
      <c r="Y93" s="251"/>
      <c r="Z93" s="251"/>
      <c r="AA93" s="251"/>
      <c r="AB93" s="251"/>
      <c r="AC93" s="198" t="s">
        <v>147</v>
      </c>
      <c r="AD93" s="201" t="s">
        <v>148</v>
      </c>
      <c r="AE93" s="251"/>
      <c r="AF93" s="251"/>
      <c r="AG93" s="251"/>
      <c r="AH93" s="251"/>
      <c r="AI93" s="251"/>
      <c r="AJ93" s="198" t="s">
        <v>147</v>
      </c>
      <c r="AK93" s="201" t="s">
        <v>148</v>
      </c>
      <c r="AL93" s="251"/>
      <c r="AM93" s="251"/>
      <c r="AN93" s="251"/>
      <c r="AO93" s="251"/>
      <c r="AP93" s="251"/>
      <c r="AQ93" s="198" t="s">
        <v>147</v>
      </c>
      <c r="AR93" s="201" t="s">
        <v>148</v>
      </c>
      <c r="AS93" s="251"/>
      <c r="AT93" s="251"/>
      <c r="AU93" s="251"/>
      <c r="AV93" s="251"/>
      <c r="AW93" s="251"/>
    </row>
    <row r="94" spans="1:49" ht="12">
      <c r="A94" s="198"/>
      <c r="B94" s="201" t="s">
        <v>149</v>
      </c>
      <c r="C94" s="211" t="s">
        <v>227</v>
      </c>
      <c r="D94" s="212" t="s">
        <v>227</v>
      </c>
      <c r="E94" s="212" t="s">
        <v>227</v>
      </c>
      <c r="F94" s="212" t="s">
        <v>227</v>
      </c>
      <c r="G94" s="251">
        <f>G14/C14*100-100</f>
        <v>5.4046858359957355</v>
      </c>
      <c r="H94" s="198"/>
      <c r="I94" s="201" t="s">
        <v>149</v>
      </c>
      <c r="J94" s="251">
        <f>J14/D14*100-100</f>
        <v>-2.4787180771156727</v>
      </c>
      <c r="K94" s="251">
        <f>K14/E14*100-100</f>
        <v>-5.184992183428875</v>
      </c>
      <c r="L94" s="251">
        <f>L14/F14*100-100</f>
        <v>-9.217072532076457</v>
      </c>
      <c r="M94" s="251">
        <f>M14/G14*100-100</f>
        <v>-11.08865875221015</v>
      </c>
      <c r="N94" s="251">
        <f>N14/J14*100-100</f>
        <v>-8.575096277278561</v>
      </c>
      <c r="O94" s="198"/>
      <c r="P94" s="201" t="s">
        <v>149</v>
      </c>
      <c r="Q94" s="251">
        <f>Q14/K14*100-100</f>
        <v>-8.985985160758446</v>
      </c>
      <c r="R94" s="251">
        <f>R14/L14*100-100</f>
        <v>-20.44995673492933</v>
      </c>
      <c r="S94" s="251">
        <f>S14/M14*100-100</f>
        <v>-18.607954545454547</v>
      </c>
      <c r="T94" s="251">
        <f>T14/N14*100-100</f>
        <v>-18.056725638865487</v>
      </c>
      <c r="U94" s="251">
        <f>U14/Q14*100-100</f>
        <v>-19.35386473429952</v>
      </c>
      <c r="V94" s="198"/>
      <c r="W94" s="201" t="s">
        <v>149</v>
      </c>
      <c r="X94" s="251">
        <f>X14/R14*100-100</f>
        <v>5.293691080493119</v>
      </c>
      <c r="Y94" s="251">
        <f>Y14/S14*100-100</f>
        <v>4.607329842931932</v>
      </c>
      <c r="Z94" s="251">
        <f>Z14/T14*100-100</f>
        <v>2.912954078135698</v>
      </c>
      <c r="AA94" s="251">
        <f>AA14/U14*100-100</f>
        <v>9.771621115687012</v>
      </c>
      <c r="AB94" s="251">
        <f>AB14/X14*100-100</f>
        <v>1.8250688705234097</v>
      </c>
      <c r="AC94" s="198"/>
      <c r="AD94" s="201" t="s">
        <v>149</v>
      </c>
      <c r="AE94" s="251">
        <f>AE14/Y14*100-100</f>
        <v>4.170837504170848</v>
      </c>
      <c r="AF94" s="251">
        <f>AF14/Z14*100-100</f>
        <v>5.860805860805868</v>
      </c>
      <c r="AG94" s="251">
        <f>AG14/AA14*100-100</f>
        <v>4.160982264665748</v>
      </c>
      <c r="AH94" s="251">
        <f>AH14/AB14*100-100</f>
        <v>3.3141697666553966</v>
      </c>
      <c r="AI94" s="251">
        <f t="shared" si="0"/>
        <v>3.9077514413837378</v>
      </c>
      <c r="AJ94" s="198"/>
      <c r="AK94" s="201" t="s">
        <v>149</v>
      </c>
      <c r="AL94" s="251">
        <f>AL14/AF14*100-100</f>
        <v>-0.15728216420257013</v>
      </c>
      <c r="AM94" s="251">
        <f>AM14/AG14*100-100</f>
        <v>-2.488539620170272</v>
      </c>
      <c r="AN94" s="251">
        <f>AN14/AH14*100-100</f>
        <v>-6.415711947626846</v>
      </c>
      <c r="AO94" s="251">
        <f>AO14/AI14*100-100</f>
        <v>-5.024660912453754</v>
      </c>
      <c r="AP94" s="251">
        <f>AP14/AL14*100-100</f>
        <v>-2.2054190296156264</v>
      </c>
      <c r="AQ94" s="198"/>
      <c r="AR94" s="201" t="s">
        <v>149</v>
      </c>
      <c r="AS94" s="251">
        <f>AS14/AM14*100-100</f>
        <v>-2.014775016789798</v>
      </c>
      <c r="AT94" s="251">
        <f>AT14/AN14*100-100</f>
        <v>7.240293809024138</v>
      </c>
      <c r="AU94" s="251">
        <f>AU14/AO14*100-100</f>
        <v>2.2070756247971417</v>
      </c>
      <c r="AV94" s="251">
        <f>AV14/AP14*100-100</f>
        <v>2.738402061855666</v>
      </c>
      <c r="AW94" s="251">
        <f t="shared" si="1"/>
        <v>1.816312542837565</v>
      </c>
    </row>
    <row r="95" spans="1:49" ht="4.5" customHeight="1">
      <c r="A95" s="198"/>
      <c r="B95" s="201"/>
      <c r="C95" s="211"/>
      <c r="D95" s="212"/>
      <c r="E95" s="212"/>
      <c r="F95" s="212"/>
      <c r="G95" s="251"/>
      <c r="H95" s="198"/>
      <c r="I95" s="201"/>
      <c r="J95" s="251"/>
      <c r="K95" s="251"/>
      <c r="L95" s="251"/>
      <c r="M95" s="251"/>
      <c r="N95" s="251"/>
      <c r="O95" s="198"/>
      <c r="P95" s="201"/>
      <c r="Q95" s="251"/>
      <c r="R95" s="251"/>
      <c r="S95" s="251"/>
      <c r="T95" s="251"/>
      <c r="U95" s="251"/>
      <c r="V95" s="198"/>
      <c r="W95" s="201"/>
      <c r="X95" s="251"/>
      <c r="Y95" s="251"/>
      <c r="Z95" s="251"/>
      <c r="AA95" s="251"/>
      <c r="AB95" s="251"/>
      <c r="AC95" s="198"/>
      <c r="AD95" s="201"/>
      <c r="AE95" s="251"/>
      <c r="AF95" s="251"/>
      <c r="AG95" s="251"/>
      <c r="AH95" s="251"/>
      <c r="AI95" s="251"/>
      <c r="AJ95" s="198"/>
      <c r="AK95" s="201"/>
      <c r="AL95" s="251"/>
      <c r="AM95" s="251"/>
      <c r="AN95" s="251"/>
      <c r="AO95" s="251"/>
      <c r="AP95" s="251"/>
      <c r="AQ95" s="198"/>
      <c r="AR95" s="201"/>
      <c r="AS95" s="251"/>
      <c r="AT95" s="251"/>
      <c r="AU95" s="251"/>
      <c r="AV95" s="251"/>
      <c r="AW95" s="251"/>
    </row>
    <row r="96" spans="1:49" ht="12">
      <c r="A96" s="198" t="s">
        <v>150</v>
      </c>
      <c r="B96" s="201" t="s">
        <v>151</v>
      </c>
      <c r="C96" s="211" t="s">
        <v>227</v>
      </c>
      <c r="D96" s="212" t="s">
        <v>227</v>
      </c>
      <c r="E96" s="212" t="s">
        <v>227</v>
      </c>
      <c r="F96" s="212" t="s">
        <v>227</v>
      </c>
      <c r="G96" s="251">
        <f>G16/C16*100-100</f>
        <v>3.2735940139995137</v>
      </c>
      <c r="H96" s="198" t="s">
        <v>150</v>
      </c>
      <c r="I96" s="201" t="s">
        <v>151</v>
      </c>
      <c r="J96" s="251">
        <f aca="true" t="shared" si="2" ref="J96:M97">J16/D16*100-100</f>
        <v>3.5420604914933875</v>
      </c>
      <c r="K96" s="251">
        <f t="shared" si="2"/>
        <v>4.35548334301879</v>
      </c>
      <c r="L96" s="251">
        <f t="shared" si="2"/>
        <v>3.4866957372964293</v>
      </c>
      <c r="M96" s="251">
        <f t="shared" si="2"/>
        <v>2.077770311723981</v>
      </c>
      <c r="N96" s="251">
        <f>N16/J16*100-100</f>
        <v>1.6048974189278624</v>
      </c>
      <c r="O96" s="198" t="s">
        <v>150</v>
      </c>
      <c r="P96" s="201" t="s">
        <v>151</v>
      </c>
      <c r="Q96" s="251">
        <f>Q16/K16*100-100</f>
        <v>0.3182125546217378</v>
      </c>
      <c r="R96" s="251">
        <f>R16/L16*100-100</f>
        <v>-0.8524811961108156</v>
      </c>
      <c r="S96" s="251">
        <f>S16/M16*100-100</f>
        <v>-0.7155082111722351</v>
      </c>
      <c r="T96" s="251">
        <f>T16/N16*100-100</f>
        <v>-0.8568749333198582</v>
      </c>
      <c r="U96" s="251">
        <f>U16/Q16*100-100</f>
        <v>-1.9241771126581142</v>
      </c>
      <c r="V96" s="198" t="s">
        <v>150</v>
      </c>
      <c r="W96" s="201" t="s">
        <v>151</v>
      </c>
      <c r="X96" s="251">
        <f>X16/R16*100-100</f>
        <v>-1.4206828760588621</v>
      </c>
      <c r="Y96" s="251">
        <f>Y16/S16*100-100</f>
        <v>-1.2620278926036832</v>
      </c>
      <c r="Z96" s="251">
        <f>Z16/T16*100-100</f>
        <v>-0.9911476356881224</v>
      </c>
      <c r="AA96" s="251">
        <f>AA16/U16*100-100</f>
        <v>-0.5065089577581858</v>
      </c>
      <c r="AB96" s="251">
        <f>AB16/X16*100-100</f>
        <v>0.2604288864905442</v>
      </c>
      <c r="AC96" s="198" t="s">
        <v>150</v>
      </c>
      <c r="AD96" s="201" t="s">
        <v>151</v>
      </c>
      <c r="AE96" s="251">
        <f>AE16/Y16*100-100</f>
        <v>-0.10043091870934973</v>
      </c>
      <c r="AF96" s="251">
        <f>AF16/Z16*100-100</f>
        <v>-0.32892290619118114</v>
      </c>
      <c r="AG96" s="251">
        <f>AG16/AA16*100-100</f>
        <v>-0.6826532922348179</v>
      </c>
      <c r="AH96" s="251">
        <f>AH16/AB16*100-100</f>
        <v>-1.4941614209159155</v>
      </c>
      <c r="AI96" s="251">
        <f t="shared" si="0"/>
        <v>-0.9001110526623393</v>
      </c>
      <c r="AJ96" s="198" t="s">
        <v>150</v>
      </c>
      <c r="AK96" s="201" t="s">
        <v>151</v>
      </c>
      <c r="AL96" s="251">
        <f aca="true" t="shared" si="3" ref="AL96:AO97">AL16/AF16*100-100</f>
        <v>-1.178273396159284</v>
      </c>
      <c r="AM96" s="251">
        <f t="shared" si="3"/>
        <v>-0.8287890211756093</v>
      </c>
      <c r="AN96" s="251">
        <f t="shared" si="3"/>
        <v>-0.8397771680385802</v>
      </c>
      <c r="AO96" s="251">
        <f t="shared" si="3"/>
        <v>0.08375110586847256</v>
      </c>
      <c r="AP96" s="251">
        <f>AP16/AL16*100-100</f>
        <v>0.9205215320730673</v>
      </c>
      <c r="AQ96" s="198" t="s">
        <v>150</v>
      </c>
      <c r="AR96" s="201" t="s">
        <v>151</v>
      </c>
      <c r="AS96" s="251">
        <f aca="true" t="shared" si="4" ref="AS96:AV97">AS16/AM16*100-100</f>
        <v>2.6320907617503906</v>
      </c>
      <c r="AT96" s="251">
        <f t="shared" si="4"/>
        <v>4.647109556551115</v>
      </c>
      <c r="AU96" s="251">
        <f t="shared" si="4"/>
        <v>3.8452018951983717</v>
      </c>
      <c r="AV96" s="251">
        <f t="shared" si="4"/>
        <v>4.284398918110142</v>
      </c>
      <c r="AW96" s="251">
        <f t="shared" si="1"/>
        <v>4.06279968531247</v>
      </c>
    </row>
    <row r="97" spans="1:49" ht="12">
      <c r="A97" s="198" t="s">
        <v>152</v>
      </c>
      <c r="B97" s="201" t="s">
        <v>397</v>
      </c>
      <c r="C97" s="211" t="s">
        <v>227</v>
      </c>
      <c r="D97" s="212" t="s">
        <v>227</v>
      </c>
      <c r="E97" s="212" t="s">
        <v>227</v>
      </c>
      <c r="F97" s="212" t="s">
        <v>227</v>
      </c>
      <c r="G97" s="251">
        <f aca="true" t="shared" si="5" ref="G97:G123">G17/C17*100-100</f>
        <v>1.1017153901908614</v>
      </c>
      <c r="H97" s="198" t="s">
        <v>152</v>
      </c>
      <c r="I97" s="201" t="s">
        <v>397</v>
      </c>
      <c r="J97" s="251">
        <f t="shared" si="2"/>
        <v>1.7019864409993914</v>
      </c>
      <c r="K97" s="251">
        <f t="shared" si="2"/>
        <v>2.2167724562415856</v>
      </c>
      <c r="L97" s="251">
        <f t="shared" si="2"/>
        <v>-0.04796853264258516</v>
      </c>
      <c r="M97" s="251">
        <f t="shared" si="2"/>
        <v>-1.2713282034125086</v>
      </c>
      <c r="N97" s="251">
        <f>N17/J17*100-100</f>
        <v>-0.8717135931381677</v>
      </c>
      <c r="O97" s="198" t="s">
        <v>152</v>
      </c>
      <c r="P97" s="201" t="s">
        <v>397</v>
      </c>
      <c r="Q97" s="251">
        <f>Q17/K17*100-100</f>
        <v>1.420708472503179</v>
      </c>
      <c r="R97" s="251">
        <f aca="true" t="shared" si="6" ref="R97:T112">R17/L17*100-100</f>
        <v>1.9868503143446645</v>
      </c>
      <c r="S97" s="251">
        <f t="shared" si="6"/>
        <v>3.4612964128382515</v>
      </c>
      <c r="T97" s="251">
        <f t="shared" si="6"/>
        <v>3.5974606160357467</v>
      </c>
      <c r="U97" s="251">
        <f aca="true" t="shared" si="7" ref="U97:U123">U17/Q17*100-100</f>
        <v>-0.649380769052371</v>
      </c>
      <c r="V97" s="198" t="s">
        <v>152</v>
      </c>
      <c r="W97" s="201" t="s">
        <v>397</v>
      </c>
      <c r="X97" s="251">
        <f aca="true" t="shared" si="8" ref="X97:AA112">X17/R17*100-100</f>
        <v>-0.6070302573996571</v>
      </c>
      <c r="Y97" s="251">
        <f t="shared" si="8"/>
        <v>-1.1370016844469433</v>
      </c>
      <c r="Z97" s="251">
        <f t="shared" si="8"/>
        <v>-0.9668633681343692</v>
      </c>
      <c r="AA97" s="251">
        <f t="shared" si="8"/>
        <v>0.873056631962271</v>
      </c>
      <c r="AB97" s="251">
        <f aca="true" t="shared" si="9" ref="AB97:AB123">AB17/X17*100-100</f>
        <v>1.126787236057197</v>
      </c>
      <c r="AC97" s="198" t="s">
        <v>152</v>
      </c>
      <c r="AD97" s="201" t="s">
        <v>397</v>
      </c>
      <c r="AE97" s="251">
        <f aca="true" t="shared" si="10" ref="AE97:AH112">AE17/Y17*100-100</f>
        <v>-0.3170997207629398</v>
      </c>
      <c r="AF97" s="251">
        <f t="shared" si="10"/>
        <v>-0.39418801851766716</v>
      </c>
      <c r="AG97" s="251">
        <f t="shared" si="10"/>
        <v>-0.7775617883921058</v>
      </c>
      <c r="AH97" s="251">
        <f>AH17/AB17*100-100</f>
        <v>-1.8445692883895077</v>
      </c>
      <c r="AI97" s="251">
        <f t="shared" si="0"/>
        <v>-0.5839901243946457</v>
      </c>
      <c r="AJ97" s="198" t="s">
        <v>152</v>
      </c>
      <c r="AK97" s="201" t="s">
        <v>397</v>
      </c>
      <c r="AL97" s="251">
        <f t="shared" si="3"/>
        <v>-1.3437025447517357</v>
      </c>
      <c r="AM97" s="251">
        <f t="shared" si="3"/>
        <v>-2.3416363466741217</v>
      </c>
      <c r="AN97" s="251">
        <f t="shared" si="3"/>
        <v>-2.842697701039782</v>
      </c>
      <c r="AO97" s="251">
        <f t="shared" si="3"/>
        <v>-2.975309231577441</v>
      </c>
      <c r="AP97" s="251">
        <f>AP17/AL17*100-100</f>
        <v>-2.994542655907466</v>
      </c>
      <c r="AQ97" s="198" t="s">
        <v>152</v>
      </c>
      <c r="AR97" s="201" t="s">
        <v>397</v>
      </c>
      <c r="AS97" s="251">
        <f t="shared" si="4"/>
        <v>-1.6478792510508242</v>
      </c>
      <c r="AT97" s="251">
        <f t="shared" si="4"/>
        <v>-0.9032891507118279</v>
      </c>
      <c r="AU97" s="251">
        <f t="shared" si="4"/>
        <v>-2.726914746997437</v>
      </c>
      <c r="AV97" s="251">
        <f t="shared" si="4"/>
        <v>-2.687887676107124</v>
      </c>
      <c r="AW97" s="251">
        <f t="shared" si="1"/>
        <v>-1.8600359380311744</v>
      </c>
    </row>
    <row r="98" spans="1:49" ht="12">
      <c r="A98" s="198" t="s">
        <v>153</v>
      </c>
      <c r="B98" s="201" t="s">
        <v>154</v>
      </c>
      <c r="C98" s="211"/>
      <c r="D98" s="212"/>
      <c r="E98" s="212"/>
      <c r="F98" s="212"/>
      <c r="G98" s="251"/>
      <c r="H98" s="198" t="s">
        <v>153</v>
      </c>
      <c r="I98" s="201" t="s">
        <v>154</v>
      </c>
      <c r="J98" s="251"/>
      <c r="K98" s="251"/>
      <c r="L98" s="251"/>
      <c r="M98" s="251"/>
      <c r="N98" s="251"/>
      <c r="O98" s="198" t="s">
        <v>153</v>
      </c>
      <c r="P98" s="201" t="s">
        <v>154</v>
      </c>
      <c r="Q98" s="251"/>
      <c r="R98" s="251"/>
      <c r="S98" s="251"/>
      <c r="T98" s="251"/>
      <c r="U98" s="251"/>
      <c r="V98" s="198" t="s">
        <v>153</v>
      </c>
      <c r="W98" s="201" t="s">
        <v>154</v>
      </c>
      <c r="X98" s="251"/>
      <c r="Y98" s="251"/>
      <c r="Z98" s="251"/>
      <c r="AA98" s="251"/>
      <c r="AB98" s="251"/>
      <c r="AC98" s="198" t="s">
        <v>153</v>
      </c>
      <c r="AD98" s="201" t="s">
        <v>154</v>
      </c>
      <c r="AE98" s="251"/>
      <c r="AF98" s="251"/>
      <c r="AG98" s="251"/>
      <c r="AH98" s="251"/>
      <c r="AI98" s="251"/>
      <c r="AJ98" s="198" t="s">
        <v>153</v>
      </c>
      <c r="AK98" s="201" t="s">
        <v>154</v>
      </c>
      <c r="AL98" s="251"/>
      <c r="AM98" s="251"/>
      <c r="AN98" s="251"/>
      <c r="AO98" s="251"/>
      <c r="AP98" s="251"/>
      <c r="AQ98" s="198" t="s">
        <v>153</v>
      </c>
      <c r="AR98" s="201" t="s">
        <v>154</v>
      </c>
      <c r="AS98" s="251"/>
      <c r="AT98" s="251"/>
      <c r="AU98" s="251"/>
      <c r="AV98" s="251"/>
      <c r="AW98" s="251"/>
    </row>
    <row r="99" spans="1:49" ht="12">
      <c r="A99" s="198"/>
      <c r="B99" s="201" t="s">
        <v>155</v>
      </c>
      <c r="C99" s="211" t="s">
        <v>227</v>
      </c>
      <c r="D99" s="212" t="s">
        <v>227</v>
      </c>
      <c r="E99" s="212" t="s">
        <v>227</v>
      </c>
      <c r="F99" s="212" t="s">
        <v>227</v>
      </c>
      <c r="G99" s="251">
        <f t="shared" si="5"/>
        <v>-3.811589711806633</v>
      </c>
      <c r="H99" s="198"/>
      <c r="I99" s="201" t="s">
        <v>155</v>
      </c>
      <c r="J99" s="251">
        <f aca="true" t="shared" si="11" ref="J99:M101">J19/D19*100-100</f>
        <v>-3.983130271790074</v>
      </c>
      <c r="K99" s="251">
        <f t="shared" si="11"/>
        <v>-3.1383737517831634</v>
      </c>
      <c r="L99" s="251">
        <f t="shared" si="11"/>
        <v>-4.077356970185335</v>
      </c>
      <c r="M99" s="251">
        <f t="shared" si="11"/>
        <v>-5.992268041237111</v>
      </c>
      <c r="N99" s="251">
        <f>N19/J19*100-100</f>
        <v>-6.068000650723931</v>
      </c>
      <c r="O99" s="198"/>
      <c r="P99" s="201" t="s">
        <v>155</v>
      </c>
      <c r="Q99" s="251">
        <f>Q19/K19*100-100</f>
        <v>-6.316478481426941</v>
      </c>
      <c r="R99" s="251">
        <f t="shared" si="6"/>
        <v>-5.577956989247312</v>
      </c>
      <c r="S99" s="251">
        <f t="shared" si="6"/>
        <v>-5.311857436600405</v>
      </c>
      <c r="T99" s="251">
        <f t="shared" si="6"/>
        <v>-6.9449255282300015</v>
      </c>
      <c r="U99" s="251">
        <f t="shared" si="7"/>
        <v>-8.034934497816593</v>
      </c>
      <c r="V99" s="198"/>
      <c r="W99" s="201" t="s">
        <v>155</v>
      </c>
      <c r="X99" s="251">
        <f t="shared" si="8"/>
        <v>-7.793594306049826</v>
      </c>
      <c r="Y99" s="251">
        <f t="shared" si="8"/>
        <v>-9.77198697068404</v>
      </c>
      <c r="Z99" s="251">
        <f t="shared" si="8"/>
        <v>-7.667969477014708</v>
      </c>
      <c r="AA99" s="251">
        <f t="shared" si="8"/>
        <v>-8.186134852801516</v>
      </c>
      <c r="AB99" s="251">
        <f t="shared" si="9"/>
        <v>-12.42763411810111</v>
      </c>
      <c r="AC99" s="198"/>
      <c r="AD99" s="201" t="s">
        <v>155</v>
      </c>
      <c r="AE99" s="251">
        <f t="shared" si="10"/>
        <v>-13.477737665463295</v>
      </c>
      <c r="AF99" s="251">
        <f t="shared" si="10"/>
        <v>-11.812134650272128</v>
      </c>
      <c r="AG99" s="251">
        <f t="shared" si="10"/>
        <v>-9.929664873810509</v>
      </c>
      <c r="AH99" s="251">
        <f>AH19/AB19*100-100</f>
        <v>-8.814455707360068</v>
      </c>
      <c r="AI99" s="251">
        <f t="shared" si="0"/>
        <v>-5.47056096430228</v>
      </c>
      <c r="AJ99" s="198"/>
      <c r="AK99" s="201" t="s">
        <v>155</v>
      </c>
      <c r="AL99" s="251">
        <f aca="true" t="shared" si="12" ref="AL99:AO101">AL19/AF19*100-100</f>
        <v>-14.377142857142857</v>
      </c>
      <c r="AM99" s="251">
        <f t="shared" si="12"/>
        <v>-15.273311897106112</v>
      </c>
      <c r="AN99" s="251">
        <f t="shared" si="12"/>
        <v>-13.146447559207346</v>
      </c>
      <c r="AO99" s="251">
        <f t="shared" si="12"/>
        <v>-10.691515448749385</v>
      </c>
      <c r="AP99" s="251">
        <f>AP19/AL19*100-100</f>
        <v>-3.203416978109985</v>
      </c>
      <c r="AQ99" s="198"/>
      <c r="AR99" s="201" t="s">
        <v>155</v>
      </c>
      <c r="AS99" s="251">
        <f aca="true" t="shared" si="13" ref="AS99:AV101">AS19/AM19*100-100</f>
        <v>-2.060178910273791</v>
      </c>
      <c r="AT99" s="251">
        <f t="shared" si="13"/>
        <v>1.1964385086254907</v>
      </c>
      <c r="AU99" s="251">
        <f t="shared" si="13"/>
        <v>1.317957166392091</v>
      </c>
      <c r="AV99" s="251">
        <f t="shared" si="13"/>
        <v>2.6475455046883525</v>
      </c>
      <c r="AW99" s="251">
        <f t="shared" si="1"/>
        <v>2.7401051757542234</v>
      </c>
    </row>
    <row r="100" spans="1:49" ht="12">
      <c r="A100" s="198" t="s">
        <v>156</v>
      </c>
      <c r="B100" s="201" t="s">
        <v>398</v>
      </c>
      <c r="C100" s="211" t="s">
        <v>227</v>
      </c>
      <c r="D100" s="212" t="s">
        <v>227</v>
      </c>
      <c r="E100" s="212" t="s">
        <v>227</v>
      </c>
      <c r="F100" s="212" t="s">
        <v>227</v>
      </c>
      <c r="G100" s="251">
        <f t="shared" si="5"/>
        <v>7.7993045206159906</v>
      </c>
      <c r="H100" s="198" t="s">
        <v>156</v>
      </c>
      <c r="I100" s="201" t="s">
        <v>398</v>
      </c>
      <c r="J100" s="251">
        <f t="shared" si="11"/>
        <v>0.6581968467778978</v>
      </c>
      <c r="K100" s="251">
        <f t="shared" si="11"/>
        <v>-1.5285219035612982</v>
      </c>
      <c r="L100" s="251">
        <f t="shared" si="11"/>
        <v>-12.114467408585057</v>
      </c>
      <c r="M100" s="251">
        <f t="shared" si="11"/>
        <v>-12.67281105990783</v>
      </c>
      <c r="N100" s="251">
        <f>N20/J20*100-100</f>
        <v>-12.271897810218974</v>
      </c>
      <c r="O100" s="198" t="s">
        <v>156</v>
      </c>
      <c r="P100" s="201" t="s">
        <v>398</v>
      </c>
      <c r="Q100" s="251">
        <f>Q20/K20*100-100</f>
        <v>-9.825572091534639</v>
      </c>
      <c r="R100" s="251" t="s">
        <v>227</v>
      </c>
      <c r="S100" s="251" t="s">
        <v>227</v>
      </c>
      <c r="T100" s="251" t="s">
        <v>227</v>
      </c>
      <c r="U100" s="251" t="s">
        <v>227</v>
      </c>
      <c r="V100" s="198" t="s">
        <v>156</v>
      </c>
      <c r="W100" s="201" t="s">
        <v>398</v>
      </c>
      <c r="X100" s="251" t="s">
        <v>227</v>
      </c>
      <c r="Y100" s="251" t="s">
        <v>227</v>
      </c>
      <c r="Z100" s="251" t="s">
        <v>227</v>
      </c>
      <c r="AA100" s="251" t="s">
        <v>227</v>
      </c>
      <c r="AB100" s="251">
        <f t="shared" si="9"/>
        <v>-2.9782833505687734</v>
      </c>
      <c r="AC100" s="198" t="s">
        <v>156</v>
      </c>
      <c r="AD100" s="201" t="s">
        <v>398</v>
      </c>
      <c r="AE100" s="251">
        <f t="shared" si="10"/>
        <v>-3.618090452261299</v>
      </c>
      <c r="AF100" s="251">
        <f t="shared" si="10"/>
        <v>-2.4215958713775336</v>
      </c>
      <c r="AG100" s="251">
        <f t="shared" si="10"/>
        <v>-2.017291066282425</v>
      </c>
      <c r="AH100" s="251">
        <f>AH20/AB20*100-100</f>
        <v>-2.74994670645917</v>
      </c>
      <c r="AI100" s="251">
        <f t="shared" si="0"/>
        <v>-2.877997914494273</v>
      </c>
      <c r="AJ100" s="198" t="s">
        <v>156</v>
      </c>
      <c r="AK100" s="201" t="s">
        <v>398</v>
      </c>
      <c r="AL100" s="251">
        <f t="shared" si="12"/>
        <v>-4.007323026851097</v>
      </c>
      <c r="AM100" s="251">
        <f t="shared" si="12"/>
        <v>-3.7815126050420105</v>
      </c>
      <c r="AN100" s="251">
        <f t="shared" si="12"/>
        <v>-2.3454625164401506</v>
      </c>
      <c r="AO100" s="251">
        <f t="shared" si="12"/>
        <v>-0.3435688211294803</v>
      </c>
      <c r="AP100" s="251">
        <f>AP20/AL20*100-100</f>
        <v>3.51769442678534</v>
      </c>
      <c r="AQ100" s="198" t="s">
        <v>156</v>
      </c>
      <c r="AR100" s="201" t="s">
        <v>398</v>
      </c>
      <c r="AS100" s="251">
        <f t="shared" si="13"/>
        <v>7.358078602620083</v>
      </c>
      <c r="AT100" s="251">
        <f t="shared" si="13"/>
        <v>10.549943883277209</v>
      </c>
      <c r="AU100" s="251">
        <f t="shared" si="13"/>
        <v>5.106658047834529</v>
      </c>
      <c r="AV100" s="251">
        <f t="shared" si="13"/>
        <v>-0.9007164790174045</v>
      </c>
      <c r="AW100" s="251">
        <f t="shared" si="1"/>
        <v>-2.847264592231042</v>
      </c>
    </row>
    <row r="101" spans="1:49" ht="12">
      <c r="A101" s="198" t="s">
        <v>157</v>
      </c>
      <c r="B101" s="201" t="s">
        <v>158</v>
      </c>
      <c r="C101" s="211" t="s">
        <v>227</v>
      </c>
      <c r="D101" s="212" t="s">
        <v>227</v>
      </c>
      <c r="E101" s="212" t="s">
        <v>227</v>
      </c>
      <c r="F101" s="212" t="s">
        <v>227</v>
      </c>
      <c r="G101" s="251">
        <f t="shared" si="5"/>
        <v>10.867924528301899</v>
      </c>
      <c r="H101" s="198" t="s">
        <v>157</v>
      </c>
      <c r="I101" s="201" t="s">
        <v>158</v>
      </c>
      <c r="J101" s="251">
        <f t="shared" si="11"/>
        <v>9.217774513404336</v>
      </c>
      <c r="K101" s="251">
        <f t="shared" si="11"/>
        <v>8.874458874458881</v>
      </c>
      <c r="L101" s="251">
        <f t="shared" si="11"/>
        <v>9.775795564127293</v>
      </c>
      <c r="M101" s="251">
        <f t="shared" si="11"/>
        <v>3.9369185386884453</v>
      </c>
      <c r="N101" s="251">
        <f>N21/J21*100-100</f>
        <v>3.205559291638636</v>
      </c>
      <c r="O101" s="198" t="s">
        <v>157</v>
      </c>
      <c r="P101" s="201" t="s">
        <v>158</v>
      </c>
      <c r="Q101" s="251">
        <f>Q21/K21*100-100</f>
        <v>1.6235917826375186</v>
      </c>
      <c r="R101" s="251">
        <f t="shared" si="6"/>
        <v>0.8345228944767911</v>
      </c>
      <c r="S101" s="251">
        <f t="shared" si="6"/>
        <v>-0.938762143870747</v>
      </c>
      <c r="T101" s="251">
        <f t="shared" si="6"/>
        <v>-1.0860121633362212</v>
      </c>
      <c r="U101" s="251">
        <f t="shared" si="7"/>
        <v>-0.8912074774481056</v>
      </c>
      <c r="V101" s="198" t="s">
        <v>157</v>
      </c>
      <c r="W101" s="201" t="s">
        <v>158</v>
      </c>
      <c r="X101" s="251">
        <f t="shared" si="8"/>
        <v>-1.4701078079059187</v>
      </c>
      <c r="Y101" s="251">
        <f t="shared" si="8"/>
        <v>-1.2561983471074427</v>
      </c>
      <c r="Z101" s="251">
        <f t="shared" si="8"/>
        <v>-0.6038647342995205</v>
      </c>
      <c r="AA101" s="251">
        <f t="shared" si="8"/>
        <v>-1.1404759293782263</v>
      </c>
      <c r="AB101" s="251">
        <f t="shared" si="9"/>
        <v>-1.237842617152964</v>
      </c>
      <c r="AC101" s="198" t="s">
        <v>157</v>
      </c>
      <c r="AD101" s="201" t="s">
        <v>158</v>
      </c>
      <c r="AE101" s="251">
        <f t="shared" si="10"/>
        <v>0.8258006918870677</v>
      </c>
      <c r="AF101" s="251">
        <f t="shared" si="10"/>
        <v>1.6348171876725957</v>
      </c>
      <c r="AG101" s="251">
        <f t="shared" si="10"/>
        <v>2.340543538546868</v>
      </c>
      <c r="AH101" s="251">
        <f>AH21/AB21*100-100</f>
        <v>3.6145926589077817</v>
      </c>
      <c r="AI101" s="251">
        <f t="shared" si="0"/>
        <v>1.0846707249584995</v>
      </c>
      <c r="AJ101" s="198" t="s">
        <v>157</v>
      </c>
      <c r="AK101" s="201" t="s">
        <v>158</v>
      </c>
      <c r="AL101" s="251">
        <f t="shared" si="12"/>
        <v>-0.19563090968372876</v>
      </c>
      <c r="AM101" s="251">
        <f t="shared" si="12"/>
        <v>0.8129200086711421</v>
      </c>
      <c r="AN101" s="251">
        <f t="shared" si="12"/>
        <v>-0.07560211685927243</v>
      </c>
      <c r="AO101" s="251">
        <f t="shared" si="12"/>
        <v>1.8832804116938604</v>
      </c>
      <c r="AP101" s="251">
        <f>AP21/AL21*100-100</f>
        <v>2.88576717848197</v>
      </c>
      <c r="AQ101" s="198" t="s">
        <v>157</v>
      </c>
      <c r="AR101" s="201" t="s">
        <v>158</v>
      </c>
      <c r="AS101" s="251">
        <f t="shared" si="13"/>
        <v>1.1181593377056203</v>
      </c>
      <c r="AT101" s="251">
        <f t="shared" si="13"/>
        <v>0.7782101167315147</v>
      </c>
      <c r="AU101" s="251">
        <f t="shared" si="13"/>
        <v>1.1606663084363191</v>
      </c>
      <c r="AV101" s="251">
        <f t="shared" si="13"/>
        <v>1.936917866215083</v>
      </c>
      <c r="AW101" s="251">
        <f t="shared" si="1"/>
        <v>2.9133439659755282</v>
      </c>
    </row>
    <row r="102" spans="1:49" ht="12">
      <c r="A102" s="198" t="s">
        <v>159</v>
      </c>
      <c r="B102" s="201" t="s">
        <v>160</v>
      </c>
      <c r="C102" s="211"/>
      <c r="D102" s="212"/>
      <c r="E102" s="212"/>
      <c r="F102" s="212"/>
      <c r="G102" s="251"/>
      <c r="H102" s="198" t="s">
        <v>159</v>
      </c>
      <c r="I102" s="201" t="s">
        <v>160</v>
      </c>
      <c r="J102" s="251"/>
      <c r="K102" s="251"/>
      <c r="L102" s="251"/>
      <c r="M102" s="251"/>
      <c r="N102" s="251"/>
      <c r="O102" s="198" t="s">
        <v>159</v>
      </c>
      <c r="P102" s="201" t="s">
        <v>160</v>
      </c>
      <c r="Q102" s="251"/>
      <c r="R102" s="251"/>
      <c r="S102" s="251"/>
      <c r="T102" s="251"/>
      <c r="U102" s="251"/>
      <c r="V102" s="198" t="s">
        <v>159</v>
      </c>
      <c r="W102" s="201" t="s">
        <v>160</v>
      </c>
      <c r="X102" s="251"/>
      <c r="Y102" s="251"/>
      <c r="Z102" s="251"/>
      <c r="AA102" s="251"/>
      <c r="AB102" s="251"/>
      <c r="AC102" s="198" t="s">
        <v>159</v>
      </c>
      <c r="AD102" s="201" t="s">
        <v>160</v>
      </c>
      <c r="AE102" s="251"/>
      <c r="AF102" s="251"/>
      <c r="AG102" s="251"/>
      <c r="AH102" s="251"/>
      <c r="AI102" s="251"/>
      <c r="AJ102" s="198" t="s">
        <v>159</v>
      </c>
      <c r="AK102" s="201" t="s">
        <v>160</v>
      </c>
      <c r="AL102" s="251"/>
      <c r="AM102" s="251"/>
      <c r="AN102" s="251"/>
      <c r="AO102" s="251"/>
      <c r="AP102" s="251"/>
      <c r="AQ102" s="198" t="s">
        <v>159</v>
      </c>
      <c r="AR102" s="201" t="s">
        <v>160</v>
      </c>
      <c r="AS102" s="251"/>
      <c r="AT102" s="251"/>
      <c r="AU102" s="251"/>
      <c r="AV102" s="251"/>
      <c r="AW102" s="251"/>
    </row>
    <row r="103" spans="1:49" ht="12">
      <c r="A103" s="198"/>
      <c r="B103" s="201" t="s">
        <v>161</v>
      </c>
      <c r="C103" s="211" t="s">
        <v>227</v>
      </c>
      <c r="D103" s="212" t="s">
        <v>227</v>
      </c>
      <c r="E103" s="212" t="s">
        <v>227</v>
      </c>
      <c r="F103" s="212" t="s">
        <v>227</v>
      </c>
      <c r="G103" s="251" t="s">
        <v>227</v>
      </c>
      <c r="H103" s="198"/>
      <c r="I103" s="201" t="s">
        <v>161</v>
      </c>
      <c r="J103" s="251" t="s">
        <v>227</v>
      </c>
      <c r="K103" s="251" t="s">
        <v>227</v>
      </c>
      <c r="L103" s="251" t="s">
        <v>227</v>
      </c>
      <c r="M103" s="251" t="s">
        <v>227</v>
      </c>
      <c r="N103" s="251" t="s">
        <v>227</v>
      </c>
      <c r="O103" s="198"/>
      <c r="P103" s="201" t="s">
        <v>161</v>
      </c>
      <c r="Q103" s="251" t="s">
        <v>227</v>
      </c>
      <c r="R103" s="251" t="s">
        <v>227</v>
      </c>
      <c r="S103" s="251" t="s">
        <v>227</v>
      </c>
      <c r="T103" s="251" t="s">
        <v>227</v>
      </c>
      <c r="U103" s="251" t="s">
        <v>227</v>
      </c>
      <c r="V103" s="198"/>
      <c r="W103" s="201" t="s">
        <v>161</v>
      </c>
      <c r="X103" s="251" t="s">
        <v>227</v>
      </c>
      <c r="Y103" s="251" t="s">
        <v>227</v>
      </c>
      <c r="Z103" s="251" t="s">
        <v>227</v>
      </c>
      <c r="AA103" s="251" t="s">
        <v>227</v>
      </c>
      <c r="AB103" s="251">
        <f t="shared" si="9"/>
        <v>21.875</v>
      </c>
      <c r="AC103" s="198"/>
      <c r="AD103" s="201" t="s">
        <v>161</v>
      </c>
      <c r="AE103" s="251">
        <f t="shared" si="10"/>
        <v>11.764705882352942</v>
      </c>
      <c r="AF103" s="251">
        <f t="shared" si="10"/>
        <v>8.108108108108112</v>
      </c>
      <c r="AG103" s="251">
        <f t="shared" si="10"/>
        <v>5.263157894736835</v>
      </c>
      <c r="AH103" s="251">
        <f t="shared" si="10"/>
        <v>2.564102564102555</v>
      </c>
      <c r="AI103" s="251">
        <f t="shared" si="0"/>
        <v>7.89473684210526</v>
      </c>
      <c r="AJ103" s="198"/>
      <c r="AK103" s="201" t="s">
        <v>161</v>
      </c>
      <c r="AL103" s="251">
        <f>AL23/AF23*100-100</f>
        <v>5</v>
      </c>
      <c r="AM103" s="251">
        <f>AM23/AG23*100-100</f>
        <v>2.499999999999986</v>
      </c>
      <c r="AN103" s="251">
        <f>AN23/AH23*100-100</f>
        <v>2.499999999999986</v>
      </c>
      <c r="AO103" s="251">
        <f>AO23/AI23*100-100</f>
        <v>0</v>
      </c>
      <c r="AP103" s="251">
        <f>AP23/AL23*100-100</f>
        <v>4.761904761904773</v>
      </c>
      <c r="AQ103" s="198"/>
      <c r="AR103" s="201" t="s">
        <v>161</v>
      </c>
      <c r="AS103" s="251">
        <f aca="true" t="shared" si="14" ref="AS103:AV105">AS23/AM23*100-100</f>
        <v>9.756097560975618</v>
      </c>
      <c r="AT103" s="251">
        <f t="shared" si="14"/>
        <v>7.317073170731717</v>
      </c>
      <c r="AU103" s="251">
        <f t="shared" si="14"/>
        <v>2.439024390243901</v>
      </c>
      <c r="AV103" s="251">
        <f t="shared" si="14"/>
        <v>2.2727272727272663</v>
      </c>
      <c r="AW103" s="251">
        <f t="shared" si="1"/>
        <v>11.111111111111114</v>
      </c>
    </row>
    <row r="104" spans="1:49" ht="12">
      <c r="A104" s="198" t="s">
        <v>162</v>
      </c>
      <c r="B104" s="201" t="s">
        <v>163</v>
      </c>
      <c r="C104" s="211" t="s">
        <v>227</v>
      </c>
      <c r="D104" s="212" t="s">
        <v>227</v>
      </c>
      <c r="E104" s="212" t="s">
        <v>227</v>
      </c>
      <c r="F104" s="212" t="s">
        <v>227</v>
      </c>
      <c r="G104" s="251" t="s">
        <v>227</v>
      </c>
      <c r="H104" s="198" t="s">
        <v>162</v>
      </c>
      <c r="I104" s="201" t="s">
        <v>163</v>
      </c>
      <c r="J104" s="251" t="s">
        <v>227</v>
      </c>
      <c r="K104" s="251" t="s">
        <v>227</v>
      </c>
      <c r="L104" s="251" t="s">
        <v>227</v>
      </c>
      <c r="M104" s="251" t="s">
        <v>227</v>
      </c>
      <c r="N104" s="251" t="s">
        <v>227</v>
      </c>
      <c r="O104" s="198" t="s">
        <v>162</v>
      </c>
      <c r="P104" s="201" t="s">
        <v>163</v>
      </c>
      <c r="Q104" s="251" t="s">
        <v>227</v>
      </c>
      <c r="R104" s="251" t="s">
        <v>227</v>
      </c>
      <c r="S104" s="251" t="s">
        <v>227</v>
      </c>
      <c r="T104" s="251" t="s">
        <v>227</v>
      </c>
      <c r="U104" s="251" t="s">
        <v>227</v>
      </c>
      <c r="V104" s="198" t="s">
        <v>162</v>
      </c>
      <c r="W104" s="201" t="s">
        <v>163</v>
      </c>
      <c r="X104" s="251">
        <f t="shared" si="8"/>
        <v>1.5330188679245111</v>
      </c>
      <c r="Y104" s="251">
        <f t="shared" si="8"/>
        <v>1.8715225088517826</v>
      </c>
      <c r="Z104" s="251">
        <f t="shared" si="8"/>
        <v>0.9181833087391453</v>
      </c>
      <c r="AA104" s="251">
        <f t="shared" si="8"/>
        <v>-0.9257755400357297</v>
      </c>
      <c r="AB104" s="251">
        <f t="shared" si="9"/>
        <v>1.2112161937945842</v>
      </c>
      <c r="AC104" s="198" t="s">
        <v>162</v>
      </c>
      <c r="AD104" s="201" t="s">
        <v>163</v>
      </c>
      <c r="AE104" s="251">
        <f t="shared" si="10"/>
        <v>1.7378351539225463</v>
      </c>
      <c r="AF104" s="251">
        <f t="shared" si="10"/>
        <v>1.218521527213639</v>
      </c>
      <c r="AG104" s="251">
        <f t="shared" si="10"/>
        <v>-2.344262295081961</v>
      </c>
      <c r="AH104" s="251">
        <f t="shared" si="10"/>
        <v>-1.7213114754098342</v>
      </c>
      <c r="AI104" s="251">
        <f t="shared" si="0"/>
        <v>-2.7330405075646667</v>
      </c>
      <c r="AJ104" s="198" t="s">
        <v>162</v>
      </c>
      <c r="AK104" s="201" t="s">
        <v>163</v>
      </c>
      <c r="AL104" s="251">
        <f aca="true" t="shared" si="15" ref="AL104:AO105">AL24/AF24*100-100</f>
        <v>-5.537720706260032</v>
      </c>
      <c r="AM104" s="251">
        <f t="shared" si="15"/>
        <v>-1.3765318113144218</v>
      </c>
      <c r="AN104" s="251">
        <f t="shared" si="15"/>
        <v>-2.4854045037531307</v>
      </c>
      <c r="AO104" s="251">
        <f t="shared" si="15"/>
        <v>-3.612644254892132</v>
      </c>
      <c r="AP104" s="251">
        <f>AP24/AL24*100-100</f>
        <v>-1.0365335598980465</v>
      </c>
      <c r="AQ104" s="198" t="s">
        <v>162</v>
      </c>
      <c r="AR104" s="201" t="s">
        <v>163</v>
      </c>
      <c r="AS104" s="251">
        <f t="shared" si="14"/>
        <v>0.868085106382992</v>
      </c>
      <c r="AT104" s="251">
        <f t="shared" si="14"/>
        <v>1.8645227505986952</v>
      </c>
      <c r="AU104" s="251">
        <f t="shared" si="14"/>
        <v>1.4402221065417393</v>
      </c>
      <c r="AV104" s="251">
        <f t="shared" si="14"/>
        <v>2.094780219780219</v>
      </c>
      <c r="AW104" s="251">
        <f t="shared" si="1"/>
        <v>-0.438744515693557</v>
      </c>
    </row>
    <row r="105" spans="1:49" ht="12">
      <c r="A105" s="198" t="s">
        <v>164</v>
      </c>
      <c r="B105" s="201" t="s">
        <v>165</v>
      </c>
      <c r="C105" s="211" t="s">
        <v>227</v>
      </c>
      <c r="D105" s="212" t="s">
        <v>227</v>
      </c>
      <c r="E105" s="212" t="s">
        <v>227</v>
      </c>
      <c r="F105" s="212" t="s">
        <v>227</v>
      </c>
      <c r="G105" s="251">
        <f t="shared" si="5"/>
        <v>8.720930232558132</v>
      </c>
      <c r="H105" s="198" t="s">
        <v>164</v>
      </c>
      <c r="I105" s="201" t="s">
        <v>165</v>
      </c>
      <c r="J105" s="251">
        <f>J25/D25*100-100</f>
        <v>12.340312278211513</v>
      </c>
      <c r="K105" s="251">
        <f>K25/E25*100-100</f>
        <v>11.59433048683863</v>
      </c>
      <c r="L105" s="251">
        <f>L25/F25*100-100</f>
        <v>9.811482433590399</v>
      </c>
      <c r="M105" s="251">
        <f>M25/G25*100-100</f>
        <v>5.590666018473513</v>
      </c>
      <c r="N105" s="251">
        <f>N25/J25*100-100</f>
        <v>4.951433309642269</v>
      </c>
      <c r="O105" s="198" t="s">
        <v>164</v>
      </c>
      <c r="P105" s="201" t="s">
        <v>165</v>
      </c>
      <c r="Q105" s="251">
        <f>Q25/K25*100-100</f>
        <v>2.9504575575891323</v>
      </c>
      <c r="R105" s="251">
        <f t="shared" si="6"/>
        <v>-0.2341006632852043</v>
      </c>
      <c r="S105" s="251">
        <f t="shared" si="6"/>
        <v>-0.9284837323511397</v>
      </c>
      <c r="T105" s="251">
        <f t="shared" si="6"/>
        <v>-1.1136192626034642</v>
      </c>
      <c r="U105" s="251">
        <f t="shared" si="7"/>
        <v>0.3908045977011625</v>
      </c>
      <c r="V105" s="198" t="s">
        <v>164</v>
      </c>
      <c r="W105" s="201" t="s">
        <v>165</v>
      </c>
      <c r="X105" s="251">
        <f t="shared" si="8"/>
        <v>1.892843175596397</v>
      </c>
      <c r="Y105" s="251">
        <f t="shared" si="8"/>
        <v>1.7736813569824221</v>
      </c>
      <c r="Z105" s="251">
        <f t="shared" si="8"/>
        <v>2.883883731547712</v>
      </c>
      <c r="AA105" s="251">
        <f t="shared" si="8"/>
        <v>2.5036256774292127</v>
      </c>
      <c r="AB105" s="251">
        <f t="shared" si="9"/>
        <v>3.2010439855684467</v>
      </c>
      <c r="AC105" s="198" t="s">
        <v>164</v>
      </c>
      <c r="AD105" s="201" t="s">
        <v>165</v>
      </c>
      <c r="AE105" s="251">
        <f t="shared" si="10"/>
        <v>2.06240487062405</v>
      </c>
      <c r="AF105" s="251">
        <f t="shared" si="10"/>
        <v>2.470231491753566</v>
      </c>
      <c r="AG105" s="251">
        <f t="shared" si="10"/>
        <v>1.906322138655156</v>
      </c>
      <c r="AH105" s="251">
        <f t="shared" si="10"/>
        <v>-2.462064861648315</v>
      </c>
      <c r="AI105" s="251">
        <f t="shared" si="0"/>
        <v>-0.4846767578853104</v>
      </c>
      <c r="AJ105" s="198" t="s">
        <v>164</v>
      </c>
      <c r="AK105" s="201" t="s">
        <v>165</v>
      </c>
      <c r="AL105" s="251">
        <f t="shared" si="15"/>
        <v>-2.165283291230608</v>
      </c>
      <c r="AM105" s="251">
        <f t="shared" si="15"/>
        <v>-1.0084033613445342</v>
      </c>
      <c r="AN105" s="251">
        <f t="shared" si="15"/>
        <v>5.170441546556859</v>
      </c>
      <c r="AO105" s="251">
        <f t="shared" si="15"/>
        <v>7.080773265397866</v>
      </c>
      <c r="AP105" s="251">
        <f>AP25/AL25*100-100</f>
        <v>8.705274806344534</v>
      </c>
      <c r="AQ105" s="198" t="s">
        <v>164</v>
      </c>
      <c r="AR105" s="201" t="s">
        <v>165</v>
      </c>
      <c r="AS105" s="251">
        <f t="shared" si="14"/>
        <v>8.31918505942275</v>
      </c>
      <c r="AT105" s="251">
        <f t="shared" si="14"/>
        <v>7.678921035457904</v>
      </c>
      <c r="AU105" s="251">
        <f t="shared" si="14"/>
        <v>5.996781190959339</v>
      </c>
      <c r="AV105" s="251">
        <f t="shared" si="14"/>
        <v>4.737020699015957</v>
      </c>
      <c r="AW105" s="251">
        <f t="shared" si="1"/>
        <v>3.898050974512742</v>
      </c>
    </row>
    <row r="106" spans="1:49" ht="12">
      <c r="A106" s="198" t="s">
        <v>166</v>
      </c>
      <c r="B106" s="201" t="s">
        <v>167</v>
      </c>
      <c r="C106" s="211"/>
      <c r="D106" s="212"/>
      <c r="E106" s="212"/>
      <c r="F106" s="212"/>
      <c r="G106" s="251"/>
      <c r="H106" s="198" t="s">
        <v>166</v>
      </c>
      <c r="I106" s="201" t="s">
        <v>167</v>
      </c>
      <c r="J106" s="251"/>
      <c r="K106" s="251"/>
      <c r="L106" s="251"/>
      <c r="M106" s="251"/>
      <c r="N106" s="251"/>
      <c r="O106" s="198" t="s">
        <v>166</v>
      </c>
      <c r="P106" s="201" t="s">
        <v>167</v>
      </c>
      <c r="Q106" s="251"/>
      <c r="R106" s="251"/>
      <c r="S106" s="251"/>
      <c r="T106" s="251"/>
      <c r="U106" s="251"/>
      <c r="V106" s="198" t="s">
        <v>166</v>
      </c>
      <c r="W106" s="201" t="s">
        <v>167</v>
      </c>
      <c r="X106" s="251"/>
      <c r="Y106" s="251"/>
      <c r="Z106" s="251"/>
      <c r="AA106" s="251"/>
      <c r="AB106" s="251"/>
      <c r="AC106" s="198" t="s">
        <v>166</v>
      </c>
      <c r="AD106" s="201" t="s">
        <v>167</v>
      </c>
      <c r="AE106" s="251"/>
      <c r="AF106" s="251"/>
      <c r="AG106" s="251"/>
      <c r="AH106" s="251"/>
      <c r="AI106" s="251"/>
      <c r="AJ106" s="198" t="s">
        <v>166</v>
      </c>
      <c r="AK106" s="201" t="s">
        <v>167</v>
      </c>
      <c r="AL106" s="251"/>
      <c r="AM106" s="251"/>
      <c r="AN106" s="251"/>
      <c r="AO106" s="251"/>
      <c r="AP106" s="251"/>
      <c r="AQ106" s="198" t="s">
        <v>166</v>
      </c>
      <c r="AR106" s="201" t="s">
        <v>167</v>
      </c>
      <c r="AS106" s="251"/>
      <c r="AT106" s="251"/>
      <c r="AU106" s="251"/>
      <c r="AV106" s="251"/>
      <c r="AW106" s="251"/>
    </row>
    <row r="107" spans="1:49" ht="12">
      <c r="A107" s="198"/>
      <c r="B107" s="201" t="s">
        <v>168</v>
      </c>
      <c r="C107" s="211" t="s">
        <v>227</v>
      </c>
      <c r="D107" s="212" t="s">
        <v>227</v>
      </c>
      <c r="E107" s="212" t="s">
        <v>227</v>
      </c>
      <c r="F107" s="212" t="s">
        <v>227</v>
      </c>
      <c r="G107" s="251">
        <f t="shared" si="5"/>
        <v>-2.136122569239845</v>
      </c>
      <c r="H107" s="198"/>
      <c r="I107" s="201" t="s">
        <v>168</v>
      </c>
      <c r="J107" s="251">
        <f>J27/D27*100-100</f>
        <v>-0.036875875802039104</v>
      </c>
      <c r="K107" s="251">
        <f>K27/E27*100-100</f>
        <v>-0.5542058912845391</v>
      </c>
      <c r="L107" s="251">
        <f>L27/F27*100-100</f>
        <v>-1.5824006175221967</v>
      </c>
      <c r="M107" s="251">
        <f>M27/G27*100-100</f>
        <v>-2.2429625169351226</v>
      </c>
      <c r="N107" s="251">
        <f>N27/J27*100-100</f>
        <v>-4.138999557326244</v>
      </c>
      <c r="O107" s="198"/>
      <c r="P107" s="201" t="s">
        <v>168</v>
      </c>
      <c r="Q107" s="251">
        <f>Q27/K27*100-100</f>
        <v>-6.427971600885556</v>
      </c>
      <c r="R107" s="251">
        <f t="shared" si="6"/>
        <v>-7.066666666666663</v>
      </c>
      <c r="S107" s="251">
        <f t="shared" si="6"/>
        <v>-4.565753002771785</v>
      </c>
      <c r="T107" s="251">
        <f t="shared" si="6"/>
        <v>-3.0939736781343754</v>
      </c>
      <c r="U107" s="251">
        <f t="shared" si="7"/>
        <v>-4.862527535285949</v>
      </c>
      <c r="V107" s="198"/>
      <c r="W107" s="201" t="s">
        <v>168</v>
      </c>
      <c r="X107" s="251">
        <f t="shared" si="8"/>
        <v>-4.118491011899735</v>
      </c>
      <c r="Y107" s="251">
        <f t="shared" si="8"/>
        <v>-5.768455022186373</v>
      </c>
      <c r="Z107" s="251">
        <f t="shared" si="8"/>
        <v>-6.409340004765312</v>
      </c>
      <c r="AA107" s="251">
        <f t="shared" si="8"/>
        <v>-3.027184632535807</v>
      </c>
      <c r="AB107" s="251">
        <f t="shared" si="9"/>
        <v>-1.04744300677757</v>
      </c>
      <c r="AC107" s="198"/>
      <c r="AD107" s="201" t="s">
        <v>168</v>
      </c>
      <c r="AE107" s="251">
        <f t="shared" si="10"/>
        <v>-2.534246575342465</v>
      </c>
      <c r="AF107" s="251">
        <f t="shared" si="10"/>
        <v>-3.2501697216564764</v>
      </c>
      <c r="AG107" s="251">
        <f t="shared" si="10"/>
        <v>-5.87194906261054</v>
      </c>
      <c r="AH107" s="251">
        <f t="shared" si="10"/>
        <v>-6.5112969222558235</v>
      </c>
      <c r="AI107" s="251">
        <f t="shared" si="0"/>
        <v>-5.0245959241040055</v>
      </c>
      <c r="AJ107" s="198"/>
      <c r="AK107" s="201" t="s">
        <v>168</v>
      </c>
      <c r="AL107" s="251">
        <f>AL27/AF27*100-100</f>
        <v>-4.139987720375402</v>
      </c>
      <c r="AM107" s="251">
        <f>AM27/AG27*100-100</f>
        <v>-3.588876362269815</v>
      </c>
      <c r="AN107" s="251">
        <f>AN27/AH27*100-100</f>
        <v>-3.8344433872502464</v>
      </c>
      <c r="AO107" s="251">
        <f>AO27/AI27*100-100</f>
        <v>-2.922678505364402</v>
      </c>
      <c r="AP107" s="251">
        <f>AP27/AL27*100-100</f>
        <v>-1.9855430505993183</v>
      </c>
      <c r="AQ107" s="198"/>
      <c r="AR107" s="201" t="s">
        <v>168</v>
      </c>
      <c r="AS107" s="251">
        <f>AS27/AM27*100-100</f>
        <v>0.526213213798485</v>
      </c>
      <c r="AT107" s="251">
        <f>AT27/AN27*100-100</f>
        <v>3.5717819333135594</v>
      </c>
      <c r="AU107" s="251">
        <f>AU27/AO27*100-100</f>
        <v>2.086509146341456</v>
      </c>
      <c r="AV107" s="251">
        <f>AV27/AP27*100-100</f>
        <v>1.9137415982076078</v>
      </c>
      <c r="AW107" s="251">
        <f t="shared" si="1"/>
        <v>1.5606824350523425</v>
      </c>
    </row>
    <row r="108" spans="1:49" ht="12">
      <c r="A108" s="198" t="s">
        <v>169</v>
      </c>
      <c r="B108" s="201" t="s">
        <v>170</v>
      </c>
      <c r="C108" s="211"/>
      <c r="D108" s="212"/>
      <c r="E108" s="212"/>
      <c r="F108" s="212"/>
      <c r="G108" s="251"/>
      <c r="H108" s="198" t="s">
        <v>169</v>
      </c>
      <c r="I108" s="201" t="s">
        <v>170</v>
      </c>
      <c r="J108" s="251"/>
      <c r="K108" s="251"/>
      <c r="L108" s="251"/>
      <c r="M108" s="251"/>
      <c r="N108" s="251"/>
      <c r="O108" s="198" t="s">
        <v>169</v>
      </c>
      <c r="P108" s="201" t="s">
        <v>170</v>
      </c>
      <c r="Q108" s="251"/>
      <c r="R108" s="251"/>
      <c r="S108" s="251"/>
      <c r="T108" s="251"/>
      <c r="U108" s="251"/>
      <c r="V108" s="198" t="s">
        <v>169</v>
      </c>
      <c r="W108" s="201" t="s">
        <v>170</v>
      </c>
      <c r="X108" s="251"/>
      <c r="Y108" s="251"/>
      <c r="Z108" s="251"/>
      <c r="AA108" s="251"/>
      <c r="AB108" s="251"/>
      <c r="AC108" s="198" t="s">
        <v>169</v>
      </c>
      <c r="AD108" s="201" t="s">
        <v>170</v>
      </c>
      <c r="AE108" s="251"/>
      <c r="AF108" s="251"/>
      <c r="AG108" s="251"/>
      <c r="AH108" s="251"/>
      <c r="AI108" s="251"/>
      <c r="AJ108" s="198" t="s">
        <v>169</v>
      </c>
      <c r="AK108" s="201" t="s">
        <v>170</v>
      </c>
      <c r="AL108" s="251"/>
      <c r="AM108" s="251"/>
      <c r="AN108" s="251"/>
      <c r="AO108" s="251"/>
      <c r="AP108" s="251"/>
      <c r="AQ108" s="198" t="s">
        <v>169</v>
      </c>
      <c r="AR108" s="201" t="s">
        <v>170</v>
      </c>
      <c r="AS108" s="251"/>
      <c r="AT108" s="251"/>
      <c r="AU108" s="251"/>
      <c r="AV108" s="251"/>
      <c r="AW108" s="251"/>
    </row>
    <row r="109" spans="1:49" ht="12">
      <c r="A109" s="198"/>
      <c r="B109" s="201" t="s">
        <v>171</v>
      </c>
      <c r="C109" s="211" t="s">
        <v>227</v>
      </c>
      <c r="D109" s="212" t="s">
        <v>227</v>
      </c>
      <c r="E109" s="212" t="s">
        <v>227</v>
      </c>
      <c r="F109" s="212" t="s">
        <v>227</v>
      </c>
      <c r="G109" s="251">
        <f t="shared" si="5"/>
        <v>3.620520787598352</v>
      </c>
      <c r="H109" s="198"/>
      <c r="I109" s="201" t="s">
        <v>171</v>
      </c>
      <c r="J109" s="251">
        <f aca="true" t="shared" si="16" ref="J109:M110">J29/D29*100-100</f>
        <v>3.1790113372757816</v>
      </c>
      <c r="K109" s="251">
        <f t="shared" si="16"/>
        <v>5.031488014771341</v>
      </c>
      <c r="L109" s="251">
        <f t="shared" si="16"/>
        <v>5.459703757463785</v>
      </c>
      <c r="M109" s="251">
        <f t="shared" si="16"/>
        <v>5.687559075649418</v>
      </c>
      <c r="N109" s="251">
        <f>N29/J29*100-100</f>
        <v>5.48765041165295</v>
      </c>
      <c r="O109" s="198"/>
      <c r="P109" s="201" t="s">
        <v>171</v>
      </c>
      <c r="Q109" s="251">
        <f>Q29/K29*100-100</f>
        <v>3.588133730968451</v>
      </c>
      <c r="R109" s="251">
        <f t="shared" si="6"/>
        <v>2.1584084084084196</v>
      </c>
      <c r="S109" s="251">
        <f t="shared" si="6"/>
        <v>1.0855486338123796</v>
      </c>
      <c r="T109" s="251">
        <f t="shared" si="6"/>
        <v>1.032629904241574</v>
      </c>
      <c r="U109" s="251">
        <f t="shared" si="7"/>
        <v>0.8545972483180861</v>
      </c>
      <c r="V109" s="198"/>
      <c r="W109" s="201" t="s">
        <v>171</v>
      </c>
      <c r="X109" s="251">
        <f t="shared" si="8"/>
        <v>-0.5358564517116804</v>
      </c>
      <c r="Y109" s="251">
        <f t="shared" si="8"/>
        <v>1.5132100799316532</v>
      </c>
      <c r="Z109" s="251">
        <f t="shared" si="8"/>
        <v>1.4142674629348875</v>
      </c>
      <c r="AA109" s="251">
        <f t="shared" si="8"/>
        <v>0.4897836538461604</v>
      </c>
      <c r="AB109" s="251">
        <f t="shared" si="9"/>
        <v>0.3848166733368288</v>
      </c>
      <c r="AC109" s="198"/>
      <c r="AD109" s="201" t="s">
        <v>171</v>
      </c>
      <c r="AE109" s="251">
        <f t="shared" si="10"/>
        <v>-2.852076696519802</v>
      </c>
      <c r="AF109" s="251">
        <f t="shared" si="10"/>
        <v>-3.8877332786452996</v>
      </c>
      <c r="AG109" s="251">
        <f t="shared" si="10"/>
        <v>-3.558293215321598</v>
      </c>
      <c r="AH109" s="251">
        <f t="shared" si="10"/>
        <v>-3.152600588812561</v>
      </c>
      <c r="AI109" s="251">
        <f t="shared" si="0"/>
        <v>-0.8105181747873047</v>
      </c>
      <c r="AJ109" s="198"/>
      <c r="AK109" s="201" t="s">
        <v>171</v>
      </c>
      <c r="AL109" s="251">
        <f aca="true" t="shared" si="17" ref="AL109:AO110">AL29/AF29*100-100</f>
        <v>-0.015241114430281755</v>
      </c>
      <c r="AM109" s="251">
        <f t="shared" si="17"/>
        <v>0.5177812916628</v>
      </c>
      <c r="AN109" s="251">
        <f t="shared" si="17"/>
        <v>0.4813172894236857</v>
      </c>
      <c r="AO109" s="251">
        <f t="shared" si="17"/>
        <v>-3.861148364158069</v>
      </c>
      <c r="AP109" s="251">
        <f>AP29/AL29*100-100</f>
        <v>-1.917624462668826</v>
      </c>
      <c r="AQ109" s="198"/>
      <c r="AR109" s="201" t="s">
        <v>171</v>
      </c>
      <c r="AS109" s="251">
        <f aca="true" t="shared" si="18" ref="AS109:AV110">AS29/AM29*100-100</f>
        <v>-1.0857495373226413</v>
      </c>
      <c r="AT109" s="251">
        <f t="shared" si="18"/>
        <v>0.9233581242909423</v>
      </c>
      <c r="AU109" s="251">
        <f t="shared" si="18"/>
        <v>6.056772100567713</v>
      </c>
      <c r="AV109" s="251">
        <f t="shared" si="18"/>
        <v>5.417754569190606</v>
      </c>
      <c r="AW109" s="251">
        <f t="shared" si="1"/>
        <v>5.79705625545715</v>
      </c>
    </row>
    <row r="110" spans="1:49" ht="12">
      <c r="A110" s="198" t="s">
        <v>172</v>
      </c>
      <c r="B110" s="201" t="s">
        <v>173</v>
      </c>
      <c r="C110" s="211" t="s">
        <v>227</v>
      </c>
      <c r="D110" s="212" t="s">
        <v>227</v>
      </c>
      <c r="E110" s="212" t="s">
        <v>227</v>
      </c>
      <c r="F110" s="212" t="s">
        <v>227</v>
      </c>
      <c r="G110" s="251">
        <f t="shared" si="5"/>
        <v>0.7187976475713498</v>
      </c>
      <c r="H110" s="198" t="s">
        <v>172</v>
      </c>
      <c r="I110" s="201" t="s">
        <v>173</v>
      </c>
      <c r="J110" s="251">
        <f t="shared" si="16"/>
        <v>1.425661914460278</v>
      </c>
      <c r="K110" s="251">
        <f t="shared" si="16"/>
        <v>2.2074582083154723</v>
      </c>
      <c r="L110" s="251">
        <f t="shared" si="16"/>
        <v>1.6403140798106932</v>
      </c>
      <c r="M110" s="251">
        <f t="shared" si="16"/>
        <v>1.0380622837370197</v>
      </c>
      <c r="N110" s="251">
        <f>N30/J30*100-100</f>
        <v>2.071443669414492</v>
      </c>
      <c r="O110" s="198" t="s">
        <v>172</v>
      </c>
      <c r="P110" s="201" t="s">
        <v>173</v>
      </c>
      <c r="Q110" s="251">
        <f>Q30/K30*100-100</f>
        <v>1.1008597190186578</v>
      </c>
      <c r="R110" s="251">
        <f t="shared" si="6"/>
        <v>0.06349542303824762</v>
      </c>
      <c r="S110" s="251">
        <f t="shared" si="6"/>
        <v>1.1772260273972677</v>
      </c>
      <c r="T110" s="251">
        <f t="shared" si="6"/>
        <v>-1.3615655415199797</v>
      </c>
      <c r="U110" s="251">
        <f t="shared" si="7"/>
        <v>-2.851809602820694</v>
      </c>
      <c r="V110" s="198" t="s">
        <v>172</v>
      </c>
      <c r="W110" s="201" t="s">
        <v>173</v>
      </c>
      <c r="X110" s="251">
        <f t="shared" si="8"/>
        <v>-2.70213103484744</v>
      </c>
      <c r="Y110" s="251">
        <f t="shared" si="8"/>
        <v>-3.3107679289189775</v>
      </c>
      <c r="Z110" s="251">
        <f t="shared" si="8"/>
        <v>-3.3485540334855415</v>
      </c>
      <c r="AA110" s="251">
        <f t="shared" si="8"/>
        <v>-2.6152860802732647</v>
      </c>
      <c r="AB110" s="251">
        <f t="shared" si="9"/>
        <v>0.3641304347826093</v>
      </c>
      <c r="AC110" s="198" t="s">
        <v>172</v>
      </c>
      <c r="AD110" s="201" t="s">
        <v>173</v>
      </c>
      <c r="AE110" s="251">
        <f t="shared" si="10"/>
        <v>2.6692921999781163</v>
      </c>
      <c r="AF110" s="251">
        <f t="shared" si="10"/>
        <v>4.599511267988049</v>
      </c>
      <c r="AG110" s="251">
        <f t="shared" si="10"/>
        <v>6.5987065658226385</v>
      </c>
      <c r="AH110" s="251">
        <f t="shared" si="10"/>
        <v>5.431309904153352</v>
      </c>
      <c r="AI110" s="251">
        <f t="shared" si="0"/>
        <v>4.635055940330318</v>
      </c>
      <c r="AJ110" s="198" t="s">
        <v>172</v>
      </c>
      <c r="AK110" s="201" t="s">
        <v>173</v>
      </c>
      <c r="AL110" s="251">
        <f t="shared" si="17"/>
        <v>4.89564946526842</v>
      </c>
      <c r="AM110" s="251">
        <f t="shared" si="17"/>
        <v>1.2236503856041026</v>
      </c>
      <c r="AN110" s="251">
        <f t="shared" si="17"/>
        <v>-0.5033384694401661</v>
      </c>
      <c r="AO110" s="251">
        <f t="shared" si="17"/>
        <v>-0.641547861507135</v>
      </c>
      <c r="AP110" s="251">
        <f>AP30/AL30*100-100</f>
        <v>-1.8163820836426652</v>
      </c>
      <c r="AQ110" s="198" t="s">
        <v>172</v>
      </c>
      <c r="AR110" s="201" t="s">
        <v>173</v>
      </c>
      <c r="AS110" s="251">
        <f t="shared" si="18"/>
        <v>2.9256399837464357</v>
      </c>
      <c r="AT110" s="251">
        <f t="shared" si="18"/>
        <v>6.932686351435066</v>
      </c>
      <c r="AU110" s="251">
        <f t="shared" si="18"/>
        <v>6.974479860612902</v>
      </c>
      <c r="AV110" s="251">
        <f t="shared" si="18"/>
        <v>10.44460127028934</v>
      </c>
      <c r="AW110" s="251">
        <f t="shared" si="1"/>
        <v>10.368140544808526</v>
      </c>
    </row>
    <row r="111" spans="1:49" ht="12">
      <c r="A111" s="198" t="s">
        <v>174</v>
      </c>
      <c r="B111" s="201" t="s">
        <v>415</v>
      </c>
      <c r="C111" s="211"/>
      <c r="D111" s="212"/>
      <c r="E111" s="212"/>
      <c r="F111" s="212"/>
      <c r="G111" s="251"/>
      <c r="H111" s="198" t="s">
        <v>174</v>
      </c>
      <c r="I111" s="201" t="s">
        <v>415</v>
      </c>
      <c r="J111" s="251"/>
      <c r="K111" s="251"/>
      <c r="L111" s="251"/>
      <c r="M111" s="251"/>
      <c r="N111" s="251"/>
      <c r="O111" s="198" t="s">
        <v>174</v>
      </c>
      <c r="P111" s="201" t="s">
        <v>415</v>
      </c>
      <c r="Q111" s="251"/>
      <c r="R111" s="251"/>
      <c r="S111" s="251"/>
      <c r="T111" s="251"/>
      <c r="U111" s="251"/>
      <c r="V111" s="198" t="s">
        <v>174</v>
      </c>
      <c r="W111" s="201" t="s">
        <v>415</v>
      </c>
      <c r="X111" s="251"/>
      <c r="Y111" s="251"/>
      <c r="Z111" s="251"/>
      <c r="AA111" s="251"/>
      <c r="AB111" s="251"/>
      <c r="AC111" s="198" t="s">
        <v>174</v>
      </c>
      <c r="AD111" s="201" t="s">
        <v>415</v>
      </c>
      <c r="AE111" s="251"/>
      <c r="AF111" s="251"/>
      <c r="AG111" s="251"/>
      <c r="AH111" s="251"/>
      <c r="AI111" s="251"/>
      <c r="AJ111" s="198" t="s">
        <v>174</v>
      </c>
      <c r="AK111" s="201" t="s">
        <v>415</v>
      </c>
      <c r="AL111" s="251"/>
      <c r="AM111" s="251"/>
      <c r="AN111" s="251"/>
      <c r="AO111" s="251"/>
      <c r="AP111" s="251"/>
      <c r="AQ111" s="198" t="s">
        <v>174</v>
      </c>
      <c r="AR111" s="201" t="s">
        <v>415</v>
      </c>
      <c r="AS111" s="251"/>
      <c r="AT111" s="251"/>
      <c r="AU111" s="251"/>
      <c r="AV111" s="251"/>
      <c r="AW111" s="251"/>
    </row>
    <row r="112" spans="1:49" ht="12">
      <c r="A112" s="198"/>
      <c r="B112" s="201" t="s">
        <v>175</v>
      </c>
      <c r="C112" s="211" t="s">
        <v>227</v>
      </c>
      <c r="D112" s="212" t="s">
        <v>227</v>
      </c>
      <c r="E112" s="212" t="s">
        <v>227</v>
      </c>
      <c r="F112" s="212" t="s">
        <v>227</v>
      </c>
      <c r="G112" s="251">
        <f t="shared" si="5"/>
        <v>6.357525806193493</v>
      </c>
      <c r="H112" s="198"/>
      <c r="I112" s="201" t="s">
        <v>175</v>
      </c>
      <c r="J112" s="251">
        <f aca="true" t="shared" si="19" ref="J112:M113">J32/D32*100-100</f>
        <v>6.416329674561922</v>
      </c>
      <c r="K112" s="251">
        <f t="shared" si="19"/>
        <v>9.250831771769484</v>
      </c>
      <c r="L112" s="251">
        <f t="shared" si="19"/>
        <v>9.686081694402418</v>
      </c>
      <c r="M112" s="251">
        <f t="shared" si="19"/>
        <v>8.825189030583445</v>
      </c>
      <c r="N112" s="251">
        <f>N32/J32*100-100</f>
        <v>7.6761608338460405</v>
      </c>
      <c r="O112" s="198"/>
      <c r="P112" s="201" t="s">
        <v>175</v>
      </c>
      <c r="Q112" s="251">
        <f>Q32/K32*100-100</f>
        <v>3.220386446373567</v>
      </c>
      <c r="R112" s="251">
        <f t="shared" si="6"/>
        <v>-1.510292748525913</v>
      </c>
      <c r="S112" s="251">
        <f t="shared" si="6"/>
        <v>-1.9599709633931326</v>
      </c>
      <c r="T112" s="251">
        <f t="shared" si="6"/>
        <v>-1.5326700726001548</v>
      </c>
      <c r="U112" s="251">
        <f t="shared" si="7"/>
        <v>-2.4382799782962508</v>
      </c>
      <c r="V112" s="198"/>
      <c r="W112" s="201" t="s">
        <v>175</v>
      </c>
      <c r="X112" s="251">
        <f t="shared" si="8"/>
        <v>0.21006196828064105</v>
      </c>
      <c r="Y112" s="251">
        <f t="shared" si="8"/>
        <v>-0.014103377758971192</v>
      </c>
      <c r="Z112" s="251">
        <f t="shared" si="8"/>
        <v>0.05120152921900001</v>
      </c>
      <c r="AA112" s="251">
        <f t="shared" si="8"/>
        <v>0.11470680246097231</v>
      </c>
      <c r="AB112" s="251">
        <f t="shared" si="9"/>
        <v>0.41924326590503824</v>
      </c>
      <c r="AC112" s="198"/>
      <c r="AD112" s="201" t="s">
        <v>175</v>
      </c>
      <c r="AE112" s="251">
        <f t="shared" si="10"/>
        <v>1.7808025953875557</v>
      </c>
      <c r="AF112" s="251">
        <f t="shared" si="10"/>
        <v>0.07164545733684236</v>
      </c>
      <c r="AG112" s="251">
        <f t="shared" si="10"/>
        <v>0.35414207346711635</v>
      </c>
      <c r="AH112" s="251">
        <f t="shared" si="10"/>
        <v>0.6053647844692591</v>
      </c>
      <c r="AI112" s="251">
        <f t="shared" si="0"/>
        <v>0.30835325503240085</v>
      </c>
      <c r="AJ112" s="198"/>
      <c r="AK112" s="201" t="s">
        <v>175</v>
      </c>
      <c r="AL112" s="251">
        <f aca="true" t="shared" si="20" ref="AL112:AO113">AL32/AF32*100-100</f>
        <v>1.4830219555434354</v>
      </c>
      <c r="AM112" s="251">
        <f t="shared" si="20"/>
        <v>2.290340437309709</v>
      </c>
      <c r="AN112" s="251">
        <f t="shared" si="20"/>
        <v>0.6155548639208916</v>
      </c>
      <c r="AO112" s="251">
        <f t="shared" si="20"/>
        <v>2.4626968775904885</v>
      </c>
      <c r="AP112" s="251">
        <f>AP32/AL32*100-100</f>
        <v>1.7133066818960714</v>
      </c>
      <c r="AQ112" s="198"/>
      <c r="AR112" s="201" t="s">
        <v>175</v>
      </c>
      <c r="AS112" s="251">
        <f aca="true" t="shared" si="21" ref="AS112:AV113">AS32/AM32*100-100</f>
        <v>4.024893458702564</v>
      </c>
      <c r="AT112" s="251">
        <f t="shared" si="21"/>
        <v>7.114624505928859</v>
      </c>
      <c r="AU112" s="251">
        <f t="shared" si="21"/>
        <v>5.767739760660717</v>
      </c>
      <c r="AV112" s="251">
        <f t="shared" si="21"/>
        <v>5.964923869603993</v>
      </c>
      <c r="AW112" s="251">
        <f t="shared" si="1"/>
        <v>4.685264663805427</v>
      </c>
    </row>
    <row r="113" spans="1:49" ht="12">
      <c r="A113" s="198" t="s">
        <v>176</v>
      </c>
      <c r="B113" s="201" t="s">
        <v>177</v>
      </c>
      <c r="C113" s="211" t="s">
        <v>227</v>
      </c>
      <c r="D113" s="212" t="s">
        <v>227</v>
      </c>
      <c r="E113" s="212" t="s">
        <v>227</v>
      </c>
      <c r="F113" s="212" t="s">
        <v>227</v>
      </c>
      <c r="G113" s="251">
        <f t="shared" si="5"/>
        <v>5.015309893358676</v>
      </c>
      <c r="H113" s="198" t="s">
        <v>176</v>
      </c>
      <c r="I113" s="201" t="s">
        <v>177</v>
      </c>
      <c r="J113" s="251">
        <f t="shared" si="19"/>
        <v>5.121042830540048</v>
      </c>
      <c r="K113" s="251">
        <f t="shared" si="19"/>
        <v>6.1953204476093475</v>
      </c>
      <c r="L113" s="251">
        <f t="shared" si="19"/>
        <v>6.442775974025977</v>
      </c>
      <c r="M113" s="251">
        <f t="shared" si="19"/>
        <v>4.544540518801526</v>
      </c>
      <c r="N113" s="251">
        <f>N33/J33*100-100</f>
        <v>4.300757799429206</v>
      </c>
      <c r="O113" s="198" t="s">
        <v>176</v>
      </c>
      <c r="P113" s="201" t="s">
        <v>177</v>
      </c>
      <c r="Q113" s="251">
        <f>Q33/K33*100-100</f>
        <v>2.1457994060733796</v>
      </c>
      <c r="R113" s="251">
        <f aca="true" t="shared" si="22" ref="R113:T125">R33/L33*100-100</f>
        <v>2.5069106853493395</v>
      </c>
      <c r="S113" s="251">
        <f t="shared" si="22"/>
        <v>4.087324485477978</v>
      </c>
      <c r="T113" s="251">
        <f t="shared" si="22"/>
        <v>2.1136063408190324</v>
      </c>
      <c r="U113" s="251">
        <f t="shared" si="7"/>
        <v>1.3410859983119252</v>
      </c>
      <c r="V113" s="198" t="s">
        <v>176</v>
      </c>
      <c r="W113" s="201" t="s">
        <v>177</v>
      </c>
      <c r="X113" s="251">
        <f aca="true" t="shared" si="23" ref="X113:AA125">X33/R33*100-100</f>
        <v>1.8225776455272467</v>
      </c>
      <c r="Y113" s="251">
        <f t="shared" si="23"/>
        <v>2.0511872863346667</v>
      </c>
      <c r="Z113" s="251">
        <f t="shared" si="23"/>
        <v>1.9774533357974349</v>
      </c>
      <c r="AA113" s="251">
        <f t="shared" si="23"/>
        <v>5.7838238015917085</v>
      </c>
      <c r="AB113" s="251">
        <f t="shared" si="9"/>
        <v>7.05936073059361</v>
      </c>
      <c r="AC113" s="198" t="s">
        <v>176</v>
      </c>
      <c r="AD113" s="201" t="s">
        <v>177</v>
      </c>
      <c r="AE113" s="251">
        <f aca="true" t="shared" si="24" ref="AE113:AH125">AE33/Y33*100-100</f>
        <v>7.8406518786781305</v>
      </c>
      <c r="AF113" s="251">
        <f t="shared" si="24"/>
        <v>9.106560347952168</v>
      </c>
      <c r="AG113" s="251">
        <f t="shared" si="24"/>
        <v>3.2368121774122898</v>
      </c>
      <c r="AH113" s="251">
        <f t="shared" si="24"/>
        <v>0.008530239699737763</v>
      </c>
      <c r="AI113" s="251">
        <f t="shared" si="0"/>
        <v>-2.124086978423307</v>
      </c>
      <c r="AJ113" s="198" t="s">
        <v>176</v>
      </c>
      <c r="AK113" s="201" t="s">
        <v>177</v>
      </c>
      <c r="AL113" s="251">
        <f t="shared" si="20"/>
        <v>-3.2306286853251436</v>
      </c>
      <c r="AM113" s="251">
        <f t="shared" si="20"/>
        <v>-0.499957630709261</v>
      </c>
      <c r="AN113" s="251">
        <f t="shared" si="20"/>
        <v>-0.7932446264073718</v>
      </c>
      <c r="AO113" s="251">
        <f t="shared" si="20"/>
        <v>14.470749699776974</v>
      </c>
      <c r="AP113" s="251">
        <f>AP33/AL33*100-100</f>
        <v>15.01888087881909</v>
      </c>
      <c r="AQ113" s="198" t="s">
        <v>176</v>
      </c>
      <c r="AR113" s="201" t="s">
        <v>177</v>
      </c>
      <c r="AS113" s="251">
        <f t="shared" si="21"/>
        <v>16.36859138136603</v>
      </c>
      <c r="AT113" s="251">
        <f t="shared" si="21"/>
        <v>16.903103774396016</v>
      </c>
      <c r="AU113" s="251">
        <f t="shared" si="21"/>
        <v>2.7500936680404635</v>
      </c>
      <c r="AV113" s="251">
        <f t="shared" si="21"/>
        <v>6.715415609610503</v>
      </c>
      <c r="AW113" s="251">
        <f t="shared" si="1"/>
        <v>6.886709601873548</v>
      </c>
    </row>
    <row r="114" spans="1:49" ht="12">
      <c r="A114" s="198" t="s">
        <v>178</v>
      </c>
      <c r="B114" s="201" t="s">
        <v>179</v>
      </c>
      <c r="C114" s="211"/>
      <c r="D114" s="212"/>
      <c r="E114" s="212"/>
      <c r="F114" s="212"/>
      <c r="G114" s="251"/>
      <c r="H114" s="198" t="s">
        <v>178</v>
      </c>
      <c r="I114" s="201" t="s">
        <v>179</v>
      </c>
      <c r="J114" s="251"/>
      <c r="K114" s="251"/>
      <c r="L114" s="251"/>
      <c r="M114" s="251"/>
      <c r="N114" s="251"/>
      <c r="O114" s="198" t="s">
        <v>178</v>
      </c>
      <c r="P114" s="201" t="s">
        <v>179</v>
      </c>
      <c r="Q114" s="251"/>
      <c r="R114" s="251"/>
      <c r="S114" s="251"/>
      <c r="T114" s="251"/>
      <c r="U114" s="251"/>
      <c r="V114" s="198" t="s">
        <v>178</v>
      </c>
      <c r="W114" s="201" t="s">
        <v>179</v>
      </c>
      <c r="X114" s="251"/>
      <c r="Y114" s="251"/>
      <c r="Z114" s="251"/>
      <c r="AA114" s="251"/>
      <c r="AB114" s="251"/>
      <c r="AC114" s="198" t="s">
        <v>178</v>
      </c>
      <c r="AD114" s="201" t="s">
        <v>179</v>
      </c>
      <c r="AE114" s="251"/>
      <c r="AF114" s="251"/>
      <c r="AG114" s="251"/>
      <c r="AH114" s="251"/>
      <c r="AI114" s="251"/>
      <c r="AJ114" s="198" t="s">
        <v>178</v>
      </c>
      <c r="AK114" s="201" t="s">
        <v>179</v>
      </c>
      <c r="AL114" s="251"/>
      <c r="AM114" s="251"/>
      <c r="AN114" s="251"/>
      <c r="AO114" s="251"/>
      <c r="AP114" s="251"/>
      <c r="AQ114" s="198" t="s">
        <v>178</v>
      </c>
      <c r="AR114" s="201" t="s">
        <v>179</v>
      </c>
      <c r="AS114" s="251"/>
      <c r="AT114" s="251"/>
      <c r="AU114" s="251"/>
      <c r="AV114" s="251"/>
      <c r="AW114" s="251"/>
    </row>
    <row r="115" spans="1:49" ht="12">
      <c r="A115" s="198"/>
      <c r="B115" s="201" t="s">
        <v>180</v>
      </c>
      <c r="C115" s="211" t="s">
        <v>227</v>
      </c>
      <c r="D115" s="212" t="s">
        <v>227</v>
      </c>
      <c r="E115" s="212" t="s">
        <v>227</v>
      </c>
      <c r="F115" s="212" t="s">
        <v>227</v>
      </c>
      <c r="G115" s="251">
        <f t="shared" si="5"/>
        <v>-2.821753752768444</v>
      </c>
      <c r="H115" s="198"/>
      <c r="I115" s="201" t="s">
        <v>180</v>
      </c>
      <c r="J115" s="251">
        <f>J35/D35*100-100</f>
        <v>-2.7183201757955544</v>
      </c>
      <c r="K115" s="251">
        <f>K35/E35*100-100</f>
        <v>-3.4844633926375366</v>
      </c>
      <c r="L115" s="251">
        <f>L35/F35*100-100</f>
        <v>-4.661666950741434</v>
      </c>
      <c r="M115" s="251">
        <f>M35/G35*100-100</f>
        <v>-7.495568498354004</v>
      </c>
      <c r="N115" s="251">
        <f>N35/J35*100-100</f>
        <v>-9.713042750773866</v>
      </c>
      <c r="O115" s="198"/>
      <c r="P115" s="201" t="s">
        <v>180</v>
      </c>
      <c r="Q115" s="251">
        <f>Q35/K35*100-100</f>
        <v>-9.378185524974512</v>
      </c>
      <c r="R115" s="251">
        <f t="shared" si="22"/>
        <v>-9.19817645481362</v>
      </c>
      <c r="S115" s="251">
        <f t="shared" si="22"/>
        <v>-8.331052103294098</v>
      </c>
      <c r="T115" s="251">
        <f t="shared" si="22"/>
        <v>-6.495552260934019</v>
      </c>
      <c r="U115" s="251">
        <f t="shared" si="7"/>
        <v>-8.342707161604807</v>
      </c>
      <c r="V115" s="198"/>
      <c r="W115" s="201" t="s">
        <v>180</v>
      </c>
      <c r="X115" s="251">
        <f t="shared" si="23"/>
        <v>-7.481787753494785</v>
      </c>
      <c r="Y115" s="251">
        <f t="shared" si="23"/>
        <v>-6.868405335456899</v>
      </c>
      <c r="Z115" s="251">
        <f t="shared" si="23"/>
        <v>-5.341393320780895</v>
      </c>
      <c r="AA115" s="251">
        <f t="shared" si="23"/>
        <v>-6.330537942319495</v>
      </c>
      <c r="AB115" s="251">
        <f t="shared" si="9"/>
        <v>-3.7986805703341133</v>
      </c>
      <c r="AC115" s="198"/>
      <c r="AD115" s="201" t="s">
        <v>180</v>
      </c>
      <c r="AE115" s="251">
        <f t="shared" si="24"/>
        <v>-3.4309533988884198</v>
      </c>
      <c r="AF115" s="251">
        <f t="shared" si="24"/>
        <v>-5.276381909547737</v>
      </c>
      <c r="AG115" s="251">
        <f t="shared" si="24"/>
        <v>-6.3107326127306465</v>
      </c>
      <c r="AH115" s="251">
        <f t="shared" si="24"/>
        <v>-10.363897798916042</v>
      </c>
      <c r="AI115" s="251">
        <f t="shared" si="0"/>
        <v>-8.66629773104593</v>
      </c>
      <c r="AJ115" s="198"/>
      <c r="AK115" s="201" t="s">
        <v>180</v>
      </c>
      <c r="AL115" s="251">
        <f>AL35/AF35*100-100</f>
        <v>-8.687002652519894</v>
      </c>
      <c r="AM115" s="251">
        <f>AM35/AG35*100-100</f>
        <v>-6.444470341452046</v>
      </c>
      <c r="AN115" s="251">
        <f>AN35/AH35*100-100</f>
        <v>-5.256663376110566</v>
      </c>
      <c r="AO115" s="251">
        <f>AO35/AI35*100-100</f>
        <v>-4.895782840523509</v>
      </c>
      <c r="AP115" s="251">
        <f>AP35/AL35*100-100</f>
        <v>-3.0501089324618675</v>
      </c>
      <c r="AQ115" s="198"/>
      <c r="AR115" s="201" t="s">
        <v>180</v>
      </c>
      <c r="AS115" s="251">
        <f>AS35/AM35*100-100</f>
        <v>-1.569506726457405</v>
      </c>
      <c r="AT115" s="251">
        <f>AT35/AN35*100-100</f>
        <v>2.0057306590257866</v>
      </c>
      <c r="AU115" s="251">
        <f>AU35/AO35*100-100</f>
        <v>2.8032619775738965</v>
      </c>
      <c r="AV115" s="251">
        <f>AV35/AP35*100-100</f>
        <v>2.7715355805243433</v>
      </c>
      <c r="AW115" s="251">
        <f t="shared" si="1"/>
        <v>2.164009111617318</v>
      </c>
    </row>
    <row r="116" spans="1:49" ht="4.5" customHeight="1">
      <c r="A116" s="198"/>
      <c r="B116" s="201"/>
      <c r="C116" s="211"/>
      <c r="D116" s="212"/>
      <c r="E116" s="212"/>
      <c r="F116" s="212"/>
      <c r="G116" s="251"/>
      <c r="H116" s="198"/>
      <c r="I116" s="201"/>
      <c r="J116" s="251"/>
      <c r="K116" s="251"/>
      <c r="L116" s="251"/>
      <c r="M116" s="251"/>
      <c r="N116" s="251"/>
      <c r="O116" s="198"/>
      <c r="P116" s="201"/>
      <c r="Q116" s="251"/>
      <c r="R116" s="251"/>
      <c r="S116" s="251"/>
      <c r="T116" s="251"/>
      <c r="U116" s="251"/>
      <c r="V116" s="198"/>
      <c r="W116" s="201"/>
      <c r="X116" s="251"/>
      <c r="Y116" s="251"/>
      <c r="Z116" s="251"/>
      <c r="AA116" s="251"/>
      <c r="AB116" s="251"/>
      <c r="AC116" s="198"/>
      <c r="AD116" s="201"/>
      <c r="AE116" s="251"/>
      <c r="AF116" s="251"/>
      <c r="AG116" s="251"/>
      <c r="AH116" s="251"/>
      <c r="AI116" s="251"/>
      <c r="AJ116" s="198"/>
      <c r="AK116" s="201"/>
      <c r="AL116" s="251"/>
      <c r="AM116" s="251"/>
      <c r="AN116" s="251"/>
      <c r="AO116" s="251"/>
      <c r="AP116" s="251"/>
      <c r="AQ116" s="198"/>
      <c r="AR116" s="201"/>
      <c r="AS116" s="251"/>
      <c r="AT116" s="251"/>
      <c r="AU116" s="251"/>
      <c r="AV116" s="251"/>
      <c r="AW116" s="251"/>
    </row>
    <row r="117" spans="1:49" ht="12">
      <c r="A117" s="198" t="s">
        <v>181</v>
      </c>
      <c r="B117" s="201" t="s">
        <v>182</v>
      </c>
      <c r="C117" s="211" t="s">
        <v>227</v>
      </c>
      <c r="D117" s="212" t="s">
        <v>227</v>
      </c>
      <c r="E117" s="212" t="s">
        <v>227</v>
      </c>
      <c r="F117" s="212" t="s">
        <v>227</v>
      </c>
      <c r="G117" s="251">
        <f t="shared" si="5"/>
        <v>-4.744657732705534</v>
      </c>
      <c r="H117" s="198" t="s">
        <v>181</v>
      </c>
      <c r="I117" s="201" t="s">
        <v>182</v>
      </c>
      <c r="J117" s="251">
        <f>J37/D37*100-100</f>
        <v>-6.2898376428141916</v>
      </c>
      <c r="K117" s="251">
        <f>K37/E37*100-100</f>
        <v>-7.425682994343489</v>
      </c>
      <c r="L117" s="251">
        <f>L37/F37*100-100</f>
        <v>-5.439278105025693</v>
      </c>
      <c r="M117" s="251">
        <f>M37/G37*100-100</f>
        <v>-5.1711026615969615</v>
      </c>
      <c r="N117" s="251">
        <f>N37/J37*100-100</f>
        <v>-2.5282340862422927</v>
      </c>
      <c r="O117" s="198" t="s">
        <v>181</v>
      </c>
      <c r="P117" s="201" t="s">
        <v>182</v>
      </c>
      <c r="Q117" s="251">
        <f>Q37/K37*100-100</f>
        <v>-2.1580863234529346</v>
      </c>
      <c r="R117" s="251">
        <f t="shared" si="22"/>
        <v>-1.03379721669981</v>
      </c>
      <c r="S117" s="251">
        <f t="shared" si="22"/>
        <v>0.30740443731622236</v>
      </c>
      <c r="T117" s="251">
        <f t="shared" si="22"/>
        <v>0.7636603028308144</v>
      </c>
      <c r="U117" s="251">
        <f t="shared" si="7"/>
        <v>0.7440871644964062</v>
      </c>
      <c r="V117" s="198" t="s">
        <v>181</v>
      </c>
      <c r="W117" s="201" t="s">
        <v>182</v>
      </c>
      <c r="X117" s="251">
        <f t="shared" si="23"/>
        <v>0.5892594080621336</v>
      </c>
      <c r="Y117" s="251">
        <f t="shared" si="23"/>
        <v>-3.9840106595602833</v>
      </c>
      <c r="Z117" s="251">
        <f t="shared" si="23"/>
        <v>-8.245132627727685</v>
      </c>
      <c r="AA117" s="251">
        <f t="shared" si="23"/>
        <v>-9.667633869691372</v>
      </c>
      <c r="AB117" s="251">
        <f t="shared" si="9"/>
        <v>-9.625882039675133</v>
      </c>
      <c r="AC117" s="198" t="s">
        <v>181</v>
      </c>
      <c r="AD117" s="201" t="s">
        <v>182</v>
      </c>
      <c r="AE117" s="251">
        <f t="shared" si="24"/>
        <v>-5.675825700804879</v>
      </c>
      <c r="AF117" s="251">
        <f t="shared" si="24"/>
        <v>-2.29279407576189</v>
      </c>
      <c r="AG117" s="251">
        <f t="shared" si="24"/>
        <v>-0.07300335815448022</v>
      </c>
      <c r="AH117" s="251">
        <f t="shared" si="24"/>
        <v>0.1178550383028778</v>
      </c>
      <c r="AI117" s="251">
        <f t="shared" si="0"/>
        <v>0.26482271590407436</v>
      </c>
      <c r="AJ117" s="198" t="s">
        <v>181</v>
      </c>
      <c r="AK117" s="201" t="s">
        <v>182</v>
      </c>
      <c r="AL117" s="251">
        <f>AL37/AF37*100-100</f>
        <v>1.1222853811397613</v>
      </c>
      <c r="AM117" s="251">
        <f>AM37/AG37*100-100</f>
        <v>0.4237288135593218</v>
      </c>
      <c r="AN117" s="251">
        <f>AN37/AH37*100-100</f>
        <v>0.9417304296645028</v>
      </c>
      <c r="AO117" s="251">
        <f>AO37/AI37*100-100</f>
        <v>0.953778429933962</v>
      </c>
      <c r="AP117" s="251">
        <f>AP37/AL37*100-100</f>
        <v>0.20178725857596191</v>
      </c>
      <c r="AQ117" s="198" t="s">
        <v>181</v>
      </c>
      <c r="AR117" s="201" t="s">
        <v>182</v>
      </c>
      <c r="AS117" s="251">
        <f>AS37/AM37*100-100</f>
        <v>0.8438818565400794</v>
      </c>
      <c r="AT117" s="251">
        <f>AT37/AN37*100-100</f>
        <v>0.9766763848396494</v>
      </c>
      <c r="AU117" s="251">
        <f>AU37/AO37*100-100</f>
        <v>-2.2383720930232585</v>
      </c>
      <c r="AV117" s="251">
        <f>AV37/AP37*100-100</f>
        <v>-2.4165707710011475</v>
      </c>
      <c r="AW117" s="251">
        <f t="shared" si="1"/>
        <v>-3.0010099552734175</v>
      </c>
    </row>
    <row r="118" spans="1:49" ht="4.5" customHeight="1">
      <c r="A118" s="198"/>
      <c r="B118" s="201"/>
      <c r="C118" s="211"/>
      <c r="D118" s="212"/>
      <c r="E118" s="212"/>
      <c r="F118" s="212"/>
      <c r="G118" s="251"/>
      <c r="H118" s="198"/>
      <c r="I118" s="201"/>
      <c r="J118" s="251"/>
      <c r="K118" s="251"/>
      <c r="L118" s="251"/>
      <c r="M118" s="251"/>
      <c r="N118" s="251"/>
      <c r="O118" s="198"/>
      <c r="P118" s="201"/>
      <c r="Q118" s="251"/>
      <c r="R118" s="251"/>
      <c r="S118" s="251"/>
      <c r="T118" s="251"/>
      <c r="U118" s="251"/>
      <c r="V118" s="198"/>
      <c r="W118" s="201"/>
      <c r="X118" s="251"/>
      <c r="Y118" s="251"/>
      <c r="Z118" s="251"/>
      <c r="AA118" s="251"/>
      <c r="AB118" s="251"/>
      <c r="AC118" s="198"/>
      <c r="AD118" s="201"/>
      <c r="AE118" s="251"/>
      <c r="AF118" s="251"/>
      <c r="AG118" s="251"/>
      <c r="AH118" s="251"/>
      <c r="AI118" s="251"/>
      <c r="AJ118" s="198"/>
      <c r="AK118" s="201"/>
      <c r="AL118" s="251"/>
      <c r="AM118" s="251"/>
      <c r="AN118" s="251"/>
      <c r="AO118" s="251"/>
      <c r="AP118" s="251"/>
      <c r="AQ118" s="198"/>
      <c r="AR118" s="201"/>
      <c r="AS118" s="251"/>
      <c r="AT118" s="251"/>
      <c r="AU118" s="251"/>
      <c r="AV118" s="251"/>
      <c r="AW118" s="251"/>
    </row>
    <row r="119" spans="1:49" ht="12">
      <c r="A119" s="198" t="s">
        <v>183</v>
      </c>
      <c r="B119" s="201" t="s">
        <v>184</v>
      </c>
      <c r="C119" s="211" t="s">
        <v>227</v>
      </c>
      <c r="D119" s="212" t="s">
        <v>227</v>
      </c>
      <c r="E119" s="212" t="s">
        <v>227</v>
      </c>
      <c r="F119" s="212" t="s">
        <v>227</v>
      </c>
      <c r="G119" s="251">
        <f t="shared" si="5"/>
        <v>-11.345037182926404</v>
      </c>
      <c r="H119" s="198" t="s">
        <v>183</v>
      </c>
      <c r="I119" s="201" t="s">
        <v>184</v>
      </c>
      <c r="J119" s="251">
        <f aca="true" t="shared" si="25" ref="J119:M120">J39/D39*100-100</f>
        <v>-14.05802586972979</v>
      </c>
      <c r="K119" s="251">
        <f t="shared" si="25"/>
        <v>-15.01529243988412</v>
      </c>
      <c r="L119" s="251">
        <f t="shared" si="25"/>
        <v>-15.985245002741635</v>
      </c>
      <c r="M119" s="251">
        <f t="shared" si="25"/>
        <v>-13.74004136663092</v>
      </c>
      <c r="N119" s="251">
        <f>N39/J39*100-100</f>
        <v>-11.704500847319693</v>
      </c>
      <c r="O119" s="198" t="s">
        <v>183</v>
      </c>
      <c r="P119" s="201" t="s">
        <v>184</v>
      </c>
      <c r="Q119" s="251">
        <f>Q39/K39*100-100</f>
        <v>-12.129559270516722</v>
      </c>
      <c r="R119" s="251">
        <f t="shared" si="22"/>
        <v>-11.959036916614252</v>
      </c>
      <c r="S119" s="251">
        <f t="shared" si="22"/>
        <v>-12.595051230531837</v>
      </c>
      <c r="T119" s="251">
        <f t="shared" si="22"/>
        <v>-13.226778859708105</v>
      </c>
      <c r="U119" s="251">
        <f t="shared" si="7"/>
        <v>-13.63696417204146</v>
      </c>
      <c r="V119" s="198" t="s">
        <v>183</v>
      </c>
      <c r="W119" s="201" t="s">
        <v>184</v>
      </c>
      <c r="X119" s="251">
        <f t="shared" si="23"/>
        <v>-11.560389794185426</v>
      </c>
      <c r="Y119" s="251">
        <f t="shared" si="23"/>
        <v>-9.41107738420311</v>
      </c>
      <c r="Z119" s="251">
        <f t="shared" si="23"/>
        <v>-9.202239328201543</v>
      </c>
      <c r="AA119" s="251">
        <f t="shared" si="23"/>
        <v>-11.50267714345317</v>
      </c>
      <c r="AB119" s="251">
        <f t="shared" si="9"/>
        <v>-11.8446720312119</v>
      </c>
      <c r="AC119" s="198" t="s">
        <v>183</v>
      </c>
      <c r="AD119" s="201" t="s">
        <v>184</v>
      </c>
      <c r="AE119" s="251">
        <f t="shared" si="24"/>
        <v>-9.466261023174965</v>
      </c>
      <c r="AF119" s="251">
        <f t="shared" si="24"/>
        <v>-8.06771263418662</v>
      </c>
      <c r="AG119" s="251">
        <f t="shared" si="24"/>
        <v>-7.9391520256466634</v>
      </c>
      <c r="AH119" s="251">
        <f t="shared" si="24"/>
        <v>-10.837770555286625</v>
      </c>
      <c r="AI119" s="251">
        <f t="shared" si="0"/>
        <v>-7.749128919860624</v>
      </c>
      <c r="AJ119" s="198" t="s">
        <v>183</v>
      </c>
      <c r="AK119" s="201" t="s">
        <v>184</v>
      </c>
      <c r="AL119" s="251">
        <f aca="true" t="shared" si="26" ref="AL119:AO120">AL39/AF39*100-100</f>
        <v>-6.980747926584627</v>
      </c>
      <c r="AM119" s="251">
        <f t="shared" si="26"/>
        <v>-6.158888395752953</v>
      </c>
      <c r="AN119" s="251">
        <f t="shared" si="26"/>
        <v>-4.178380998545805</v>
      </c>
      <c r="AO119" s="251">
        <f t="shared" si="26"/>
        <v>0.16954558426078847</v>
      </c>
      <c r="AP119" s="251">
        <f>AP39/AL39*100-100</f>
        <v>0.33958316568759983</v>
      </c>
      <c r="AQ119" s="198" t="s">
        <v>183</v>
      </c>
      <c r="AR119" s="201" t="s">
        <v>184</v>
      </c>
      <c r="AS119" s="251">
        <f aca="true" t="shared" si="27" ref="AS119:AV120">AS39/AM39*100-100</f>
        <v>5.577181940553714</v>
      </c>
      <c r="AT119" s="251">
        <f t="shared" si="27"/>
        <v>13.974099554836101</v>
      </c>
      <c r="AU119" s="251">
        <f t="shared" si="27"/>
        <v>1.0524198954283435</v>
      </c>
      <c r="AV119" s="251">
        <f t="shared" si="27"/>
        <v>-0.08180155904148023</v>
      </c>
      <c r="AW119" s="251">
        <f t="shared" si="1"/>
        <v>-1.7832529290144805</v>
      </c>
    </row>
    <row r="120" spans="1:49" ht="12">
      <c r="A120" s="198" t="s">
        <v>185</v>
      </c>
      <c r="B120" s="201" t="s">
        <v>186</v>
      </c>
      <c r="C120" s="211" t="s">
        <v>227</v>
      </c>
      <c r="D120" s="212" t="s">
        <v>227</v>
      </c>
      <c r="E120" s="212" t="s">
        <v>227</v>
      </c>
      <c r="F120" s="212" t="s">
        <v>227</v>
      </c>
      <c r="G120" s="251">
        <f t="shared" si="5"/>
        <v>-12.908253037285306</v>
      </c>
      <c r="H120" s="198" t="s">
        <v>185</v>
      </c>
      <c r="I120" s="201" t="s">
        <v>186</v>
      </c>
      <c r="J120" s="251">
        <f t="shared" si="25"/>
        <v>-15.928180752702175</v>
      </c>
      <c r="K120" s="251">
        <f t="shared" si="25"/>
        <v>-16.695205479452056</v>
      </c>
      <c r="L120" s="251">
        <f t="shared" si="25"/>
        <v>-18.527178298744033</v>
      </c>
      <c r="M120" s="251">
        <f t="shared" si="25"/>
        <v>-15.646886785192024</v>
      </c>
      <c r="N120" s="251">
        <f>N40/J40*100-100</f>
        <v>-12.962998818905263</v>
      </c>
      <c r="O120" s="198" t="s">
        <v>185</v>
      </c>
      <c r="P120" s="201" t="s">
        <v>186</v>
      </c>
      <c r="Q120" s="251">
        <f>Q40/K40*100-100</f>
        <v>-14.996391944195409</v>
      </c>
      <c r="R120" s="251">
        <f t="shared" si="22"/>
        <v>-14.326349206349207</v>
      </c>
      <c r="S120" s="251">
        <f t="shared" si="22"/>
        <v>-14.785583941605836</v>
      </c>
      <c r="T120" s="251">
        <f t="shared" si="22"/>
        <v>-14.822477309129738</v>
      </c>
      <c r="U120" s="251">
        <f t="shared" si="7"/>
        <v>-14.30298664883081</v>
      </c>
      <c r="V120" s="198" t="s">
        <v>185</v>
      </c>
      <c r="W120" s="201" t="s">
        <v>186</v>
      </c>
      <c r="X120" s="251">
        <f t="shared" si="23"/>
        <v>-11.178632833343215</v>
      </c>
      <c r="Y120" s="251">
        <f t="shared" si="23"/>
        <v>-8.774559665935016</v>
      </c>
      <c r="Z120" s="251">
        <f t="shared" si="23"/>
        <v>-9.028702760583982</v>
      </c>
      <c r="AA120" s="251">
        <f t="shared" si="23"/>
        <v>-12.781796896106627</v>
      </c>
      <c r="AB120" s="251">
        <f t="shared" si="9"/>
        <v>-14.961786202983689</v>
      </c>
      <c r="AC120" s="198" t="s">
        <v>185</v>
      </c>
      <c r="AD120" s="201" t="s">
        <v>186</v>
      </c>
      <c r="AE120" s="251">
        <f t="shared" si="24"/>
        <v>-11.649061032863855</v>
      </c>
      <c r="AF120" s="251">
        <f t="shared" si="24"/>
        <v>-9.729559026182827</v>
      </c>
      <c r="AG120" s="251">
        <f t="shared" si="24"/>
        <v>-10.314919979349511</v>
      </c>
      <c r="AH120" s="251">
        <f t="shared" si="24"/>
        <v>-13.54003139717426</v>
      </c>
      <c r="AI120" s="251">
        <f t="shared" si="0"/>
        <v>-7.479242776486217</v>
      </c>
      <c r="AJ120" s="198" t="s">
        <v>185</v>
      </c>
      <c r="AK120" s="201" t="s">
        <v>186</v>
      </c>
      <c r="AL120" s="251">
        <f t="shared" si="26"/>
        <v>-7.120821804535197</v>
      </c>
      <c r="AM120" s="251">
        <f t="shared" si="26"/>
        <v>-6.3090029933225935</v>
      </c>
      <c r="AN120" s="251">
        <f t="shared" si="26"/>
        <v>-5.574216976849755</v>
      </c>
      <c r="AO120" s="251">
        <f t="shared" si="26"/>
        <v>1.0481728767319964</v>
      </c>
      <c r="AP120" s="251">
        <f>AP40/AL40*100-100</f>
        <v>1.537460621832622</v>
      </c>
      <c r="AQ120" s="198" t="s">
        <v>185</v>
      </c>
      <c r="AR120" s="201" t="s">
        <v>186</v>
      </c>
      <c r="AS120" s="251">
        <f t="shared" si="27"/>
        <v>9.007127058245274</v>
      </c>
      <c r="AT120" s="251">
        <f t="shared" si="27"/>
        <v>23.853475627343528</v>
      </c>
      <c r="AU120" s="251">
        <f t="shared" si="27"/>
        <v>0.6785079928951916</v>
      </c>
      <c r="AV120" s="251">
        <f t="shared" si="27"/>
        <v>-0.8633190570937188</v>
      </c>
      <c r="AW120" s="251">
        <f t="shared" si="1"/>
        <v>-2.9534438056588783</v>
      </c>
    </row>
    <row r="121" spans="1:49" ht="4.5" customHeight="1">
      <c r="A121" s="198"/>
      <c r="B121" s="201"/>
      <c r="C121" s="211"/>
      <c r="D121" s="212"/>
      <c r="E121" s="212"/>
      <c r="F121" s="212"/>
      <c r="G121" s="251"/>
      <c r="H121" s="198"/>
      <c r="I121" s="201"/>
      <c r="J121" s="251"/>
      <c r="K121" s="251"/>
      <c r="L121" s="251"/>
      <c r="M121" s="251"/>
      <c r="N121" s="251"/>
      <c r="O121" s="198"/>
      <c r="P121" s="201"/>
      <c r="Q121" s="251"/>
      <c r="R121" s="251"/>
      <c r="S121" s="251"/>
      <c r="T121" s="251"/>
      <c r="U121" s="251"/>
      <c r="V121" s="198"/>
      <c r="W121" s="201"/>
      <c r="X121" s="251"/>
      <c r="Y121" s="251"/>
      <c r="Z121" s="251"/>
      <c r="AA121" s="251"/>
      <c r="AB121" s="251"/>
      <c r="AC121" s="198"/>
      <c r="AD121" s="201"/>
      <c r="AE121" s="251"/>
      <c r="AF121" s="251"/>
      <c r="AG121" s="251"/>
      <c r="AH121" s="251"/>
      <c r="AI121" s="251"/>
      <c r="AJ121" s="198"/>
      <c r="AK121" s="201"/>
      <c r="AL121" s="251"/>
      <c r="AM121" s="251"/>
      <c r="AN121" s="251"/>
      <c r="AO121" s="251"/>
      <c r="AP121" s="251"/>
      <c r="AQ121" s="198"/>
      <c r="AR121" s="201"/>
      <c r="AS121" s="251"/>
      <c r="AT121" s="251"/>
      <c r="AU121" s="251"/>
      <c r="AV121" s="251"/>
      <c r="AW121" s="251"/>
    </row>
    <row r="122" spans="1:49" ht="12">
      <c r="A122" s="198" t="s">
        <v>187</v>
      </c>
      <c r="B122" s="201" t="s">
        <v>188</v>
      </c>
      <c r="C122" s="211"/>
      <c r="D122" s="212"/>
      <c r="E122" s="212"/>
      <c r="F122" s="212"/>
      <c r="G122" s="251"/>
      <c r="H122" s="198" t="s">
        <v>187</v>
      </c>
      <c r="I122" s="201" t="s">
        <v>188</v>
      </c>
      <c r="J122" s="251"/>
      <c r="K122" s="251"/>
      <c r="L122" s="251"/>
      <c r="M122" s="251"/>
      <c r="N122" s="251"/>
      <c r="O122" s="198" t="s">
        <v>187</v>
      </c>
      <c r="P122" s="201" t="s">
        <v>188</v>
      </c>
      <c r="Q122" s="251"/>
      <c r="R122" s="251"/>
      <c r="S122" s="251"/>
      <c r="T122" s="251"/>
      <c r="U122" s="251"/>
      <c r="V122" s="198" t="s">
        <v>187</v>
      </c>
      <c r="W122" s="201" t="s">
        <v>188</v>
      </c>
      <c r="X122" s="251"/>
      <c r="Y122" s="251"/>
      <c r="Z122" s="251"/>
      <c r="AA122" s="251"/>
      <c r="AB122" s="251"/>
      <c r="AC122" s="198" t="s">
        <v>187</v>
      </c>
      <c r="AD122" s="201" t="s">
        <v>188</v>
      </c>
      <c r="AE122" s="251"/>
      <c r="AF122" s="251"/>
      <c r="AG122" s="251"/>
      <c r="AH122" s="251"/>
      <c r="AI122" s="251"/>
      <c r="AJ122" s="198" t="s">
        <v>187</v>
      </c>
      <c r="AK122" s="201" t="s">
        <v>188</v>
      </c>
      <c r="AL122" s="251"/>
      <c r="AM122" s="251"/>
      <c r="AN122" s="251"/>
      <c r="AO122" s="251"/>
      <c r="AP122" s="251"/>
      <c r="AQ122" s="198" t="s">
        <v>187</v>
      </c>
      <c r="AR122" s="201" t="s">
        <v>188</v>
      </c>
      <c r="AS122" s="251"/>
      <c r="AT122" s="251"/>
      <c r="AU122" s="251"/>
      <c r="AV122" s="251"/>
      <c r="AW122" s="251"/>
    </row>
    <row r="123" spans="1:49" ht="12">
      <c r="A123" s="198"/>
      <c r="B123" s="201" t="s">
        <v>189</v>
      </c>
      <c r="C123" s="211" t="s">
        <v>227</v>
      </c>
      <c r="D123" s="212" t="s">
        <v>227</v>
      </c>
      <c r="E123" s="212" t="s">
        <v>227</v>
      </c>
      <c r="F123" s="212" t="s">
        <v>227</v>
      </c>
      <c r="G123" s="251">
        <f t="shared" si="5"/>
        <v>-2.6436369980624903</v>
      </c>
      <c r="H123" s="198"/>
      <c r="I123" s="201" t="s">
        <v>189</v>
      </c>
      <c r="J123" s="251">
        <f aca="true" t="shared" si="28" ref="J123:M125">J43/D43*100-100</f>
        <v>-3.472448942576264</v>
      </c>
      <c r="K123" s="251">
        <f t="shared" si="28"/>
        <v>-4.096317589695076</v>
      </c>
      <c r="L123" s="251">
        <f t="shared" si="28"/>
        <v>-4.649298597194388</v>
      </c>
      <c r="M123" s="251">
        <f t="shared" si="28"/>
        <v>-3.779332981211809</v>
      </c>
      <c r="N123" s="251">
        <f>N43/J43*100-100</f>
        <v>-3.092851304503057</v>
      </c>
      <c r="O123" s="198"/>
      <c r="P123" s="201" t="s">
        <v>189</v>
      </c>
      <c r="Q123" s="251">
        <f>Q43/K43*100-100</f>
        <v>-2.795352146075416</v>
      </c>
      <c r="R123" s="251">
        <f t="shared" si="22"/>
        <v>-1.9951709238785043</v>
      </c>
      <c r="S123" s="251">
        <f t="shared" si="22"/>
        <v>-2.5074252330494033</v>
      </c>
      <c r="T123" s="251">
        <f t="shared" si="22"/>
        <v>-3.1692632844387134</v>
      </c>
      <c r="U123" s="251">
        <f t="shared" si="7"/>
        <v>-3.2689943207322614</v>
      </c>
      <c r="V123" s="198"/>
      <c r="W123" s="201" t="s">
        <v>189</v>
      </c>
      <c r="X123" s="251">
        <f t="shared" si="23"/>
        <v>-3.7224704755825115</v>
      </c>
      <c r="Y123" s="251">
        <f t="shared" si="23"/>
        <v>-3.834745975728694</v>
      </c>
      <c r="Z123" s="251">
        <f t="shared" si="23"/>
        <v>-3.9117723622819796</v>
      </c>
      <c r="AA123" s="251">
        <f t="shared" si="23"/>
        <v>-3.705310305867158</v>
      </c>
      <c r="AB123" s="251">
        <f t="shared" si="9"/>
        <v>-2.976461812606189</v>
      </c>
      <c r="AC123" s="198"/>
      <c r="AD123" s="201" t="s">
        <v>189</v>
      </c>
      <c r="AE123" s="251">
        <f t="shared" si="24"/>
        <v>-2.6817920434941698</v>
      </c>
      <c r="AF123" s="251">
        <f t="shared" si="24"/>
        <v>-2.1100123995790483</v>
      </c>
      <c r="AG123" s="251">
        <f t="shared" si="24"/>
        <v>-2.9155099261432156</v>
      </c>
      <c r="AH123" s="251">
        <f t="shared" si="24"/>
        <v>-2.804027719938915</v>
      </c>
      <c r="AI123" s="251">
        <f t="shared" si="0"/>
        <v>-2.1003437902879227</v>
      </c>
      <c r="AJ123" s="198"/>
      <c r="AK123" s="201" t="s">
        <v>189</v>
      </c>
      <c r="AL123" s="251">
        <f aca="true" t="shared" si="29" ref="AL123:AO125">AL43/AF43*100-100</f>
        <v>-2.1735890830902918</v>
      </c>
      <c r="AM123" s="251">
        <f t="shared" si="29"/>
        <v>-1.4254575276243031</v>
      </c>
      <c r="AN123" s="251">
        <f t="shared" si="29"/>
        <v>-1.2216424059324282</v>
      </c>
      <c r="AO123" s="251">
        <f t="shared" si="29"/>
        <v>-1.1632373113854584</v>
      </c>
      <c r="AP123" s="251">
        <f>AP43/AL43*100-100</f>
        <v>-0.3568941504178298</v>
      </c>
      <c r="AQ123" s="198"/>
      <c r="AR123" s="201" t="s">
        <v>189</v>
      </c>
      <c r="AS123" s="251">
        <f aca="true" t="shared" si="30" ref="AS123:AV125">AS43/AM43*100-100</f>
        <v>0.34920252651859585</v>
      </c>
      <c r="AT123" s="251">
        <f t="shared" si="30"/>
        <v>0.38370424743918363</v>
      </c>
      <c r="AU123" s="251">
        <f t="shared" si="30"/>
        <v>0.9026813967689833</v>
      </c>
      <c r="AV123" s="251">
        <f t="shared" si="30"/>
        <v>0.8954311173233123</v>
      </c>
      <c r="AW123" s="251">
        <f t="shared" si="1"/>
        <v>0.12654085305989327</v>
      </c>
    </row>
    <row r="124" spans="1:49" ht="12">
      <c r="A124" s="198" t="s">
        <v>399</v>
      </c>
      <c r="B124" s="201" t="s">
        <v>191</v>
      </c>
      <c r="C124" s="211" t="s">
        <v>227</v>
      </c>
      <c r="D124" s="212" t="s">
        <v>227</v>
      </c>
      <c r="E124" s="212" t="s">
        <v>227</v>
      </c>
      <c r="F124" s="212" t="s">
        <v>227</v>
      </c>
      <c r="G124" s="251">
        <f>G44/C44*100-100</f>
        <v>-2.257493699394061</v>
      </c>
      <c r="H124" s="198" t="s">
        <v>399</v>
      </c>
      <c r="I124" s="201" t="s">
        <v>191</v>
      </c>
      <c r="J124" s="251">
        <f t="shared" si="28"/>
        <v>-3.48092895307623</v>
      </c>
      <c r="K124" s="251">
        <f t="shared" si="28"/>
        <v>-4.499839863350061</v>
      </c>
      <c r="L124" s="251">
        <f t="shared" si="28"/>
        <v>-6.061257388500806</v>
      </c>
      <c r="M124" s="251">
        <f t="shared" si="28"/>
        <v>-4.569892473118273</v>
      </c>
      <c r="N124" s="251">
        <f>N44/J44*100-100</f>
        <v>-4.439572485612501</v>
      </c>
      <c r="O124" s="198" t="s">
        <v>402</v>
      </c>
      <c r="P124" s="201" t="s">
        <v>191</v>
      </c>
      <c r="Q124" s="251">
        <f>Q44/K44*100-100</f>
        <v>-5.84651500754569</v>
      </c>
      <c r="R124" s="251">
        <f t="shared" si="22"/>
        <v>-6.41230980437021</v>
      </c>
      <c r="S124" s="251">
        <f t="shared" si="22"/>
        <v>-5.766024719747051</v>
      </c>
      <c r="T124" s="251">
        <f t="shared" si="22"/>
        <v>-6.119873817034701</v>
      </c>
      <c r="U124" s="251">
        <f>U44/Q44*100-100</f>
        <v>-3.751855149896116</v>
      </c>
      <c r="V124" s="198" t="s">
        <v>399</v>
      </c>
      <c r="W124" s="201" t="s">
        <v>191</v>
      </c>
      <c r="X124" s="251">
        <f t="shared" si="23"/>
        <v>-2.163681926532618</v>
      </c>
      <c r="Y124" s="251">
        <f t="shared" si="23"/>
        <v>-3.141776476329909</v>
      </c>
      <c r="Z124" s="251">
        <f t="shared" si="23"/>
        <v>-2.443792766373406</v>
      </c>
      <c r="AA124" s="251">
        <f t="shared" si="23"/>
        <v>-1.9613890088200776</v>
      </c>
      <c r="AB124" s="251">
        <f>AB44/X44*100-100</f>
        <v>-1.6305366402199013</v>
      </c>
      <c r="AC124" s="198" t="s">
        <v>399</v>
      </c>
      <c r="AD124" s="201" t="s">
        <v>191</v>
      </c>
      <c r="AE124" s="251">
        <f t="shared" si="24"/>
        <v>-0.2645336020658817</v>
      </c>
      <c r="AF124" s="251">
        <f t="shared" si="24"/>
        <v>-1.3401803607214475</v>
      </c>
      <c r="AG124" s="251">
        <f t="shared" si="24"/>
        <v>-3.938345391632595</v>
      </c>
      <c r="AH124" s="251">
        <f t="shared" si="24"/>
        <v>-3.372285024768189</v>
      </c>
      <c r="AI124" s="251">
        <f t="shared" si="0"/>
        <v>-2.5386801389327474</v>
      </c>
      <c r="AJ124" s="198" t="s">
        <v>399</v>
      </c>
      <c r="AK124" s="201" t="s">
        <v>191</v>
      </c>
      <c r="AL124" s="251">
        <f t="shared" si="29"/>
        <v>-0.7490161228894294</v>
      </c>
      <c r="AM124" s="251">
        <f t="shared" si="29"/>
        <v>0.6221756500098081</v>
      </c>
      <c r="AN124" s="251">
        <f t="shared" si="29"/>
        <v>0.0262898455471543</v>
      </c>
      <c r="AO124" s="251">
        <f t="shared" si="29"/>
        <v>-2.7927169053327248</v>
      </c>
      <c r="AP124" s="251">
        <f>AP44/AL44*100-100</f>
        <v>-1.8610897927858758</v>
      </c>
      <c r="AQ124" s="198" t="s">
        <v>399</v>
      </c>
      <c r="AR124" s="201" t="s">
        <v>191</v>
      </c>
      <c r="AS124" s="251">
        <f t="shared" si="30"/>
        <v>-1.6727414735745896</v>
      </c>
      <c r="AT124" s="251">
        <f t="shared" si="30"/>
        <v>-2.220908075432021</v>
      </c>
      <c r="AU124" s="251">
        <f t="shared" si="30"/>
        <v>1.5331289161445198</v>
      </c>
      <c r="AV124" s="251">
        <f t="shared" si="30"/>
        <v>0.5995438253502812</v>
      </c>
      <c r="AW124" s="251">
        <f t="shared" si="1"/>
        <v>0.7016614814324527</v>
      </c>
    </row>
    <row r="125" spans="1:49" ht="12">
      <c r="A125" s="198">
        <v>52</v>
      </c>
      <c r="B125" s="201" t="s">
        <v>192</v>
      </c>
      <c r="C125" s="211" t="s">
        <v>227</v>
      </c>
      <c r="D125" s="212" t="s">
        <v>227</v>
      </c>
      <c r="E125" s="212" t="s">
        <v>227</v>
      </c>
      <c r="F125" s="212" t="s">
        <v>227</v>
      </c>
      <c r="G125" s="251">
        <f>G45/C45*100-100</f>
        <v>-3.427787934186483</v>
      </c>
      <c r="H125" s="198">
        <v>52</v>
      </c>
      <c r="I125" s="201" t="s">
        <v>192</v>
      </c>
      <c r="J125" s="251">
        <f t="shared" si="28"/>
        <v>-3.8322652005595472</v>
      </c>
      <c r="K125" s="251">
        <f t="shared" si="28"/>
        <v>-4.419261616391211</v>
      </c>
      <c r="L125" s="251">
        <f t="shared" si="28"/>
        <v>-4.423981583425089</v>
      </c>
      <c r="M125" s="251">
        <f t="shared" si="28"/>
        <v>-3.573118788452433</v>
      </c>
      <c r="N125" s="251">
        <f>N45/J45*100-100</f>
        <v>-2.9650553093603094</v>
      </c>
      <c r="O125" s="198">
        <v>52</v>
      </c>
      <c r="P125" s="201" t="s">
        <v>192</v>
      </c>
      <c r="Q125" s="251">
        <f>Q45/K45*100-100</f>
        <v>-2.3593558907460306</v>
      </c>
      <c r="R125" s="251">
        <f t="shared" si="22"/>
        <v>-1.5673543477502108</v>
      </c>
      <c r="S125" s="251">
        <f t="shared" si="22"/>
        <v>-2.594215600350566</v>
      </c>
      <c r="T125" s="251">
        <f t="shared" si="22"/>
        <v>-3.3380397078561543</v>
      </c>
      <c r="U125" s="251">
        <f>U45/Q45*100-100</f>
        <v>-4.154271697719324</v>
      </c>
      <c r="V125" s="198">
        <v>52</v>
      </c>
      <c r="W125" s="201" t="s">
        <v>192</v>
      </c>
      <c r="X125" s="251">
        <f t="shared" si="23"/>
        <v>-5.4968437477835295</v>
      </c>
      <c r="Y125" s="251">
        <f t="shared" si="23"/>
        <v>-5.785495771099519</v>
      </c>
      <c r="Z125" s="251">
        <f t="shared" si="23"/>
        <v>-5.139394813719477</v>
      </c>
      <c r="AA125" s="251">
        <f t="shared" si="23"/>
        <v>-4.71004628369181</v>
      </c>
      <c r="AB125" s="251">
        <f>AB45/X45*100-100</f>
        <v>-3.3923746622635917</v>
      </c>
      <c r="AC125" s="198">
        <v>52</v>
      </c>
      <c r="AD125" s="201" t="s">
        <v>192</v>
      </c>
      <c r="AE125" s="251">
        <f t="shared" si="24"/>
        <v>-2.7638238945659452</v>
      </c>
      <c r="AF125" s="251">
        <f t="shared" si="24"/>
        <v>-2.4636909740704027</v>
      </c>
      <c r="AG125" s="251">
        <f t="shared" si="24"/>
        <v>-3.0819047619047666</v>
      </c>
      <c r="AH125" s="251">
        <f t="shared" si="24"/>
        <v>-2.4821317588564256</v>
      </c>
      <c r="AI125" s="251">
        <f t="shared" si="0"/>
        <v>-1.9309342343050275</v>
      </c>
      <c r="AJ125" s="198">
        <v>52</v>
      </c>
      <c r="AK125" s="201" t="s">
        <v>192</v>
      </c>
      <c r="AL125" s="251">
        <f t="shared" si="29"/>
        <v>-2.633117642472911</v>
      </c>
      <c r="AM125" s="251">
        <f t="shared" si="29"/>
        <v>-2.167760701230293</v>
      </c>
      <c r="AN125" s="251">
        <f t="shared" si="29"/>
        <v>-2.2585142401912037</v>
      </c>
      <c r="AO125" s="251">
        <f t="shared" si="29"/>
        <v>-1.5443164747120761</v>
      </c>
      <c r="AP125" s="251">
        <f>AP45/AL45*100-100</f>
        <v>-0.6505594811537918</v>
      </c>
      <c r="AQ125" s="198">
        <v>52</v>
      </c>
      <c r="AR125" s="201" t="s">
        <v>192</v>
      </c>
      <c r="AS125" s="251">
        <f t="shared" si="30"/>
        <v>0.7955161815223448</v>
      </c>
      <c r="AT125" s="251">
        <f t="shared" si="30"/>
        <v>0.9210204580650299</v>
      </c>
      <c r="AU125" s="251">
        <f t="shared" si="30"/>
        <v>0.8117345485616738</v>
      </c>
      <c r="AV125" s="251">
        <f t="shared" si="30"/>
        <v>1.2169568020631942</v>
      </c>
      <c r="AW125" s="251">
        <f t="shared" si="1"/>
        <v>-0.0976581963129064</v>
      </c>
    </row>
    <row r="126" spans="1:49" ht="4.5" customHeight="1">
      <c r="A126" s="198"/>
      <c r="B126" s="201"/>
      <c r="C126" s="211"/>
      <c r="D126" s="212"/>
      <c r="E126" s="212"/>
      <c r="F126" s="212"/>
      <c r="G126" s="251"/>
      <c r="H126" s="198"/>
      <c r="I126" s="201"/>
      <c r="J126" s="251"/>
      <c r="K126" s="251"/>
      <c r="L126" s="251"/>
      <c r="M126" s="251"/>
      <c r="N126" s="251"/>
      <c r="O126" s="198"/>
      <c r="P126" s="201"/>
      <c r="Q126" s="251"/>
      <c r="R126" s="251"/>
      <c r="S126" s="251"/>
      <c r="T126" s="251"/>
      <c r="U126" s="251"/>
      <c r="V126" s="198"/>
      <c r="W126" s="201"/>
      <c r="X126" s="251"/>
      <c r="Y126" s="251"/>
      <c r="Z126" s="251"/>
      <c r="AA126" s="251"/>
      <c r="AB126" s="251"/>
      <c r="AC126" s="198"/>
      <c r="AD126" s="201"/>
      <c r="AE126" s="251"/>
      <c r="AF126" s="251"/>
      <c r="AG126" s="251"/>
      <c r="AH126" s="251"/>
      <c r="AI126" s="251"/>
      <c r="AJ126" s="198"/>
      <c r="AK126" s="201"/>
      <c r="AL126" s="251"/>
      <c r="AM126" s="251"/>
      <c r="AN126" s="251"/>
      <c r="AO126" s="251"/>
      <c r="AP126" s="251"/>
      <c r="AQ126" s="198"/>
      <c r="AR126" s="201"/>
      <c r="AS126" s="251"/>
      <c r="AT126" s="251"/>
      <c r="AU126" s="251"/>
      <c r="AV126" s="251"/>
      <c r="AW126" s="251"/>
    </row>
    <row r="127" spans="1:49" ht="12">
      <c r="A127" s="198" t="s">
        <v>193</v>
      </c>
      <c r="B127" s="201" t="s">
        <v>194</v>
      </c>
      <c r="C127" s="211" t="s">
        <v>227</v>
      </c>
      <c r="D127" s="212" t="s">
        <v>227</v>
      </c>
      <c r="E127" s="212" t="s">
        <v>227</v>
      </c>
      <c r="F127" s="212" t="s">
        <v>227</v>
      </c>
      <c r="G127" s="251">
        <f>G47/C47*100-100</f>
        <v>-2.34683676869615</v>
      </c>
      <c r="H127" s="198" t="s">
        <v>193</v>
      </c>
      <c r="I127" s="201" t="s">
        <v>194</v>
      </c>
      <c r="J127" s="251">
        <f>J47/D47*100-100</f>
        <v>-2.974497645577884</v>
      </c>
      <c r="K127" s="251">
        <f>K47/E47*100-100</f>
        <v>-5.198031627729208</v>
      </c>
      <c r="L127" s="251">
        <f>L47/F47*100-100</f>
        <v>-4.437869822485212</v>
      </c>
      <c r="M127" s="251">
        <f>M47/G47*100-100</f>
        <v>-4.362874134737254</v>
      </c>
      <c r="N127" s="251">
        <f>N47/J47*100-100</f>
        <v>-2.2440055739753006</v>
      </c>
      <c r="O127" s="198" t="s">
        <v>193</v>
      </c>
      <c r="P127" s="201" t="s">
        <v>194</v>
      </c>
      <c r="Q127" s="251">
        <f>Q47/K47*100-100</f>
        <v>0.5039560550319919</v>
      </c>
      <c r="R127" s="251">
        <f>R47/L47*100-100</f>
        <v>0.3147574819401484</v>
      </c>
      <c r="S127" s="251">
        <f>S47/M47*100-100</f>
        <v>0.19878689025945562</v>
      </c>
      <c r="T127" s="251">
        <f>T47/N47*100-100</f>
        <v>-1.5926071569012947</v>
      </c>
      <c r="U127" s="251">
        <f>U47/Q47*100-100</f>
        <v>-1.915459058316202</v>
      </c>
      <c r="V127" s="198" t="s">
        <v>193</v>
      </c>
      <c r="W127" s="201" t="s">
        <v>194</v>
      </c>
      <c r="X127" s="251">
        <f>X47/R47*100-100</f>
        <v>-4.7785607736227576</v>
      </c>
      <c r="Y127" s="251">
        <f>Y47/S47*100-100</f>
        <v>-4.537592837521615</v>
      </c>
      <c r="Z127" s="251">
        <f>Z47/T47*100-100</f>
        <v>-4.740259740259745</v>
      </c>
      <c r="AA127" s="251">
        <f>AA47/U47*100-100</f>
        <v>-4.386278820101225</v>
      </c>
      <c r="AB127" s="251">
        <f>AB47/X47*100-100</f>
        <v>-2.355229040622291</v>
      </c>
      <c r="AC127" s="198" t="s">
        <v>193</v>
      </c>
      <c r="AD127" s="201" t="s">
        <v>194</v>
      </c>
      <c r="AE127" s="251">
        <f>AE47/Y47*100-100</f>
        <v>-1.385484386656728</v>
      </c>
      <c r="AF127" s="251">
        <f>AF47/Z47*100-100</f>
        <v>-0.7445860206596393</v>
      </c>
      <c r="AG127" s="251">
        <f>AG47/AA47*100-100</f>
        <v>-1.9515585734908854</v>
      </c>
      <c r="AH127" s="251">
        <f>AH47/AB47*100-100</f>
        <v>-0.6085417127683002</v>
      </c>
      <c r="AI127" s="251">
        <f t="shared" si="0"/>
        <v>-0.3890630065924654</v>
      </c>
      <c r="AJ127" s="198" t="s">
        <v>193</v>
      </c>
      <c r="AK127" s="201" t="s">
        <v>194</v>
      </c>
      <c r="AL127" s="251">
        <f>AL47/AF47*100-100</f>
        <v>-1.3048761160124656</v>
      </c>
      <c r="AM127" s="251">
        <f>AM47/AG47*100-100</f>
        <v>-1.10699094775876</v>
      </c>
      <c r="AN127" s="251">
        <f>AN47/AH47*100-100</f>
        <v>-2.616052543693641</v>
      </c>
      <c r="AO127" s="251">
        <f>AO47/AI47*100-100</f>
        <v>-0.9710317890853872</v>
      </c>
      <c r="AP127" s="251">
        <f>AP47/AL47*100-100</f>
        <v>-0.34257574135530433</v>
      </c>
      <c r="AQ127" s="198" t="s">
        <v>193</v>
      </c>
      <c r="AR127" s="201" t="s">
        <v>194</v>
      </c>
      <c r="AS127" s="251">
        <f>AS47/AM47*100-100</f>
        <v>-0.1488833746898166</v>
      </c>
      <c r="AT127" s="251">
        <f>AT47/AN47*100-100</f>
        <v>1.9147233653406488</v>
      </c>
      <c r="AU127" s="251">
        <f>AU47/AO47*100-100</f>
        <v>3.5661462612982717</v>
      </c>
      <c r="AV127" s="251">
        <f>AV47/AP47*100-100</f>
        <v>4.253947792458916</v>
      </c>
      <c r="AW127" s="251">
        <f t="shared" si="1"/>
        <v>2.7391208305721335</v>
      </c>
    </row>
    <row r="128" spans="1:49" ht="4.5" customHeight="1">
      <c r="A128" s="198"/>
      <c r="B128" s="201"/>
      <c r="C128" s="211"/>
      <c r="D128" s="212"/>
      <c r="E128" s="212"/>
      <c r="F128" s="212"/>
      <c r="G128" s="251"/>
      <c r="H128" s="198"/>
      <c r="I128" s="201"/>
      <c r="J128" s="251"/>
      <c r="K128" s="251"/>
      <c r="L128" s="251"/>
      <c r="M128" s="251"/>
      <c r="N128" s="251"/>
      <c r="O128" s="198"/>
      <c r="P128" s="201"/>
      <c r="Q128" s="251"/>
      <c r="R128" s="251"/>
      <c r="S128" s="251"/>
      <c r="T128" s="251"/>
      <c r="U128" s="251"/>
      <c r="V128" s="198"/>
      <c r="W128" s="201"/>
      <c r="X128" s="251"/>
      <c r="Y128" s="251"/>
      <c r="Z128" s="251"/>
      <c r="AA128" s="251"/>
      <c r="AB128" s="251"/>
      <c r="AC128" s="198"/>
      <c r="AD128" s="201"/>
      <c r="AE128" s="251"/>
      <c r="AF128" s="251"/>
      <c r="AG128" s="251"/>
      <c r="AH128" s="251"/>
      <c r="AI128" s="251"/>
      <c r="AJ128" s="198"/>
      <c r="AK128" s="201"/>
      <c r="AL128" s="251"/>
      <c r="AM128" s="251"/>
      <c r="AN128" s="251"/>
      <c r="AO128" s="251"/>
      <c r="AP128" s="251"/>
      <c r="AQ128" s="198"/>
      <c r="AR128" s="201"/>
      <c r="AS128" s="251"/>
      <c r="AT128" s="251"/>
      <c r="AU128" s="251"/>
      <c r="AV128" s="251"/>
      <c r="AW128" s="251"/>
    </row>
    <row r="129" spans="1:49" ht="12">
      <c r="A129" s="198" t="s">
        <v>195</v>
      </c>
      <c r="B129" s="201" t="s">
        <v>196</v>
      </c>
      <c r="C129" s="211" t="s">
        <v>227</v>
      </c>
      <c r="D129" s="212" t="s">
        <v>227</v>
      </c>
      <c r="E129" s="212" t="s">
        <v>227</v>
      </c>
      <c r="F129" s="212" t="s">
        <v>227</v>
      </c>
      <c r="G129" s="251">
        <f>G49/C49*100-100</f>
        <v>-0.4955229070677234</v>
      </c>
      <c r="H129" s="198" t="s">
        <v>195</v>
      </c>
      <c r="I129" s="201" t="s">
        <v>196</v>
      </c>
      <c r="J129" s="251">
        <f aca="true" t="shared" si="31" ref="J129:M131">J49/D49*100-100</f>
        <v>-1.9659071440808589</v>
      </c>
      <c r="K129" s="251">
        <f t="shared" si="31"/>
        <v>-3.0195882774029883</v>
      </c>
      <c r="L129" s="251">
        <f t="shared" si="31"/>
        <v>-4.281682688067733</v>
      </c>
      <c r="M129" s="251">
        <f t="shared" si="31"/>
        <v>-3.916215271710641</v>
      </c>
      <c r="N129" s="251">
        <f>N49/J49*100-100</f>
        <v>-3.7201275721962475</v>
      </c>
      <c r="O129" s="198" t="s">
        <v>195</v>
      </c>
      <c r="P129" s="201" t="s">
        <v>196</v>
      </c>
      <c r="Q129" s="251">
        <f aca="true" t="shared" si="32" ref="Q129:T131">Q49/K49*100-100</f>
        <v>-4.189500525644746</v>
      </c>
      <c r="R129" s="251">
        <f t="shared" si="32"/>
        <v>-2.893075966278161</v>
      </c>
      <c r="S129" s="251">
        <f t="shared" si="32"/>
        <v>-2.51642381396195</v>
      </c>
      <c r="T129" s="251">
        <f t="shared" si="32"/>
        <v>-2.409529211571183</v>
      </c>
      <c r="U129" s="251">
        <f>U49/Q49*100-100</f>
        <v>-3.4085072605873847</v>
      </c>
      <c r="V129" s="198" t="s">
        <v>195</v>
      </c>
      <c r="W129" s="201" t="s">
        <v>196</v>
      </c>
      <c r="X129" s="251">
        <f aca="true" t="shared" si="33" ref="X129:AA131">X49/R49*100-100</f>
        <v>-3.624460363394846</v>
      </c>
      <c r="Y129" s="251">
        <f t="shared" si="33"/>
        <v>-3.297267045984526</v>
      </c>
      <c r="Z129" s="251">
        <f t="shared" si="33"/>
        <v>-2.292330225745715</v>
      </c>
      <c r="AA129" s="251">
        <f t="shared" si="33"/>
        <v>-1.0562188814231206</v>
      </c>
      <c r="AB129" s="251">
        <f>AB49/X49*100-100</f>
        <v>1.159241939453608</v>
      </c>
      <c r="AC129" s="198" t="s">
        <v>195</v>
      </c>
      <c r="AD129" s="201" t="s">
        <v>196</v>
      </c>
      <c r="AE129" s="251">
        <f aca="true" t="shared" si="34" ref="AE129:AG131">AE49/Y49*100-100</f>
        <v>-0.06269592476488128</v>
      </c>
      <c r="AF129" s="251">
        <f t="shared" si="34"/>
        <v>0.6448235658029375</v>
      </c>
      <c r="AG129" s="251">
        <f t="shared" si="34"/>
        <v>0.6400078168893799</v>
      </c>
      <c r="AH129" s="251">
        <f>AH49/AB49*100-100</f>
        <v>-1.9877861852509682</v>
      </c>
      <c r="AI129" s="251">
        <f t="shared" si="0"/>
        <v>-0.4077791718946031</v>
      </c>
      <c r="AJ129" s="198" t="s">
        <v>195</v>
      </c>
      <c r="AK129" s="201" t="s">
        <v>196</v>
      </c>
      <c r="AL129" s="251">
        <f aca="true" t="shared" si="35" ref="AL129:AO131">AL49/AF49*100-100</f>
        <v>-2.32162277176225</v>
      </c>
      <c r="AM129" s="251">
        <f t="shared" si="35"/>
        <v>-2.1505376344086073</v>
      </c>
      <c r="AN129" s="251">
        <f t="shared" si="35"/>
        <v>-2.008241485453283</v>
      </c>
      <c r="AO129" s="251">
        <f t="shared" si="35"/>
        <v>-1.7347062386432412</v>
      </c>
      <c r="AP129" s="251">
        <f>AP49/AL49*100-100</f>
        <v>-0.012101849162547751</v>
      </c>
      <c r="AQ129" s="198" t="s">
        <v>195</v>
      </c>
      <c r="AR129" s="201" t="s">
        <v>196</v>
      </c>
      <c r="AS129" s="251">
        <f aca="true" t="shared" si="36" ref="AS129:AV131">AS49/AM49*100-100</f>
        <v>-1.1882023168704876</v>
      </c>
      <c r="AT129" s="251">
        <f t="shared" si="36"/>
        <v>0.14946168461051457</v>
      </c>
      <c r="AU129" s="251">
        <f t="shared" si="36"/>
        <v>-0.04437979240120171</v>
      </c>
      <c r="AV129" s="251">
        <f t="shared" si="36"/>
        <v>-2.9120573212945686</v>
      </c>
      <c r="AW129" s="251">
        <f t="shared" si="1"/>
        <v>-1.9054074408796424</v>
      </c>
    </row>
    <row r="130" spans="1:49" ht="12">
      <c r="A130" s="198" t="s">
        <v>197</v>
      </c>
      <c r="B130" s="201" t="s">
        <v>198</v>
      </c>
      <c r="C130" s="211" t="s">
        <v>227</v>
      </c>
      <c r="D130" s="212" t="s">
        <v>227</v>
      </c>
      <c r="E130" s="212" t="s">
        <v>227</v>
      </c>
      <c r="F130" s="212" t="s">
        <v>227</v>
      </c>
      <c r="G130" s="251">
        <f>G50/C50*100-100</f>
        <v>0.36306324055050254</v>
      </c>
      <c r="H130" s="198" t="s">
        <v>197</v>
      </c>
      <c r="I130" s="201" t="s">
        <v>198</v>
      </c>
      <c r="J130" s="251">
        <f t="shared" si="31"/>
        <v>-1.708224273315878</v>
      </c>
      <c r="K130" s="251">
        <f t="shared" si="31"/>
        <v>-3.0673987338226283</v>
      </c>
      <c r="L130" s="251">
        <f t="shared" si="31"/>
        <v>-4.83421486663255</v>
      </c>
      <c r="M130" s="251">
        <f t="shared" si="31"/>
        <v>-4.054963544587778</v>
      </c>
      <c r="N130" s="251">
        <f>N50/J50*100-100</f>
        <v>-4.5830413454800265</v>
      </c>
      <c r="O130" s="198" t="s">
        <v>197</v>
      </c>
      <c r="P130" s="201" t="s">
        <v>198</v>
      </c>
      <c r="Q130" s="251">
        <f t="shared" si="32"/>
        <v>-4.779932375805558</v>
      </c>
      <c r="R130" s="251">
        <f t="shared" si="32"/>
        <v>-3.6933006633598353</v>
      </c>
      <c r="S130" s="251">
        <f t="shared" si="32"/>
        <v>-3.469340036242471</v>
      </c>
      <c r="T130" s="251">
        <f t="shared" si="32"/>
        <v>-2.1886016451233843</v>
      </c>
      <c r="U130" s="251">
        <f>U50/Q50*100-100</f>
        <v>-2.600989407872774</v>
      </c>
      <c r="V130" s="198" t="s">
        <v>197</v>
      </c>
      <c r="W130" s="201" t="s">
        <v>198</v>
      </c>
      <c r="X130" s="251">
        <f t="shared" si="33"/>
        <v>-2.264970524356187</v>
      </c>
      <c r="Y130" s="251">
        <f t="shared" si="33"/>
        <v>-2.279952765918793</v>
      </c>
      <c r="Z130" s="251">
        <f t="shared" si="33"/>
        <v>-1.5858236972518398</v>
      </c>
      <c r="AA130" s="251">
        <f t="shared" si="33"/>
        <v>-1.4583073663218187</v>
      </c>
      <c r="AB130" s="251">
        <f>AB50/X50*100-100</f>
        <v>-0.8253968253968225</v>
      </c>
      <c r="AC130" s="198" t="s">
        <v>197</v>
      </c>
      <c r="AD130" s="201" t="s">
        <v>198</v>
      </c>
      <c r="AE130" s="251">
        <f t="shared" si="34"/>
        <v>-1.1464336617710842</v>
      </c>
      <c r="AF130" s="251">
        <f t="shared" si="34"/>
        <v>-0.8453627124851266</v>
      </c>
      <c r="AG130" s="251">
        <f t="shared" si="34"/>
        <v>-1.3881861877055428</v>
      </c>
      <c r="AH130" s="251">
        <f>AH50/AB50*100-100</f>
        <v>-2.7592829705505864</v>
      </c>
      <c r="AI130" s="251">
        <f t="shared" si="0"/>
        <v>-1.3540621865596734</v>
      </c>
      <c r="AJ130" s="198" t="s">
        <v>197</v>
      </c>
      <c r="AK130" s="201" t="s">
        <v>198</v>
      </c>
      <c r="AL130" s="251">
        <f t="shared" si="35"/>
        <v>-2.622345337026772</v>
      </c>
      <c r="AM130" s="251">
        <f t="shared" si="35"/>
        <v>-2.270322270322268</v>
      </c>
      <c r="AN130" s="251">
        <f t="shared" si="35"/>
        <v>-2.0607018236881913</v>
      </c>
      <c r="AO130" s="251">
        <f t="shared" si="35"/>
        <v>-0.7784697508896699</v>
      </c>
      <c r="AP130" s="251">
        <f>AP50/AL50*100-100</f>
        <v>1.1441936911309227</v>
      </c>
      <c r="AQ130" s="198" t="s">
        <v>197</v>
      </c>
      <c r="AR130" s="201" t="s">
        <v>198</v>
      </c>
      <c r="AS130" s="251">
        <f t="shared" si="36"/>
        <v>0.9056009449748927</v>
      </c>
      <c r="AT130" s="251">
        <f t="shared" si="36"/>
        <v>2.194810432912078</v>
      </c>
      <c r="AU130" s="251">
        <f t="shared" si="36"/>
        <v>0.6180548883978503</v>
      </c>
      <c r="AV130" s="251">
        <f t="shared" si="36"/>
        <v>-1.0531249999999943</v>
      </c>
      <c r="AW130" s="251">
        <f t="shared" si="1"/>
        <v>-0.4747504308522821</v>
      </c>
    </row>
    <row r="131" spans="1:49" ht="12">
      <c r="A131" s="198">
        <v>64</v>
      </c>
      <c r="B131" s="201" t="s">
        <v>199</v>
      </c>
      <c r="C131" s="211" t="s">
        <v>227</v>
      </c>
      <c r="D131" s="212" t="s">
        <v>227</v>
      </c>
      <c r="E131" s="212" t="s">
        <v>227</v>
      </c>
      <c r="F131" s="212" t="s">
        <v>227</v>
      </c>
      <c r="G131" s="251">
        <f>G51/C51*100-100</f>
        <v>-3.4061635340139276</v>
      </c>
      <c r="H131" s="198">
        <v>64</v>
      </c>
      <c r="I131" s="201" t="s">
        <v>199</v>
      </c>
      <c r="J131" s="251">
        <f t="shared" si="31"/>
        <v>-2.8651091241226823</v>
      </c>
      <c r="K131" s="251">
        <f t="shared" si="31"/>
        <v>-2.855494663974625</v>
      </c>
      <c r="L131" s="251">
        <f t="shared" si="31"/>
        <v>-2.3748773307163873</v>
      </c>
      <c r="M131" s="251">
        <f t="shared" si="31"/>
        <v>-3.42749901224812</v>
      </c>
      <c r="N131" s="251">
        <f>N51/J51*100-100</f>
        <v>-0.6730674057210706</v>
      </c>
      <c r="O131" s="198">
        <v>64</v>
      </c>
      <c r="P131" s="201" t="s">
        <v>199</v>
      </c>
      <c r="Q131" s="251">
        <f t="shared" si="32"/>
        <v>-2.1674584323040307</v>
      </c>
      <c r="R131" s="251">
        <f t="shared" si="32"/>
        <v>-0.2010454362686005</v>
      </c>
      <c r="S131" s="251">
        <f t="shared" si="32"/>
        <v>0.8182469060038926</v>
      </c>
      <c r="T131" s="251">
        <f t="shared" si="32"/>
        <v>-3.1589436970602947</v>
      </c>
      <c r="U131" s="251">
        <f>U51/Q51*100-100</f>
        <v>-6.100151745068288</v>
      </c>
      <c r="V131" s="198">
        <v>64</v>
      </c>
      <c r="W131" s="201" t="s">
        <v>199</v>
      </c>
      <c r="X131" s="251">
        <f t="shared" si="33"/>
        <v>-8.037872683319904</v>
      </c>
      <c r="Y131" s="251">
        <f t="shared" si="33"/>
        <v>-6.705894288323023</v>
      </c>
      <c r="Z131" s="251">
        <f t="shared" si="33"/>
        <v>-4.71290388968923</v>
      </c>
      <c r="AA131" s="251">
        <f t="shared" si="33"/>
        <v>0.33397974574444333</v>
      </c>
      <c r="AB131" s="251">
        <f>AB51/X51*100-100</f>
        <v>8.006571741511493</v>
      </c>
      <c r="AC131" s="198">
        <v>64</v>
      </c>
      <c r="AD131" s="201" t="s">
        <v>199</v>
      </c>
      <c r="AE131" s="251">
        <f t="shared" si="34"/>
        <v>3.7407568508047007</v>
      </c>
      <c r="AF131" s="251">
        <f t="shared" si="34"/>
        <v>5.917926565874737</v>
      </c>
      <c r="AG131" s="251">
        <f t="shared" si="34"/>
        <v>7.5271126382476155</v>
      </c>
      <c r="AH131" s="251">
        <f>AH51/AB51*100-100</f>
        <v>0.4563431700638887</v>
      </c>
      <c r="AI131" s="251">
        <f t="shared" si="0"/>
        <v>2.7568134171907843</v>
      </c>
      <c r="AJ131" s="198">
        <v>64</v>
      </c>
      <c r="AK131" s="201" t="s">
        <v>199</v>
      </c>
      <c r="AL131" s="251">
        <f t="shared" si="35"/>
        <v>-1.3254486133768353</v>
      </c>
      <c r="AM131" s="251">
        <f t="shared" si="35"/>
        <v>-1.7775114839225097</v>
      </c>
      <c r="AN131" s="251">
        <f t="shared" si="35"/>
        <v>-1.8473652331919936</v>
      </c>
      <c r="AO131" s="251">
        <f t="shared" si="35"/>
        <v>-4.804651637253897</v>
      </c>
      <c r="AP131" s="251">
        <f>AP51/AL51*100-100</f>
        <v>-3.7921058069849067</v>
      </c>
      <c r="AQ131" s="198">
        <v>64</v>
      </c>
      <c r="AR131" s="201" t="s">
        <v>199</v>
      </c>
      <c r="AS131" s="251">
        <f t="shared" si="36"/>
        <v>-7.675884505896704</v>
      </c>
      <c r="AT131" s="251">
        <f t="shared" si="36"/>
        <v>-6.109225547670476</v>
      </c>
      <c r="AU131" s="251">
        <f t="shared" si="36"/>
        <v>-2.261037291041575</v>
      </c>
      <c r="AV131" s="251">
        <f t="shared" si="36"/>
        <v>-9.300826978842224</v>
      </c>
      <c r="AW131" s="251">
        <f t="shared" si="1"/>
        <v>-6.750357890100219</v>
      </c>
    </row>
    <row r="132" spans="1:49" ht="4.5" customHeight="1">
      <c r="A132" s="198"/>
      <c r="B132" s="201"/>
      <c r="C132" s="211"/>
      <c r="D132" s="212"/>
      <c r="E132" s="212"/>
      <c r="F132" s="212"/>
      <c r="G132" s="251"/>
      <c r="H132" s="198"/>
      <c r="I132" s="201"/>
      <c r="J132" s="251"/>
      <c r="K132" s="251"/>
      <c r="L132" s="251"/>
      <c r="M132" s="251"/>
      <c r="N132" s="251"/>
      <c r="O132" s="198"/>
      <c r="P132" s="201"/>
      <c r="Q132" s="251"/>
      <c r="R132" s="251"/>
      <c r="S132" s="251"/>
      <c r="T132" s="251"/>
      <c r="U132" s="251"/>
      <c r="V132" s="198"/>
      <c r="W132" s="201"/>
      <c r="X132" s="251"/>
      <c r="Y132" s="251"/>
      <c r="Z132" s="251"/>
      <c r="AA132" s="251"/>
      <c r="AB132" s="251"/>
      <c r="AC132" s="198"/>
      <c r="AD132" s="201"/>
      <c r="AE132" s="251"/>
      <c r="AF132" s="251"/>
      <c r="AG132" s="251"/>
      <c r="AH132" s="251"/>
      <c r="AI132" s="251"/>
      <c r="AJ132" s="198"/>
      <c r="AK132" s="201"/>
      <c r="AL132" s="251"/>
      <c r="AM132" s="251"/>
      <c r="AN132" s="251"/>
      <c r="AO132" s="251"/>
      <c r="AP132" s="251"/>
      <c r="AQ132" s="198"/>
      <c r="AR132" s="201"/>
      <c r="AS132" s="251"/>
      <c r="AT132" s="251"/>
      <c r="AU132" s="251"/>
      <c r="AV132" s="251"/>
      <c r="AW132" s="251"/>
    </row>
    <row r="133" spans="1:49" ht="12">
      <c r="A133" s="198" t="s">
        <v>200</v>
      </c>
      <c r="B133" s="201" t="s">
        <v>201</v>
      </c>
      <c r="C133" s="211" t="s">
        <v>227</v>
      </c>
      <c r="D133" s="212" t="s">
        <v>227</v>
      </c>
      <c r="E133" s="212" t="s">
        <v>227</v>
      </c>
      <c r="F133" s="212" t="s">
        <v>227</v>
      </c>
      <c r="G133" s="251">
        <f>G53/C53*100-100</f>
        <v>-0.3481071672779166</v>
      </c>
      <c r="H133" s="198" t="s">
        <v>200</v>
      </c>
      <c r="I133" s="201" t="s">
        <v>201</v>
      </c>
      <c r="J133" s="251">
        <f aca="true" t="shared" si="37" ref="J133:M134">J53/D53*100-100</f>
        <v>-0.6105751618024158</v>
      </c>
      <c r="K133" s="251">
        <f t="shared" si="37"/>
        <v>-1.6004886988393423</v>
      </c>
      <c r="L133" s="251">
        <f t="shared" si="37"/>
        <v>-1.566257630881168</v>
      </c>
      <c r="M133" s="251">
        <f t="shared" si="37"/>
        <v>-1.82147090013099</v>
      </c>
      <c r="N133" s="251">
        <f>N53/J53*100-100</f>
        <v>-1.8491215136994725</v>
      </c>
      <c r="O133" s="198" t="s">
        <v>200</v>
      </c>
      <c r="P133" s="201" t="s">
        <v>201</v>
      </c>
      <c r="Q133" s="251">
        <f aca="true" t="shared" si="38" ref="Q133:T134">Q53/K53*100-100</f>
        <v>-1.0119195430841899</v>
      </c>
      <c r="R133" s="251">
        <f t="shared" si="38"/>
        <v>-1.6726179289607188</v>
      </c>
      <c r="S133" s="251">
        <f t="shared" si="38"/>
        <v>-1.8616176377152271</v>
      </c>
      <c r="T133" s="251">
        <f t="shared" si="38"/>
        <v>-2.278275020341752</v>
      </c>
      <c r="U133" s="251">
        <f>U53/Q53*100-100</f>
        <v>-2.891188460332401</v>
      </c>
      <c r="V133" s="198" t="s">
        <v>200</v>
      </c>
      <c r="W133" s="201" t="s">
        <v>201</v>
      </c>
      <c r="X133" s="251">
        <f aca="true" t="shared" si="39" ref="X133:AA134">X53/R53*100-100</f>
        <v>-2.8988277268093867</v>
      </c>
      <c r="Y133" s="251">
        <f t="shared" si="39"/>
        <v>-2.712676421079891</v>
      </c>
      <c r="Z133" s="251">
        <f t="shared" si="39"/>
        <v>-3.132005380131943</v>
      </c>
      <c r="AA133" s="251">
        <f t="shared" si="39"/>
        <v>-3.5714285714285694</v>
      </c>
      <c r="AB133" s="251">
        <f>AB53/X53*100-100</f>
        <v>-3.2675021324060083</v>
      </c>
      <c r="AC133" s="198" t="s">
        <v>200</v>
      </c>
      <c r="AD133" s="201" t="s">
        <v>201</v>
      </c>
      <c r="AE133" s="251">
        <f aca="true" t="shared" si="40" ref="AE133:AG134">AE53/Y53*100-100</f>
        <v>-3.200905037598986</v>
      </c>
      <c r="AF133" s="251">
        <f t="shared" si="40"/>
        <v>-3.2464956360751103</v>
      </c>
      <c r="AG133" s="251">
        <f t="shared" si="40"/>
        <v>-2.9200991226307735</v>
      </c>
      <c r="AH133" s="251">
        <f>AH53/AB53*100-100</f>
        <v>-2.909855524655768</v>
      </c>
      <c r="AI133" s="251">
        <f t="shared" si="0"/>
        <v>-2.9492644025849017</v>
      </c>
      <c r="AJ133" s="198" t="s">
        <v>200</v>
      </c>
      <c r="AK133" s="201" t="s">
        <v>201</v>
      </c>
      <c r="AL133" s="251">
        <f aca="true" t="shared" si="41" ref="AL133:AO134">AL53/AF53*100-100</f>
        <v>-2.740381329870843</v>
      </c>
      <c r="AM133" s="251">
        <f t="shared" si="41"/>
        <v>-2.780269058295957</v>
      </c>
      <c r="AN133" s="251">
        <f t="shared" si="41"/>
        <v>-2.892273298868247</v>
      </c>
      <c r="AO133" s="251">
        <f t="shared" si="41"/>
        <v>-2.075511794290577</v>
      </c>
      <c r="AP133" s="251">
        <f>AP53/AL53*100-100</f>
        <v>-1.8409218662169735</v>
      </c>
      <c r="AQ133" s="198" t="s">
        <v>200</v>
      </c>
      <c r="AR133" s="201" t="s">
        <v>201</v>
      </c>
      <c r="AS133" s="251">
        <f aca="true" t="shared" si="42" ref="AS133:AV134">AS53/AM53*100-100</f>
        <v>-1.7385750780584743</v>
      </c>
      <c r="AT133" s="251">
        <f t="shared" si="42"/>
        <v>-1.4820143884892047</v>
      </c>
      <c r="AU133" s="251">
        <f t="shared" si="42"/>
        <v>-2.2063078703703667</v>
      </c>
      <c r="AV133" s="251">
        <f t="shared" si="42"/>
        <v>-1.8754473872584043</v>
      </c>
      <c r="AW133" s="251">
        <f t="shared" si="1"/>
        <v>-1.567126453383409</v>
      </c>
    </row>
    <row r="134" spans="1:49" ht="12">
      <c r="A134" s="198">
        <v>65</v>
      </c>
      <c r="B134" s="201" t="s">
        <v>202</v>
      </c>
      <c r="C134" s="211" t="s">
        <v>227</v>
      </c>
      <c r="D134" s="212" t="s">
        <v>227</v>
      </c>
      <c r="E134" s="212" t="s">
        <v>227</v>
      </c>
      <c r="F134" s="212" t="s">
        <v>227</v>
      </c>
      <c r="G134" s="251">
        <f>G54/C54*100-100</f>
        <v>-0.34990642037594455</v>
      </c>
      <c r="H134" s="198">
        <v>65</v>
      </c>
      <c r="I134" s="201" t="s">
        <v>202</v>
      </c>
      <c r="J134" s="251">
        <f t="shared" si="37"/>
        <v>-0.6309400207651095</v>
      </c>
      <c r="K134" s="251">
        <f t="shared" si="37"/>
        <v>-1.3388920067345538</v>
      </c>
      <c r="L134" s="251">
        <f t="shared" si="37"/>
        <v>-1.2539438556751037</v>
      </c>
      <c r="M134" s="251">
        <f t="shared" si="37"/>
        <v>-2.000653274538621</v>
      </c>
      <c r="N134" s="251">
        <f>N54/J54*100-100</f>
        <v>-2.2102555859186594</v>
      </c>
      <c r="O134" s="198">
        <v>65</v>
      </c>
      <c r="P134" s="201" t="s">
        <v>202</v>
      </c>
      <c r="Q134" s="251">
        <f t="shared" si="38"/>
        <v>-1.6983585242970918</v>
      </c>
      <c r="R134" s="251">
        <f t="shared" si="38"/>
        <v>-2.99033262330002</v>
      </c>
      <c r="S134" s="251">
        <f t="shared" si="38"/>
        <v>-2.9664194650445808</v>
      </c>
      <c r="T134" s="251">
        <f t="shared" si="38"/>
        <v>-3.3779896441193387</v>
      </c>
      <c r="U134" s="251">
        <f>U54/Q54*100-100</f>
        <v>-4.083657105067374</v>
      </c>
      <c r="V134" s="198">
        <v>65</v>
      </c>
      <c r="W134" s="201" t="s">
        <v>202</v>
      </c>
      <c r="X134" s="251">
        <f t="shared" si="39"/>
        <v>-3.8594713284350917</v>
      </c>
      <c r="Y134" s="251">
        <f t="shared" si="39"/>
        <v>-3.821382567625591</v>
      </c>
      <c r="Z134" s="251">
        <f t="shared" si="39"/>
        <v>-4.338210275603956</v>
      </c>
      <c r="AA134" s="251">
        <f t="shared" si="39"/>
        <v>-4.248901146255278</v>
      </c>
      <c r="AB134" s="251">
        <f>AB54/X54*100-100</f>
        <v>-3.9441321152494737</v>
      </c>
      <c r="AC134" s="198">
        <v>65</v>
      </c>
      <c r="AD134" s="201" t="s">
        <v>202</v>
      </c>
      <c r="AE134" s="251">
        <f t="shared" si="40"/>
        <v>-4.044642857142861</v>
      </c>
      <c r="AF134" s="251">
        <f t="shared" si="40"/>
        <v>-3.672416859327768</v>
      </c>
      <c r="AG134" s="251">
        <f t="shared" si="40"/>
        <v>-3.7263726372637365</v>
      </c>
      <c r="AH134" s="251">
        <f>AH54/AB54*100-100</f>
        <v>-3.4659350708733427</v>
      </c>
      <c r="AI134" s="251">
        <f t="shared" si="0"/>
        <v>-2.977575137247598</v>
      </c>
      <c r="AJ134" s="198">
        <v>65</v>
      </c>
      <c r="AK134" s="201" t="s">
        <v>202</v>
      </c>
      <c r="AL134" s="251">
        <f t="shared" si="41"/>
        <v>-2.704698606110952</v>
      </c>
      <c r="AM134" s="251">
        <f t="shared" si="41"/>
        <v>-2.084891548242325</v>
      </c>
      <c r="AN134" s="251">
        <f t="shared" si="41"/>
        <v>-1.8851837817355062</v>
      </c>
      <c r="AO134" s="251">
        <f t="shared" si="41"/>
        <v>-1.3138966145583595</v>
      </c>
      <c r="AP134" s="251">
        <f>AP54/AL54*100-100</f>
        <v>-1.0626185958254268</v>
      </c>
      <c r="AQ134" s="198">
        <v>65</v>
      </c>
      <c r="AR134" s="201" t="s">
        <v>202</v>
      </c>
      <c r="AS134" s="251">
        <f t="shared" si="42"/>
        <v>-1.4799961806550215</v>
      </c>
      <c r="AT134" s="251">
        <f t="shared" si="42"/>
        <v>-1.8731292845418466</v>
      </c>
      <c r="AU134" s="251">
        <f t="shared" si="42"/>
        <v>-2.458697764820215</v>
      </c>
      <c r="AV134" s="251">
        <f t="shared" si="42"/>
        <v>-2.502876869965476</v>
      </c>
      <c r="AW134" s="251">
        <f t="shared" si="1"/>
        <v>-1.9771273502616822</v>
      </c>
    </row>
    <row r="135" spans="1:49" ht="4.5" customHeight="1">
      <c r="A135" s="198"/>
      <c r="B135" s="201"/>
      <c r="C135" s="211"/>
      <c r="D135" s="212"/>
      <c r="E135" s="212"/>
      <c r="F135" s="212"/>
      <c r="G135" s="251"/>
      <c r="H135" s="198"/>
      <c r="I135" s="201"/>
      <c r="J135" s="251"/>
      <c r="K135" s="251"/>
      <c r="L135" s="251"/>
      <c r="M135" s="251"/>
      <c r="N135" s="251"/>
      <c r="O135" s="198"/>
      <c r="P135" s="201"/>
      <c r="Q135" s="251"/>
      <c r="R135" s="251"/>
      <c r="S135" s="251"/>
      <c r="T135" s="251"/>
      <c r="U135" s="251"/>
      <c r="V135" s="198"/>
      <c r="W135" s="201"/>
      <c r="X135" s="251"/>
      <c r="Y135" s="251"/>
      <c r="Z135" s="251"/>
      <c r="AA135" s="251"/>
      <c r="AB135" s="251"/>
      <c r="AC135" s="198"/>
      <c r="AD135" s="201"/>
      <c r="AE135" s="251"/>
      <c r="AF135" s="251"/>
      <c r="AG135" s="251"/>
      <c r="AH135" s="251"/>
      <c r="AI135" s="251"/>
      <c r="AJ135" s="198"/>
      <c r="AK135" s="201"/>
      <c r="AL135" s="251"/>
      <c r="AM135" s="251"/>
      <c r="AN135" s="251"/>
      <c r="AO135" s="251"/>
      <c r="AP135" s="251"/>
      <c r="AQ135" s="198"/>
      <c r="AR135" s="201"/>
      <c r="AS135" s="251"/>
      <c r="AT135" s="251"/>
      <c r="AU135" s="251"/>
      <c r="AV135" s="251"/>
      <c r="AW135" s="251"/>
    </row>
    <row r="136" spans="1:49" ht="12">
      <c r="A136" s="198" t="s">
        <v>203</v>
      </c>
      <c r="B136" s="201" t="s">
        <v>416</v>
      </c>
      <c r="C136" s="211"/>
      <c r="D136" s="212"/>
      <c r="E136" s="212"/>
      <c r="F136" s="212"/>
      <c r="G136" s="251"/>
      <c r="H136" s="198" t="s">
        <v>203</v>
      </c>
      <c r="I136" s="201" t="s">
        <v>416</v>
      </c>
      <c r="J136" s="251"/>
      <c r="K136" s="251"/>
      <c r="L136" s="251"/>
      <c r="M136" s="251"/>
      <c r="N136" s="251"/>
      <c r="O136" s="198" t="s">
        <v>203</v>
      </c>
      <c r="P136" s="201" t="s">
        <v>416</v>
      </c>
      <c r="Q136" s="251"/>
      <c r="R136" s="251"/>
      <c r="S136" s="251"/>
      <c r="T136" s="251"/>
      <c r="U136" s="251"/>
      <c r="V136" s="198" t="s">
        <v>203</v>
      </c>
      <c r="W136" s="201" t="s">
        <v>416</v>
      </c>
      <c r="X136" s="251"/>
      <c r="Y136" s="251"/>
      <c r="Z136" s="251"/>
      <c r="AA136" s="251"/>
      <c r="AB136" s="251"/>
      <c r="AC136" s="198" t="s">
        <v>203</v>
      </c>
      <c r="AD136" s="201" t="s">
        <v>416</v>
      </c>
      <c r="AE136" s="251"/>
      <c r="AF136" s="251"/>
      <c r="AG136" s="251"/>
      <c r="AH136" s="251"/>
      <c r="AI136" s="251"/>
      <c r="AJ136" s="198" t="s">
        <v>203</v>
      </c>
      <c r="AK136" s="201" t="s">
        <v>416</v>
      </c>
      <c r="AL136" s="251"/>
      <c r="AM136" s="251"/>
      <c r="AN136" s="251"/>
      <c r="AO136" s="251"/>
      <c r="AP136" s="251"/>
      <c r="AQ136" s="198" t="s">
        <v>203</v>
      </c>
      <c r="AR136" s="201" t="s">
        <v>416</v>
      </c>
      <c r="AS136" s="251"/>
      <c r="AT136" s="251"/>
      <c r="AU136" s="251"/>
      <c r="AV136" s="251"/>
      <c r="AW136" s="251"/>
    </row>
    <row r="137" spans="1:49" ht="12">
      <c r="A137" s="198"/>
      <c r="B137" s="201" t="s">
        <v>204</v>
      </c>
      <c r="C137" s="211" t="s">
        <v>227</v>
      </c>
      <c r="D137" s="212" t="s">
        <v>227</v>
      </c>
      <c r="E137" s="212" t="s">
        <v>227</v>
      </c>
      <c r="F137" s="212" t="s">
        <v>227</v>
      </c>
      <c r="G137" s="251">
        <f>G57/C57*100-100</f>
        <v>4.392588549247932</v>
      </c>
      <c r="H137" s="198"/>
      <c r="I137" s="201" t="s">
        <v>204</v>
      </c>
      <c r="J137" s="251">
        <f aca="true" t="shared" si="43" ref="J137:M138">J57/D57*100-100</f>
        <v>2.635753685834459</v>
      </c>
      <c r="K137" s="251">
        <f t="shared" si="43"/>
        <v>4.0409578566771245</v>
      </c>
      <c r="L137" s="251">
        <f t="shared" si="43"/>
        <v>3.1507854500801216</v>
      </c>
      <c r="M137" s="251">
        <f t="shared" si="43"/>
        <v>2.0000290490784067</v>
      </c>
      <c r="N137" s="251">
        <f>N57/J57*100-100</f>
        <v>2.6063528077141314</v>
      </c>
      <c r="O137" s="198"/>
      <c r="P137" s="201" t="s">
        <v>204</v>
      </c>
      <c r="Q137" s="251">
        <f aca="true" t="shared" si="44" ref="Q137:T138">Q57/K57*100-100</f>
        <v>0.5526199598353543</v>
      </c>
      <c r="R137" s="251">
        <f t="shared" si="44"/>
        <v>0.3368127640423353</v>
      </c>
      <c r="S137" s="251">
        <f t="shared" si="44"/>
        <v>1.1263634551305728</v>
      </c>
      <c r="T137" s="251">
        <f t="shared" si="44"/>
        <v>1.9444981895574927</v>
      </c>
      <c r="U137" s="251">
        <f>U57/Q57*100-100</f>
        <v>0.5325854473859408</v>
      </c>
      <c r="V137" s="198"/>
      <c r="W137" s="201" t="s">
        <v>204</v>
      </c>
      <c r="X137" s="251">
        <f aca="true" t="shared" si="45" ref="X137:AA138">X57/R57*100-100</f>
        <v>0.7509441060292517</v>
      </c>
      <c r="Y137" s="251">
        <f t="shared" si="45"/>
        <v>0.343579706267505</v>
      </c>
      <c r="Z137" s="251">
        <f t="shared" si="45"/>
        <v>1.7420185724937198</v>
      </c>
      <c r="AA137" s="251">
        <f t="shared" si="45"/>
        <v>2.4177527298344472</v>
      </c>
      <c r="AB137" s="251">
        <f>AB57/X57*100-100</f>
        <v>1.7377068014705799</v>
      </c>
      <c r="AC137" s="198"/>
      <c r="AD137" s="201" t="s">
        <v>204</v>
      </c>
      <c r="AE137" s="251">
        <f aca="true" t="shared" si="46" ref="AE137:AG138">AE57/Y57*100-100</f>
        <v>2.1652797462847815</v>
      </c>
      <c r="AF137" s="251">
        <f t="shared" si="46"/>
        <v>1.247168554297133</v>
      </c>
      <c r="AG137" s="251">
        <f t="shared" si="46"/>
        <v>-0.6163073833074293</v>
      </c>
      <c r="AH137" s="251">
        <f>AH57/AB57*100-100</f>
        <v>0.138336015358135</v>
      </c>
      <c r="AI137" s="251">
        <f t="shared" si="0"/>
        <v>0.20877973737707123</v>
      </c>
      <c r="AJ137" s="198"/>
      <c r="AK137" s="201" t="s">
        <v>204</v>
      </c>
      <c r="AL137" s="251">
        <f aca="true" t="shared" si="47" ref="AL137:AO138">AL57/AF57*100-100</f>
        <v>0.6935488116232023</v>
      </c>
      <c r="AM137" s="251">
        <f t="shared" si="47"/>
        <v>2.2119790152679</v>
      </c>
      <c r="AN137" s="251">
        <f t="shared" si="47"/>
        <v>3.3817310403157563</v>
      </c>
      <c r="AO137" s="251">
        <f t="shared" si="47"/>
        <v>9.70173803388343</v>
      </c>
      <c r="AP137" s="251">
        <f>AP57/AL57*100-100</f>
        <v>9.97085462601126</v>
      </c>
      <c r="AQ137" s="198"/>
      <c r="AR137" s="201" t="s">
        <v>204</v>
      </c>
      <c r="AS137" s="251">
        <f aca="true" t="shared" si="48" ref="AS137:AV138">AS57/AM57*100-100</f>
        <v>11.364959846155926</v>
      </c>
      <c r="AT137" s="251">
        <f t="shared" si="48"/>
        <v>11.90635269092843</v>
      </c>
      <c r="AU137" s="251">
        <f t="shared" si="48"/>
        <v>7.225679086388297</v>
      </c>
      <c r="AV137" s="251">
        <f t="shared" si="48"/>
        <v>5.674930474673758</v>
      </c>
      <c r="AW137" s="251">
        <f t="shared" si="1"/>
        <v>6.0912285821993635</v>
      </c>
    </row>
    <row r="138" spans="1:49" ht="12">
      <c r="A138" s="198" t="s">
        <v>205</v>
      </c>
      <c r="B138" s="201" t="s">
        <v>206</v>
      </c>
      <c r="C138" s="211" t="s">
        <v>227</v>
      </c>
      <c r="D138" s="212" t="s">
        <v>227</v>
      </c>
      <c r="E138" s="212" t="s">
        <v>227</v>
      </c>
      <c r="F138" s="212" t="s">
        <v>227</v>
      </c>
      <c r="G138" s="251">
        <f>G58/C58*100-100</f>
        <v>4.845234735158527</v>
      </c>
      <c r="H138" s="198" t="s">
        <v>205</v>
      </c>
      <c r="I138" s="201" t="s">
        <v>206</v>
      </c>
      <c r="J138" s="251">
        <f t="shared" si="43"/>
        <v>3.026700804681795</v>
      </c>
      <c r="K138" s="251">
        <f t="shared" si="43"/>
        <v>2.817788980914642</v>
      </c>
      <c r="L138" s="251">
        <f t="shared" si="43"/>
        <v>-0.29612347451542576</v>
      </c>
      <c r="M138" s="251">
        <f t="shared" si="43"/>
        <v>-4.55850681981336</v>
      </c>
      <c r="N138" s="251">
        <f>N58/J58*100-100</f>
        <v>-2.316499511848761</v>
      </c>
      <c r="O138" s="198" t="s">
        <v>205</v>
      </c>
      <c r="P138" s="201" t="s">
        <v>206</v>
      </c>
      <c r="Q138" s="251">
        <f t="shared" si="44"/>
        <v>-3.7212153051396513</v>
      </c>
      <c r="R138" s="251">
        <f t="shared" si="44"/>
        <v>-1.3230132301323039</v>
      </c>
      <c r="S138" s="251">
        <f t="shared" si="44"/>
        <v>3.2813087626927455</v>
      </c>
      <c r="T138" s="251">
        <f t="shared" si="44"/>
        <v>3.0710521533708857</v>
      </c>
      <c r="U138" s="251">
        <f>U58/Q58*100-100</f>
        <v>1.8643142961076649</v>
      </c>
      <c r="V138" s="198" t="s">
        <v>205</v>
      </c>
      <c r="W138" s="201" t="s">
        <v>206</v>
      </c>
      <c r="X138" s="251">
        <f t="shared" si="45"/>
        <v>-1.2313024443633651</v>
      </c>
      <c r="Y138" s="251">
        <f t="shared" si="45"/>
        <v>-3.6959490213928063</v>
      </c>
      <c r="Z138" s="251">
        <f t="shared" si="45"/>
        <v>-4.4693229901269405</v>
      </c>
      <c r="AA138" s="251">
        <f t="shared" si="45"/>
        <v>-2.4997768056423553</v>
      </c>
      <c r="AB138" s="251">
        <f>AB58/X58*100-100</f>
        <v>2.0869886416105032</v>
      </c>
      <c r="AC138" s="198" t="s">
        <v>205</v>
      </c>
      <c r="AD138" s="201" t="s">
        <v>206</v>
      </c>
      <c r="AE138" s="251">
        <f t="shared" si="46"/>
        <v>3.96067681255316</v>
      </c>
      <c r="AF138" s="251">
        <f t="shared" si="46"/>
        <v>3.940204853741804</v>
      </c>
      <c r="AG138" s="251">
        <f t="shared" si="46"/>
        <v>1.8771174800842374</v>
      </c>
      <c r="AH138" s="251">
        <f>AH58/AB58*100-100</f>
        <v>1.1668928086838548</v>
      </c>
      <c r="AI138" s="251">
        <f t="shared" si="0"/>
        <v>-1.0456446626659357</v>
      </c>
      <c r="AJ138" s="198" t="s">
        <v>205</v>
      </c>
      <c r="AK138" s="201" t="s">
        <v>206</v>
      </c>
      <c r="AL138" s="251">
        <f t="shared" si="47"/>
        <v>-3.1960227272727337</v>
      </c>
      <c r="AM138" s="251">
        <f t="shared" si="47"/>
        <v>-3.90077296422794</v>
      </c>
      <c r="AN138" s="251">
        <f t="shared" si="47"/>
        <v>-5.668812589413449</v>
      </c>
      <c r="AO138" s="251">
        <f t="shared" si="47"/>
        <v>-1.7642194247909515</v>
      </c>
      <c r="AP138" s="251">
        <f>AP58/AL58*100-100</f>
        <v>-1.5682318415260426</v>
      </c>
      <c r="AQ138" s="198" t="s">
        <v>205</v>
      </c>
      <c r="AR138" s="201" t="s">
        <v>206</v>
      </c>
      <c r="AS138" s="251">
        <f t="shared" si="48"/>
        <v>-0.12158623269733937</v>
      </c>
      <c r="AT138" s="251">
        <f t="shared" si="48"/>
        <v>0.7488151658767777</v>
      </c>
      <c r="AU138" s="251">
        <f t="shared" si="48"/>
        <v>0.5425123936020952</v>
      </c>
      <c r="AV138" s="251">
        <f t="shared" si="48"/>
        <v>3.615019099972045</v>
      </c>
      <c r="AW138" s="251">
        <f t="shared" si="1"/>
        <v>5.000468208633762</v>
      </c>
    </row>
    <row r="139" spans="1:49" ht="4.5" customHeight="1">
      <c r="A139" s="198"/>
      <c r="B139" s="201"/>
      <c r="C139" s="211"/>
      <c r="D139" s="212"/>
      <c r="E139" s="212"/>
      <c r="F139" s="212"/>
      <c r="G139" s="251"/>
      <c r="H139" s="198"/>
      <c r="I139" s="201"/>
      <c r="J139" s="251"/>
      <c r="K139" s="251"/>
      <c r="L139" s="251"/>
      <c r="M139" s="251"/>
      <c r="N139" s="251"/>
      <c r="O139" s="198"/>
      <c r="P139" s="201"/>
      <c r="Q139" s="251"/>
      <c r="R139" s="251"/>
      <c r="S139" s="251"/>
      <c r="T139" s="251"/>
      <c r="U139" s="251"/>
      <c r="V139" s="198"/>
      <c r="W139" s="201"/>
      <c r="X139" s="251"/>
      <c r="Y139" s="251"/>
      <c r="Z139" s="251"/>
      <c r="AA139" s="251"/>
      <c r="AB139" s="251"/>
      <c r="AC139" s="198"/>
      <c r="AD139" s="201"/>
      <c r="AE139" s="251"/>
      <c r="AF139" s="251"/>
      <c r="AG139" s="251"/>
      <c r="AH139" s="251"/>
      <c r="AI139" s="251"/>
      <c r="AJ139" s="198"/>
      <c r="AK139" s="201"/>
      <c r="AL139" s="251"/>
      <c r="AM139" s="251"/>
      <c r="AN139" s="251"/>
      <c r="AO139" s="251"/>
      <c r="AP139" s="251"/>
      <c r="AQ139" s="198"/>
      <c r="AR139" s="201"/>
      <c r="AS139" s="251"/>
      <c r="AT139" s="251"/>
      <c r="AU139" s="251"/>
      <c r="AV139" s="251"/>
      <c r="AW139" s="251"/>
    </row>
    <row r="140" spans="1:49" ht="12">
      <c r="A140" s="198" t="s">
        <v>207</v>
      </c>
      <c r="B140" s="201" t="s">
        <v>208</v>
      </c>
      <c r="C140" s="211" t="s">
        <v>227</v>
      </c>
      <c r="D140" s="212" t="s">
        <v>227</v>
      </c>
      <c r="E140" s="212" t="s">
        <v>227</v>
      </c>
      <c r="F140" s="212" t="s">
        <v>227</v>
      </c>
      <c r="G140" s="251">
        <f>G60/C60*100-100</f>
        <v>-3.4882907095564093</v>
      </c>
      <c r="H140" s="198" t="s">
        <v>207</v>
      </c>
      <c r="I140" s="201" t="s">
        <v>208</v>
      </c>
      <c r="J140" s="251">
        <f aca="true" t="shared" si="49" ref="J140:M142">J60/D60*100-100</f>
        <v>-0.09120653212497132</v>
      </c>
      <c r="K140" s="251">
        <f t="shared" si="49"/>
        <v>-3.947177477869687</v>
      </c>
      <c r="L140" s="251">
        <f t="shared" si="49"/>
        <v>-4.9746824198276585</v>
      </c>
      <c r="M140" s="251">
        <f t="shared" si="49"/>
        <v>-5.7377405833466355</v>
      </c>
      <c r="N140" s="251">
        <f>N60/J60*100-100</f>
        <v>-6.427960759878857</v>
      </c>
      <c r="O140" s="198" t="s">
        <v>207</v>
      </c>
      <c r="P140" s="201" t="s">
        <v>208</v>
      </c>
      <c r="Q140" s="251">
        <f aca="true" t="shared" si="50" ref="Q140:T142">Q60/K60*100-100</f>
        <v>-5.697235231908152</v>
      </c>
      <c r="R140" s="251">
        <f t="shared" si="50"/>
        <v>-4.853385684459823</v>
      </c>
      <c r="S140" s="251">
        <f t="shared" si="50"/>
        <v>-5.116092997491961</v>
      </c>
      <c r="T140" s="251">
        <f t="shared" si="50"/>
        <v>-2.7456445993031338</v>
      </c>
      <c r="U140" s="251">
        <f>U60/Q60*100-100</f>
        <v>-3.226581649818158</v>
      </c>
      <c r="V140" s="198" t="s">
        <v>207</v>
      </c>
      <c r="W140" s="201" t="s">
        <v>208</v>
      </c>
      <c r="X140" s="251">
        <f aca="true" t="shared" si="51" ref="X140:AA142">X60/R60*100-100</f>
        <v>-4.69484336875891</v>
      </c>
      <c r="Y140" s="251">
        <f t="shared" si="51"/>
        <v>-6.5433139817727834</v>
      </c>
      <c r="Z140" s="251">
        <f t="shared" si="51"/>
        <v>-8.163752746727809</v>
      </c>
      <c r="AA140" s="251">
        <f t="shared" si="51"/>
        <v>-5.665093949176395</v>
      </c>
      <c r="AB140" s="251">
        <f>AB60/X60*100-100</f>
        <v>-5.69072164948453</v>
      </c>
      <c r="AC140" s="198" t="s">
        <v>207</v>
      </c>
      <c r="AD140" s="201" t="s">
        <v>208</v>
      </c>
      <c r="AE140" s="251">
        <f aca="true" t="shared" si="52" ref="AE140:AH142">AE60/Y60*100-100</f>
        <v>-4.327532057399665</v>
      </c>
      <c r="AF140" s="251">
        <f t="shared" si="52"/>
        <v>-3.589076723016902</v>
      </c>
      <c r="AG140" s="251">
        <f t="shared" si="52"/>
        <v>-4.725970903602828</v>
      </c>
      <c r="AH140" s="251">
        <f t="shared" si="52"/>
        <v>-4.039134236991686</v>
      </c>
      <c r="AI140" s="251">
        <f t="shared" si="0"/>
        <v>-4.3201479949942865</v>
      </c>
      <c r="AJ140" s="198" t="s">
        <v>207</v>
      </c>
      <c r="AK140" s="201" t="s">
        <v>208</v>
      </c>
      <c r="AL140" s="251">
        <f aca="true" t="shared" si="53" ref="AL140:AO142">AL60/AF60*100-100</f>
        <v>-4.467224170488265</v>
      </c>
      <c r="AM140" s="251">
        <f t="shared" si="53"/>
        <v>-2.4921716706575836</v>
      </c>
      <c r="AN140" s="251">
        <f t="shared" si="53"/>
        <v>-0.8695487080177031</v>
      </c>
      <c r="AO140" s="251">
        <f t="shared" si="53"/>
        <v>-0.5762486968059903</v>
      </c>
      <c r="AP140" s="251">
        <f>AP60/AL60*100-100</f>
        <v>-1.024077106982162</v>
      </c>
      <c r="AQ140" s="198" t="s">
        <v>207</v>
      </c>
      <c r="AR140" s="201" t="s">
        <v>208</v>
      </c>
      <c r="AS140" s="251">
        <f aca="true" t="shared" si="54" ref="AS140:AV142">AS60/AM60*100-100</f>
        <v>-0.7877288097172084</v>
      </c>
      <c r="AT140" s="251">
        <f t="shared" si="54"/>
        <v>0.11682914216765994</v>
      </c>
      <c r="AU140" s="251">
        <f t="shared" si="54"/>
        <v>-0.629158643305189</v>
      </c>
      <c r="AV140" s="251">
        <f t="shared" si="54"/>
        <v>-0.2948057135249229</v>
      </c>
      <c r="AW140" s="251">
        <f t="shared" si="1"/>
        <v>-1.0262757044935285</v>
      </c>
    </row>
    <row r="141" spans="1:49" ht="12">
      <c r="A141" s="198" t="s">
        <v>209</v>
      </c>
      <c r="B141" s="201" t="s">
        <v>210</v>
      </c>
      <c r="C141" s="211" t="s">
        <v>227</v>
      </c>
      <c r="D141" s="212" t="s">
        <v>227</v>
      </c>
      <c r="E141" s="212" t="s">
        <v>227</v>
      </c>
      <c r="F141" s="212" t="s">
        <v>227</v>
      </c>
      <c r="G141" s="251">
        <f>G61/C61*100-100</f>
        <v>-3.588328075709782</v>
      </c>
      <c r="H141" s="198" t="s">
        <v>209</v>
      </c>
      <c r="I141" s="201" t="s">
        <v>210</v>
      </c>
      <c r="J141" s="251">
        <f t="shared" si="49"/>
        <v>0.3557386257255075</v>
      </c>
      <c r="K141" s="251">
        <f t="shared" si="49"/>
        <v>-4.505028519963972</v>
      </c>
      <c r="L141" s="251">
        <f t="shared" si="49"/>
        <v>-5.765251379521757</v>
      </c>
      <c r="M141" s="251">
        <f t="shared" si="49"/>
        <v>-6.965978806469607</v>
      </c>
      <c r="N141" s="251">
        <f>N61/J61*100-100</f>
        <v>-7.604477611940297</v>
      </c>
      <c r="O141" s="198" t="s">
        <v>209</v>
      </c>
      <c r="P141" s="201" t="s">
        <v>210</v>
      </c>
      <c r="Q141" s="251">
        <f t="shared" si="50"/>
        <v>-6.74525984870813</v>
      </c>
      <c r="R141" s="251">
        <f t="shared" si="50"/>
        <v>-6.252160299290409</v>
      </c>
      <c r="S141" s="251">
        <f t="shared" si="50"/>
        <v>-6.37451791459344</v>
      </c>
      <c r="T141" s="251">
        <f t="shared" si="50"/>
        <v>-4.197964623212997</v>
      </c>
      <c r="U141" s="251">
        <f>U61/Q61*100-100</f>
        <v>-4.258143356790697</v>
      </c>
      <c r="V141" s="198" t="s">
        <v>209</v>
      </c>
      <c r="W141" s="201" t="s">
        <v>210</v>
      </c>
      <c r="X141" s="251">
        <f t="shared" si="51"/>
        <v>-4.999132471588439</v>
      </c>
      <c r="Y141" s="251">
        <f t="shared" si="51"/>
        <v>-7.8116662753719055</v>
      </c>
      <c r="Z141" s="251">
        <f t="shared" si="51"/>
        <v>-8.915586468542529</v>
      </c>
      <c r="AA141" s="251">
        <f t="shared" si="51"/>
        <v>-6.621773288439954</v>
      </c>
      <c r="AB141" s="251">
        <f>AB61/X61*100-100</f>
        <v>-6.0247015044631524</v>
      </c>
      <c r="AC141" s="198" t="s">
        <v>209</v>
      </c>
      <c r="AD141" s="201" t="s">
        <v>210</v>
      </c>
      <c r="AE141" s="251">
        <f t="shared" si="52"/>
        <v>-3.7506077373648594</v>
      </c>
      <c r="AF141" s="251">
        <f t="shared" si="52"/>
        <v>-3.267384010181644</v>
      </c>
      <c r="AG141" s="251">
        <f t="shared" si="52"/>
        <v>-5.064573906485663</v>
      </c>
      <c r="AH141" s="251">
        <f t="shared" si="52"/>
        <v>-4.637547371489646</v>
      </c>
      <c r="AI141" s="251">
        <f t="shared" si="0"/>
        <v>-5.926923724532756</v>
      </c>
      <c r="AJ141" s="198" t="s">
        <v>209</v>
      </c>
      <c r="AK141" s="201" t="s">
        <v>210</v>
      </c>
      <c r="AL141" s="251">
        <f t="shared" si="53"/>
        <v>-6.597612611535055</v>
      </c>
      <c r="AM141" s="251">
        <f t="shared" si="53"/>
        <v>-3.815505300002485</v>
      </c>
      <c r="AN141" s="251">
        <f t="shared" si="53"/>
        <v>-2.6442491402369086</v>
      </c>
      <c r="AO141" s="251">
        <f t="shared" si="53"/>
        <v>-1.7796415147408453</v>
      </c>
      <c r="AP141" s="251">
        <f>AP61/AL61*100-100</f>
        <v>-1.447048277628383</v>
      </c>
      <c r="AQ141" s="198" t="s">
        <v>209</v>
      </c>
      <c r="AR141" s="201" t="s">
        <v>210</v>
      </c>
      <c r="AS141" s="251">
        <f t="shared" si="54"/>
        <v>-0.9988127806741289</v>
      </c>
      <c r="AT141" s="251">
        <f t="shared" si="54"/>
        <v>0.20671428945233572</v>
      </c>
      <c r="AU141" s="251">
        <f t="shared" si="54"/>
        <v>-0.5623096347590604</v>
      </c>
      <c r="AV141" s="251">
        <f t="shared" si="54"/>
        <v>-0.4521829521829517</v>
      </c>
      <c r="AW141" s="251">
        <f t="shared" si="1"/>
        <v>-1.191376208973125</v>
      </c>
    </row>
    <row r="142" spans="1:49" ht="12">
      <c r="A142" s="198" t="s">
        <v>211</v>
      </c>
      <c r="B142" s="201" t="s">
        <v>212</v>
      </c>
      <c r="C142" s="211" t="s">
        <v>227</v>
      </c>
      <c r="D142" s="212" t="s">
        <v>227</v>
      </c>
      <c r="E142" s="212" t="s">
        <v>227</v>
      </c>
      <c r="F142" s="212" t="s">
        <v>227</v>
      </c>
      <c r="G142" s="251">
        <f>G62/C62*100-100</f>
        <v>-4.172304916553898</v>
      </c>
      <c r="H142" s="198" t="s">
        <v>211</v>
      </c>
      <c r="I142" s="201" t="s">
        <v>212</v>
      </c>
      <c r="J142" s="251">
        <f t="shared" si="49"/>
        <v>-4.049135577797998</v>
      </c>
      <c r="K142" s="251">
        <f t="shared" si="49"/>
        <v>-5.2512449071978295</v>
      </c>
      <c r="L142" s="251">
        <f t="shared" si="49"/>
        <v>-7.02802021129996</v>
      </c>
      <c r="M142" s="251">
        <f t="shared" si="49"/>
        <v>-6.330901388562012</v>
      </c>
      <c r="N142" s="251">
        <f>N62/J62*100-100</f>
        <v>-5.974395448079662</v>
      </c>
      <c r="O142" s="198" t="s">
        <v>211</v>
      </c>
      <c r="P142" s="201" t="s">
        <v>212</v>
      </c>
      <c r="Q142" s="251">
        <f t="shared" si="50"/>
        <v>-4.1328236980410935</v>
      </c>
      <c r="R142" s="251">
        <f t="shared" si="50"/>
        <v>-2.173913043478265</v>
      </c>
      <c r="S142" s="251">
        <f t="shared" si="50"/>
        <v>-3.7185929648241256</v>
      </c>
      <c r="T142" s="251">
        <f t="shared" si="50"/>
        <v>-4.664649520927895</v>
      </c>
      <c r="U142" s="251">
        <f>U62/Q62*100-100</f>
        <v>-6.47894343384003</v>
      </c>
      <c r="V142" s="198" t="s">
        <v>211</v>
      </c>
      <c r="W142" s="201" t="s">
        <v>212</v>
      </c>
      <c r="X142" s="251">
        <f t="shared" si="51"/>
        <v>-6.5404040404040416</v>
      </c>
      <c r="Y142" s="251">
        <f t="shared" si="51"/>
        <v>-4.0448851774530254</v>
      </c>
      <c r="Z142" s="251">
        <f t="shared" si="51"/>
        <v>-2.9886273472626357</v>
      </c>
      <c r="AA142" s="251">
        <f t="shared" si="51"/>
        <v>-3.2773780975219893</v>
      </c>
      <c r="AB142" s="251">
        <f>AB62/X62*100-100</f>
        <v>-3.134288030262084</v>
      </c>
      <c r="AC142" s="198" t="s">
        <v>211</v>
      </c>
      <c r="AD142" s="201" t="s">
        <v>212</v>
      </c>
      <c r="AE142" s="251">
        <f t="shared" si="52"/>
        <v>-3.562686973075884</v>
      </c>
      <c r="AF142" s="251">
        <f t="shared" si="52"/>
        <v>-3.462377317339147</v>
      </c>
      <c r="AG142" s="251">
        <f t="shared" si="52"/>
        <v>-3.278236914600555</v>
      </c>
      <c r="AH142" s="251">
        <f t="shared" si="52"/>
        <v>-3.124128312412836</v>
      </c>
      <c r="AI142" s="251">
        <f t="shared" si="0"/>
        <v>-2.791878172588838</v>
      </c>
      <c r="AJ142" s="198" t="s">
        <v>211</v>
      </c>
      <c r="AK142" s="201" t="s">
        <v>212</v>
      </c>
      <c r="AL142" s="251">
        <f t="shared" si="53"/>
        <v>-2.8523016097147718</v>
      </c>
      <c r="AM142" s="251">
        <f t="shared" si="53"/>
        <v>-2.2785531187695796</v>
      </c>
      <c r="AN142" s="251">
        <f t="shared" si="53"/>
        <v>-2.159516268355887</v>
      </c>
      <c r="AO142" s="251">
        <f t="shared" si="53"/>
        <v>-2.1467943138961374</v>
      </c>
      <c r="AP142" s="251">
        <f>AP62/AL62*100-100</f>
        <v>-2.529069767441854</v>
      </c>
      <c r="AQ142" s="198" t="s">
        <v>211</v>
      </c>
      <c r="AR142" s="201" t="s">
        <v>212</v>
      </c>
      <c r="AS142" s="251">
        <f t="shared" si="54"/>
        <v>-2.506557854852815</v>
      </c>
      <c r="AT142" s="251">
        <f t="shared" si="54"/>
        <v>-4.061212477928194</v>
      </c>
      <c r="AU142" s="251">
        <f t="shared" si="54"/>
        <v>-4.061666172546694</v>
      </c>
      <c r="AV142" s="251">
        <f t="shared" si="54"/>
        <v>-4.384133611691027</v>
      </c>
      <c r="AW142" s="251">
        <f t="shared" si="1"/>
        <v>-5.231689088191331</v>
      </c>
    </row>
    <row r="143" spans="1:49" ht="4.5" customHeight="1">
      <c r="A143" s="198"/>
      <c r="B143" s="201"/>
      <c r="C143" s="211"/>
      <c r="D143" s="212"/>
      <c r="E143" s="212"/>
      <c r="F143" s="212"/>
      <c r="G143" s="251"/>
      <c r="H143" s="198"/>
      <c r="I143" s="201"/>
      <c r="J143" s="251"/>
      <c r="K143" s="251"/>
      <c r="L143" s="251"/>
      <c r="M143" s="251"/>
      <c r="N143" s="251"/>
      <c r="O143" s="198"/>
      <c r="P143" s="201"/>
      <c r="Q143" s="251"/>
      <c r="R143" s="251"/>
      <c r="S143" s="251"/>
      <c r="T143" s="251"/>
      <c r="U143" s="251"/>
      <c r="V143" s="198"/>
      <c r="W143" s="201"/>
      <c r="X143" s="251"/>
      <c r="Y143" s="251"/>
      <c r="Z143" s="251"/>
      <c r="AA143" s="251"/>
      <c r="AB143" s="251"/>
      <c r="AC143" s="198"/>
      <c r="AD143" s="201"/>
      <c r="AE143" s="251"/>
      <c r="AF143" s="251"/>
      <c r="AG143" s="251"/>
      <c r="AH143" s="251"/>
      <c r="AI143" s="251"/>
      <c r="AJ143" s="198"/>
      <c r="AK143" s="201"/>
      <c r="AL143" s="251"/>
      <c r="AM143" s="251"/>
      <c r="AN143" s="251"/>
      <c r="AO143" s="251"/>
      <c r="AP143" s="251"/>
      <c r="AQ143" s="198"/>
      <c r="AR143" s="201"/>
      <c r="AS143" s="251"/>
      <c r="AT143" s="251"/>
      <c r="AU143" s="251"/>
      <c r="AV143" s="251"/>
      <c r="AW143" s="251"/>
    </row>
    <row r="144" spans="1:49" ht="12">
      <c r="A144" s="198" t="s">
        <v>213</v>
      </c>
      <c r="B144" s="201" t="s">
        <v>214</v>
      </c>
      <c r="C144" s="211" t="s">
        <v>227</v>
      </c>
      <c r="D144" s="212" t="s">
        <v>227</v>
      </c>
      <c r="E144" s="212" t="s">
        <v>227</v>
      </c>
      <c r="F144" s="212" t="s">
        <v>227</v>
      </c>
      <c r="G144" s="251">
        <f>G64/C64*100-100</f>
        <v>-4.644756230379912</v>
      </c>
      <c r="H144" s="198" t="s">
        <v>213</v>
      </c>
      <c r="I144" s="201" t="s">
        <v>214</v>
      </c>
      <c r="J144" s="251">
        <f>J64/D64*100-100</f>
        <v>-3.0820917323984816</v>
      </c>
      <c r="K144" s="251">
        <f>K64/E64*100-100</f>
        <v>-3.553036437246959</v>
      </c>
      <c r="L144" s="251">
        <f>L64/F64*100-100</f>
        <v>-3.7889896027726024</v>
      </c>
      <c r="M144" s="251">
        <f>M64/G64*100-100</f>
        <v>-4.101719967750611</v>
      </c>
      <c r="N144" s="251">
        <f>N64/J64*100-100</f>
        <v>-2.7631248430042774</v>
      </c>
      <c r="O144" s="198" t="s">
        <v>213</v>
      </c>
      <c r="P144" s="201" t="s">
        <v>214</v>
      </c>
      <c r="Q144" s="251">
        <f>Q64/K64*100-100</f>
        <v>-2.2147222781919425</v>
      </c>
      <c r="R144" s="251">
        <f>R64/L64*100-100</f>
        <v>-3.0168681375775037</v>
      </c>
      <c r="S144" s="251">
        <f>S64/M64*100-100</f>
        <v>-4.858654149297649</v>
      </c>
      <c r="T144" s="251">
        <f>T64/N64*100-100</f>
        <v>-5.907172995780584</v>
      </c>
      <c r="U144" s="251">
        <f>U64/Q64*100-100</f>
        <v>-8.17693219087522</v>
      </c>
      <c r="V144" s="198" t="s">
        <v>213</v>
      </c>
      <c r="W144" s="201" t="s">
        <v>214</v>
      </c>
      <c r="X144" s="251">
        <f>X64/R64*100-100</f>
        <v>-8.523214285714289</v>
      </c>
      <c r="Y144" s="251">
        <f>Y64/S64*100-100</f>
        <v>-8.726067746686311</v>
      </c>
      <c r="Z144" s="251">
        <f>Z64/T64*100-100</f>
        <v>-8.79655898233733</v>
      </c>
      <c r="AA144" s="251">
        <f>AA64/U64*100-100</f>
        <v>-5.628798503973826</v>
      </c>
      <c r="AB144" s="251">
        <f>AB64/X64*100-100</f>
        <v>-4.296562359693141</v>
      </c>
      <c r="AC144" s="198" t="s">
        <v>213</v>
      </c>
      <c r="AD144" s="201" t="s">
        <v>214</v>
      </c>
      <c r="AE144" s="251">
        <f>AE64/Y64*100-100</f>
        <v>-2.9023799919322357</v>
      </c>
      <c r="AF144" s="251">
        <f>AF64/Z64*100-100</f>
        <v>-2.7634510024283117</v>
      </c>
      <c r="AG144" s="251">
        <f>AG64/AA64*100-100</f>
        <v>-6.533240860001982</v>
      </c>
      <c r="AH144" s="251">
        <f>AH64/AB64*100-100</f>
        <v>-8.944233671929183</v>
      </c>
      <c r="AI144" s="251">
        <f t="shared" si="0"/>
        <v>-11.385305664610215</v>
      </c>
      <c r="AJ144" s="198" t="s">
        <v>213</v>
      </c>
      <c r="AK144" s="201" t="s">
        <v>214</v>
      </c>
      <c r="AL144" s="251">
        <f>AL64/AF64*100-100</f>
        <v>-12.771402625278625</v>
      </c>
      <c r="AM144" s="251">
        <f>AM64/AG64*100-100</f>
        <v>-7.719216417910445</v>
      </c>
      <c r="AN144" s="251">
        <f>AN64/AH64*100-100</f>
        <v>-5.994489370757833</v>
      </c>
      <c r="AO144" s="251">
        <f>AO64/AI64*100-100</f>
        <v>-1.9878105954055343</v>
      </c>
      <c r="AP144" s="251">
        <f>AP64/AL64*100-100</f>
        <v>-0.5465644520159003</v>
      </c>
      <c r="AQ144" s="198" t="s">
        <v>213</v>
      </c>
      <c r="AR144" s="201" t="s">
        <v>214</v>
      </c>
      <c r="AS144" s="251">
        <f>AS64/AM64*100-100</f>
        <v>-3.503572495232845</v>
      </c>
      <c r="AT144" s="251">
        <f>AT64/AN64*100-100</f>
        <v>-3.112117240557609</v>
      </c>
      <c r="AU144" s="251">
        <f>AU64/AO64*100-100</f>
        <v>-4.302592557160622</v>
      </c>
      <c r="AV144" s="251">
        <f>AV64/AP64*100-100</f>
        <v>-3.9611733637855906</v>
      </c>
      <c r="AW144" s="251">
        <f t="shared" si="1"/>
        <v>-3.949811913718392</v>
      </c>
    </row>
    <row r="145" spans="1:49" ht="4.5" customHeight="1">
      <c r="A145" s="198"/>
      <c r="B145" s="201"/>
      <c r="C145" s="211"/>
      <c r="D145" s="212"/>
      <c r="E145" s="212"/>
      <c r="F145" s="212"/>
      <c r="G145" s="251"/>
      <c r="H145" s="198"/>
      <c r="I145" s="201"/>
      <c r="J145" s="251"/>
      <c r="K145" s="251"/>
      <c r="L145" s="251"/>
      <c r="M145" s="251"/>
      <c r="N145" s="251"/>
      <c r="O145" s="198"/>
      <c r="P145" s="201"/>
      <c r="Q145" s="251"/>
      <c r="R145" s="251"/>
      <c r="S145" s="251"/>
      <c r="T145" s="251"/>
      <c r="U145" s="251"/>
      <c r="V145" s="198"/>
      <c r="W145" s="201"/>
      <c r="X145" s="251"/>
      <c r="Y145" s="251"/>
      <c r="Z145" s="251"/>
      <c r="AA145" s="251"/>
      <c r="AB145" s="251"/>
      <c r="AC145" s="198"/>
      <c r="AD145" s="201"/>
      <c r="AE145" s="251"/>
      <c r="AF145" s="251"/>
      <c r="AG145" s="251"/>
      <c r="AH145" s="251"/>
      <c r="AI145" s="251"/>
      <c r="AJ145" s="198"/>
      <c r="AK145" s="201"/>
      <c r="AL145" s="251"/>
      <c r="AM145" s="251"/>
      <c r="AN145" s="251"/>
      <c r="AO145" s="251"/>
      <c r="AP145" s="251"/>
      <c r="AQ145" s="198"/>
      <c r="AR145" s="201"/>
      <c r="AS145" s="251"/>
      <c r="AT145" s="251"/>
      <c r="AU145" s="251"/>
      <c r="AV145" s="251"/>
      <c r="AW145" s="251"/>
    </row>
    <row r="146" spans="1:49" ht="12">
      <c r="A146" s="198" t="s">
        <v>215</v>
      </c>
      <c r="B146" s="201" t="s">
        <v>216</v>
      </c>
      <c r="C146" s="211" t="s">
        <v>227</v>
      </c>
      <c r="D146" s="212" t="s">
        <v>227</v>
      </c>
      <c r="E146" s="212" t="s">
        <v>227</v>
      </c>
      <c r="F146" s="212" t="s">
        <v>227</v>
      </c>
      <c r="G146" s="251">
        <f>G66/C66*100-100</f>
        <v>0.7690958739384257</v>
      </c>
      <c r="H146" s="198" t="s">
        <v>215</v>
      </c>
      <c r="I146" s="201" t="s">
        <v>216</v>
      </c>
      <c r="J146" s="251">
        <f aca="true" t="shared" si="55" ref="J146:M148">J66/D66*100-100</f>
        <v>1.970646747494456</v>
      </c>
      <c r="K146" s="251">
        <f t="shared" si="55"/>
        <v>1.1323565929972688</v>
      </c>
      <c r="L146" s="251">
        <f t="shared" si="55"/>
        <v>0.4114919379902773</v>
      </c>
      <c r="M146" s="251">
        <f t="shared" si="55"/>
        <v>0.37539777247414463</v>
      </c>
      <c r="N146" s="251">
        <f>N66/J66*100-100</f>
        <v>0.544798645365546</v>
      </c>
      <c r="O146" s="198" t="s">
        <v>215</v>
      </c>
      <c r="P146" s="201" t="s">
        <v>216</v>
      </c>
      <c r="Q146" s="251">
        <f aca="true" t="shared" si="56" ref="Q146:T148">Q66/K66*100-100</f>
        <v>1.3603103668418157</v>
      </c>
      <c r="R146" s="251">
        <f t="shared" si="56"/>
        <v>1.8311254178531726</v>
      </c>
      <c r="S146" s="251">
        <f t="shared" si="56"/>
        <v>1.6099071207430313</v>
      </c>
      <c r="T146" s="251">
        <f t="shared" si="56"/>
        <v>1.4009909448146232</v>
      </c>
      <c r="U146" s="251">
        <f>U66/Q66*100-100</f>
        <v>0.3585271317829495</v>
      </c>
      <c r="V146" s="198" t="s">
        <v>215</v>
      </c>
      <c r="W146" s="201" t="s">
        <v>216</v>
      </c>
      <c r="X146" s="251">
        <f aca="true" t="shared" si="57" ref="X146:AA148">X66/R66*100-100</f>
        <v>0.006079101265669351</v>
      </c>
      <c r="Y146" s="251">
        <f t="shared" si="57"/>
        <v>0.23644119439364886</v>
      </c>
      <c r="Z146" s="251">
        <f t="shared" si="57"/>
        <v>-0.37188590684799294</v>
      </c>
      <c r="AA146" s="251">
        <f t="shared" si="57"/>
        <v>0.07724244472338171</v>
      </c>
      <c r="AB146" s="251">
        <f>AB66/X66*100-100</f>
        <v>0.06565030272082595</v>
      </c>
      <c r="AC146" s="198" t="s">
        <v>215</v>
      </c>
      <c r="AD146" s="201" t="s">
        <v>216</v>
      </c>
      <c r="AE146" s="251">
        <f aca="true" t="shared" si="58" ref="AE146:AG148">AE66/Y66*100-100</f>
        <v>0.2966781771314544</v>
      </c>
      <c r="AF146" s="251">
        <f t="shared" si="58"/>
        <v>1.0086855679443403</v>
      </c>
      <c r="AG146" s="251">
        <f t="shared" si="58"/>
        <v>0.03497346840329385</v>
      </c>
      <c r="AH146" s="251">
        <f>AH66/AB66*100-100</f>
        <v>0.4519609272488623</v>
      </c>
      <c r="AI146" s="251">
        <f t="shared" si="0"/>
        <v>0.2388226166230254</v>
      </c>
      <c r="AJ146" s="198" t="s">
        <v>215</v>
      </c>
      <c r="AK146" s="201" t="s">
        <v>216</v>
      </c>
      <c r="AL146" s="251">
        <f aca="true" t="shared" si="59" ref="AL146:AO148">AL66/AF66*100-100</f>
        <v>-0.05381745120550363</v>
      </c>
      <c r="AM146" s="251">
        <f t="shared" si="59"/>
        <v>0.22423416798274332</v>
      </c>
      <c r="AN146" s="251">
        <f t="shared" si="59"/>
        <v>0.23584905660376876</v>
      </c>
      <c r="AO146" s="251">
        <f t="shared" si="59"/>
        <v>0.5950293281731973</v>
      </c>
      <c r="AP146" s="251">
        <f>AP66/AL66*100-100</f>
        <v>0.9082097856912128</v>
      </c>
      <c r="AQ146" s="198" t="s">
        <v>215</v>
      </c>
      <c r="AR146" s="201" t="s">
        <v>216</v>
      </c>
      <c r="AS146" s="251">
        <f aca="true" t="shared" si="60" ref="AS146:AV148">AS66/AM66*100-100</f>
        <v>1.4686954952787659</v>
      </c>
      <c r="AT146" s="251">
        <f t="shared" si="60"/>
        <v>1.0220211161387596</v>
      </c>
      <c r="AU146" s="251">
        <f t="shared" si="60"/>
        <v>0.8992870625293108</v>
      </c>
      <c r="AV146" s="251">
        <f t="shared" si="60"/>
        <v>1.4087513340448368</v>
      </c>
      <c r="AW146" s="251">
        <f t="shared" si="1"/>
        <v>1.4616624780691438</v>
      </c>
    </row>
    <row r="147" spans="1:49" ht="12">
      <c r="A147" s="198" t="s">
        <v>224</v>
      </c>
      <c r="B147" s="201" t="s">
        <v>94</v>
      </c>
      <c r="C147" s="211" t="s">
        <v>227</v>
      </c>
      <c r="D147" s="212" t="s">
        <v>227</v>
      </c>
      <c r="E147" s="212" t="s">
        <v>227</v>
      </c>
      <c r="F147" s="212" t="s">
        <v>227</v>
      </c>
      <c r="G147" s="251">
        <f>G67/C67*100-100</f>
        <v>0.6117294182650568</v>
      </c>
      <c r="H147" s="198" t="s">
        <v>224</v>
      </c>
      <c r="I147" s="201" t="s">
        <v>94</v>
      </c>
      <c r="J147" s="251">
        <f t="shared" si="55"/>
        <v>0.6832152225832999</v>
      </c>
      <c r="K147" s="251">
        <f t="shared" si="55"/>
        <v>0.42092955276234534</v>
      </c>
      <c r="L147" s="251">
        <f t="shared" si="55"/>
        <v>0.11717148046166415</v>
      </c>
      <c r="M147" s="251">
        <f t="shared" si="55"/>
        <v>0.19417094888794395</v>
      </c>
      <c r="N147" s="251">
        <f>N67/J67*100-100</f>
        <v>0.7330209406778039</v>
      </c>
      <c r="O147" s="198" t="s">
        <v>224</v>
      </c>
      <c r="P147" s="201" t="s">
        <v>94</v>
      </c>
      <c r="Q147" s="251">
        <f t="shared" si="56"/>
        <v>1.2943664978362506</v>
      </c>
      <c r="R147" s="251">
        <f t="shared" si="56"/>
        <v>1.8705990208126195</v>
      </c>
      <c r="S147" s="251">
        <f t="shared" si="56"/>
        <v>1.4877165508466277</v>
      </c>
      <c r="T147" s="251">
        <f t="shared" si="56"/>
        <v>1.3221896232242187</v>
      </c>
      <c r="U147" s="251">
        <f>U67/Q67*100-100</f>
        <v>0.30077780757883943</v>
      </c>
      <c r="V147" s="198" t="s">
        <v>224</v>
      </c>
      <c r="W147" s="201" t="s">
        <v>94</v>
      </c>
      <c r="X147" s="251">
        <f t="shared" si="57"/>
        <v>-0.551449469612848</v>
      </c>
      <c r="Y147" s="251">
        <f t="shared" si="57"/>
        <v>-0.21217089401099543</v>
      </c>
      <c r="Z147" s="251">
        <f t="shared" si="57"/>
        <v>-0.9220276989312879</v>
      </c>
      <c r="AA147" s="251">
        <f t="shared" si="57"/>
        <v>-0.9340082131601548</v>
      </c>
      <c r="AB147" s="251">
        <f>AB67/X67*100-100</f>
        <v>-0.810581847587514</v>
      </c>
      <c r="AC147" s="198" t="s">
        <v>224</v>
      </c>
      <c r="AD147" s="201" t="s">
        <v>94</v>
      </c>
      <c r="AE147" s="251">
        <f t="shared" si="58"/>
        <v>-0.7441770561515426</v>
      </c>
      <c r="AF147" s="251">
        <f t="shared" si="58"/>
        <v>-0.19804264646504066</v>
      </c>
      <c r="AG147" s="251">
        <f t="shared" si="58"/>
        <v>-0.38368102417769023</v>
      </c>
      <c r="AH147" s="251">
        <f>AH67/AB67*100-100</f>
        <v>0.359104761535022</v>
      </c>
      <c r="AI147" s="251">
        <f t="shared" si="0"/>
        <v>0.3018500486854805</v>
      </c>
      <c r="AJ147" s="198" t="s">
        <v>224</v>
      </c>
      <c r="AK147" s="201" t="s">
        <v>94</v>
      </c>
      <c r="AL147" s="251">
        <f t="shared" si="59"/>
        <v>0.04623742919893914</v>
      </c>
      <c r="AM147" s="251">
        <f t="shared" si="59"/>
        <v>-0.23225656608667578</v>
      </c>
      <c r="AN147" s="251">
        <f t="shared" si="59"/>
        <v>-0.4758036439596225</v>
      </c>
      <c r="AO147" s="251">
        <f t="shared" si="59"/>
        <v>-0.011649354431611414</v>
      </c>
      <c r="AP147" s="251">
        <f>AP67/AL67*100-100</f>
        <v>0.5526670518004977</v>
      </c>
      <c r="AQ147" s="198" t="s">
        <v>224</v>
      </c>
      <c r="AR147" s="201" t="s">
        <v>94</v>
      </c>
      <c r="AS147" s="251">
        <f t="shared" si="60"/>
        <v>1.4511028769860417</v>
      </c>
      <c r="AT147" s="251">
        <f t="shared" si="60"/>
        <v>1.0980254975124382</v>
      </c>
      <c r="AU147" s="251">
        <f t="shared" si="60"/>
        <v>1.1767218780947246</v>
      </c>
      <c r="AV147" s="251">
        <f t="shared" si="60"/>
        <v>1.5569642070589964</v>
      </c>
      <c r="AW147" s="251">
        <f t="shared" si="1"/>
        <v>1.6062721101443742</v>
      </c>
    </row>
    <row r="148" spans="1:49" ht="12">
      <c r="A148" s="198" t="s">
        <v>217</v>
      </c>
      <c r="B148" s="201" t="s">
        <v>218</v>
      </c>
      <c r="C148" s="211" t="s">
        <v>227</v>
      </c>
      <c r="D148" s="212" t="s">
        <v>227</v>
      </c>
      <c r="E148" s="212" t="s">
        <v>227</v>
      </c>
      <c r="F148" s="212" t="s">
        <v>227</v>
      </c>
      <c r="G148" s="251">
        <f>G68/C68*100-100</f>
        <v>1.0425955140956233</v>
      </c>
      <c r="H148" s="198" t="s">
        <v>217</v>
      </c>
      <c r="I148" s="201" t="s">
        <v>218</v>
      </c>
      <c r="J148" s="251">
        <f t="shared" si="55"/>
        <v>4.250892826184938</v>
      </c>
      <c r="K148" s="251">
        <f t="shared" si="55"/>
        <v>2.3815226689478237</v>
      </c>
      <c r="L148" s="251">
        <f t="shared" si="55"/>
        <v>0.9270662287903804</v>
      </c>
      <c r="M148" s="251">
        <f t="shared" si="55"/>
        <v>0.6890231484624252</v>
      </c>
      <c r="N148" s="251">
        <f>N68/J68*100-100</f>
        <v>0.22283566701032953</v>
      </c>
      <c r="O148" s="198" t="s">
        <v>217</v>
      </c>
      <c r="P148" s="201" t="s">
        <v>218</v>
      </c>
      <c r="Q148" s="251">
        <f t="shared" si="56"/>
        <v>1.4738812205474403</v>
      </c>
      <c r="R148" s="251">
        <f t="shared" si="56"/>
        <v>1.762532623800979</v>
      </c>
      <c r="S148" s="251">
        <f t="shared" si="56"/>
        <v>1.82032698466206</v>
      </c>
      <c r="T148" s="251">
        <f t="shared" si="56"/>
        <v>1.5364704320700753</v>
      </c>
      <c r="U148" s="251">
        <f>U68/Q68*100-100</f>
        <v>0.4578091034846352</v>
      </c>
      <c r="V148" s="198" t="s">
        <v>217</v>
      </c>
      <c r="W148" s="201" t="s">
        <v>218</v>
      </c>
      <c r="X148" s="251">
        <f t="shared" si="57"/>
        <v>0.9759184625120838</v>
      </c>
      <c r="Y148" s="251">
        <f t="shared" si="57"/>
        <v>1.0064558847873002</v>
      </c>
      <c r="Z148" s="251">
        <f t="shared" si="57"/>
        <v>0.5719514985129308</v>
      </c>
      <c r="AA148" s="251">
        <f t="shared" si="57"/>
        <v>1.8130553096619764</v>
      </c>
      <c r="AB148" s="251">
        <f>AB68/X68*100-100</f>
        <v>1.5668293970180684</v>
      </c>
      <c r="AC148" s="198" t="s">
        <v>217</v>
      </c>
      <c r="AD148" s="201" t="s">
        <v>218</v>
      </c>
      <c r="AE148" s="251">
        <f t="shared" si="58"/>
        <v>2.061686715395467</v>
      </c>
      <c r="AF148" s="251">
        <f t="shared" si="58"/>
        <v>3.0482256596906296</v>
      </c>
      <c r="AG148" s="251">
        <f t="shared" si="58"/>
        <v>0.7342049333419283</v>
      </c>
      <c r="AH148" s="251">
        <f>AH68/AB68*100-100</f>
        <v>0.6073203208729865</v>
      </c>
      <c r="AI148" s="251">
        <f t="shared" si="0"/>
        <v>0.13488342218511207</v>
      </c>
      <c r="AJ148" s="198" t="s">
        <v>217</v>
      </c>
      <c r="AK148" s="201" t="s">
        <v>218</v>
      </c>
      <c r="AL148" s="251">
        <f t="shared" si="59"/>
        <v>-0.2175969725638538</v>
      </c>
      <c r="AM148" s="251">
        <f t="shared" si="59"/>
        <v>0.978198324915283</v>
      </c>
      <c r="AN148" s="251">
        <f t="shared" si="59"/>
        <v>1.4235909355026166</v>
      </c>
      <c r="AO148" s="251">
        <f t="shared" si="59"/>
        <v>1.5971776779987152</v>
      </c>
      <c r="AP148" s="251">
        <f>AP68/AL68*100-100</f>
        <v>1.49173540659271</v>
      </c>
      <c r="AQ148" s="198" t="s">
        <v>217</v>
      </c>
      <c r="AR148" s="201" t="s">
        <v>218</v>
      </c>
      <c r="AS148" s="251">
        <f t="shared" si="60"/>
        <v>1.4974040774977908</v>
      </c>
      <c r="AT148" s="251">
        <f t="shared" si="60"/>
        <v>0.897546070848847</v>
      </c>
      <c r="AU148" s="251">
        <f t="shared" si="60"/>
        <v>0.44826062251404153</v>
      </c>
      <c r="AV148" s="251">
        <f t="shared" si="60"/>
        <v>1.1677513779466295</v>
      </c>
      <c r="AW148" s="251">
        <f t="shared" si="1"/>
        <v>1.225788340975015</v>
      </c>
    </row>
    <row r="149" spans="1:49" ht="4.5" customHeight="1">
      <c r="A149" s="198"/>
      <c r="B149" s="201"/>
      <c r="C149" s="211"/>
      <c r="D149" s="212"/>
      <c r="E149" s="212"/>
      <c r="F149" s="212"/>
      <c r="G149" s="251"/>
      <c r="H149" s="198"/>
      <c r="I149" s="201"/>
      <c r="J149" s="251"/>
      <c r="K149" s="251"/>
      <c r="L149" s="251"/>
      <c r="M149" s="251"/>
      <c r="N149" s="251"/>
      <c r="O149" s="198"/>
      <c r="P149" s="201"/>
      <c r="Q149" s="251"/>
      <c r="R149" s="251"/>
      <c r="S149" s="251"/>
      <c r="T149" s="251"/>
      <c r="U149" s="251"/>
      <c r="V149" s="198"/>
      <c r="W149" s="201"/>
      <c r="X149" s="251"/>
      <c r="Y149" s="251"/>
      <c r="Z149" s="251"/>
      <c r="AA149" s="251"/>
      <c r="AB149" s="251"/>
      <c r="AC149" s="198"/>
      <c r="AD149" s="201"/>
      <c r="AE149" s="251"/>
      <c r="AF149" s="251"/>
      <c r="AG149" s="251"/>
      <c r="AH149" s="251"/>
      <c r="AI149" s="251"/>
      <c r="AJ149" s="198"/>
      <c r="AK149" s="201"/>
      <c r="AL149" s="251"/>
      <c r="AM149" s="251"/>
      <c r="AN149" s="251"/>
      <c r="AO149" s="251"/>
      <c r="AP149" s="251"/>
      <c r="AQ149" s="198"/>
      <c r="AR149" s="201"/>
      <c r="AS149" s="251"/>
      <c r="AT149" s="251"/>
      <c r="AU149" s="251"/>
      <c r="AV149" s="251"/>
      <c r="AW149" s="251"/>
    </row>
    <row r="150" spans="1:49" ht="12">
      <c r="A150" s="198" t="s">
        <v>219</v>
      </c>
      <c r="B150" s="201" t="s">
        <v>220</v>
      </c>
      <c r="C150" s="211"/>
      <c r="D150" s="212"/>
      <c r="E150" s="212"/>
      <c r="F150" s="212"/>
      <c r="G150" s="251"/>
      <c r="H150" s="198" t="s">
        <v>219</v>
      </c>
      <c r="I150" s="201" t="s">
        <v>220</v>
      </c>
      <c r="J150" s="251"/>
      <c r="K150" s="251"/>
      <c r="L150" s="251"/>
      <c r="M150" s="251"/>
      <c r="N150" s="251"/>
      <c r="O150" s="198" t="s">
        <v>219</v>
      </c>
      <c r="P150" s="201" t="s">
        <v>220</v>
      </c>
      <c r="Q150" s="251"/>
      <c r="R150" s="251"/>
      <c r="S150" s="251"/>
      <c r="T150" s="251"/>
      <c r="U150" s="251"/>
      <c r="V150" s="198" t="s">
        <v>219</v>
      </c>
      <c r="W150" s="201" t="s">
        <v>220</v>
      </c>
      <c r="X150" s="251"/>
      <c r="Y150" s="251"/>
      <c r="Z150" s="251"/>
      <c r="AA150" s="251"/>
      <c r="AB150" s="251"/>
      <c r="AC150" s="198" t="s">
        <v>219</v>
      </c>
      <c r="AD150" s="201" t="s">
        <v>220</v>
      </c>
      <c r="AE150" s="251"/>
      <c r="AF150" s="251"/>
      <c r="AG150" s="251"/>
      <c r="AH150" s="251"/>
      <c r="AI150" s="251"/>
      <c r="AJ150" s="198" t="s">
        <v>219</v>
      </c>
      <c r="AK150" s="201" t="s">
        <v>220</v>
      </c>
      <c r="AL150" s="251"/>
      <c r="AM150" s="251"/>
      <c r="AN150" s="251"/>
      <c r="AO150" s="251"/>
      <c r="AP150" s="251"/>
      <c r="AQ150" s="198" t="s">
        <v>219</v>
      </c>
      <c r="AR150" s="201" t="s">
        <v>220</v>
      </c>
      <c r="AS150" s="251"/>
      <c r="AT150" s="251"/>
      <c r="AU150" s="251"/>
      <c r="AV150" s="251"/>
      <c r="AW150" s="251"/>
    </row>
    <row r="151" spans="1:49" ht="12">
      <c r="A151" s="198"/>
      <c r="B151" s="201" t="s">
        <v>221</v>
      </c>
      <c r="C151" s="211" t="s">
        <v>227</v>
      </c>
      <c r="D151" s="212" t="s">
        <v>227</v>
      </c>
      <c r="E151" s="212" t="s">
        <v>227</v>
      </c>
      <c r="F151" s="212" t="s">
        <v>227</v>
      </c>
      <c r="G151" s="251">
        <f>G71/C71*100-100</f>
        <v>-8.854961832061065</v>
      </c>
      <c r="H151" s="198"/>
      <c r="I151" s="201" t="s">
        <v>221</v>
      </c>
      <c r="J151" s="251">
        <f>J71/D71*100-100</f>
        <v>-4.679360313018961</v>
      </c>
      <c r="K151" s="251">
        <f>K71/E71*100-100</f>
        <v>-7.308819187353791</v>
      </c>
      <c r="L151" s="251">
        <f>L71/F71*100-100</f>
        <v>-5.8584755619911135</v>
      </c>
      <c r="M151" s="251">
        <f>M71/G71*100-100</f>
        <v>-7.53061080048127</v>
      </c>
      <c r="N151" s="251">
        <f>N71/J71*100-100</f>
        <v>-4.734857524700487</v>
      </c>
      <c r="O151" s="198"/>
      <c r="P151" s="201" t="s">
        <v>221</v>
      </c>
      <c r="Q151" s="251">
        <f>Q71/K71*100-100</f>
        <v>-5.795006248315403</v>
      </c>
      <c r="R151" s="251">
        <f>R71/L71*100-100</f>
        <v>-5.885171083486725</v>
      </c>
      <c r="S151" s="251">
        <f>S71/M71*100-100</f>
        <v>-3.4417655313177704</v>
      </c>
      <c r="T151" s="251">
        <f>T71/N71*100-100</f>
        <v>-3.2917480835713206</v>
      </c>
      <c r="U151" s="251">
        <f>U71/Q71*100-100</f>
        <v>-3.123862040264271</v>
      </c>
      <c r="V151" s="198"/>
      <c r="W151" s="201" t="s">
        <v>221</v>
      </c>
      <c r="X151" s="251">
        <f>X71/R71*100-100</f>
        <v>-4.889484259879438</v>
      </c>
      <c r="Y151" s="251">
        <f>Y71/S71*100-100</f>
        <v>-7.3376314537864005</v>
      </c>
      <c r="Z151" s="251">
        <f>Z71/T71*100-100</f>
        <v>-6.509688115221223</v>
      </c>
      <c r="AA151" s="251">
        <f>AA71/U71*100-100</f>
        <v>-1.844542891663309</v>
      </c>
      <c r="AB151" s="251">
        <f>AB71/X71*100-100</f>
        <v>0.5521126760563533</v>
      </c>
      <c r="AC151" s="198"/>
      <c r="AD151" s="201" t="s">
        <v>221</v>
      </c>
      <c r="AE151" s="251">
        <f>AE71/Y71*100-100</f>
        <v>2.264107901565481</v>
      </c>
      <c r="AF151" s="251">
        <f>AF71/Z71*100-100</f>
        <v>2.396719403729449</v>
      </c>
      <c r="AG151" s="251">
        <f>AG71/AA71*100-100</f>
        <v>-2.9241205755238298</v>
      </c>
      <c r="AH151" s="251">
        <f>AH71/AB71*100-100</f>
        <v>-5.294710891976692</v>
      </c>
      <c r="AI151" s="251">
        <f t="shared" si="0"/>
        <v>-6.393776315422585</v>
      </c>
      <c r="AJ151" s="198"/>
      <c r="AK151" s="201" t="s">
        <v>221</v>
      </c>
      <c r="AL151" s="251">
        <f>AL71/AF71*100-100</f>
        <v>-9.481545621820544</v>
      </c>
      <c r="AM151" s="251">
        <f>AM71/AG71*100-100</f>
        <v>-3.896982163487266</v>
      </c>
      <c r="AN151" s="251">
        <f>AN71/AH71*100-100</f>
        <v>-1.7630006507720566</v>
      </c>
      <c r="AO151" s="251">
        <f>AO71/AI71*100-100</f>
        <v>1.155793863568661</v>
      </c>
      <c r="AP151" s="251">
        <f>AP71/AL71*100-100</f>
        <v>2.7621666865957195</v>
      </c>
      <c r="AQ151" s="198"/>
      <c r="AR151" s="201" t="s">
        <v>221</v>
      </c>
      <c r="AS151" s="251">
        <f>AS71/AM71*100-100</f>
        <v>0.5043100920659072</v>
      </c>
      <c r="AT151" s="251">
        <f>AT71/AN71*100-100</f>
        <v>2.1168322794339076</v>
      </c>
      <c r="AU151" s="251">
        <f>AU71/AO71*100-100</f>
        <v>0.665528005182864</v>
      </c>
      <c r="AV151" s="251">
        <f>AV71/AP71*100-100</f>
        <v>0.893064929020241</v>
      </c>
      <c r="AW151" s="251">
        <f t="shared" si="1"/>
        <v>-0.9627166112375249</v>
      </c>
    </row>
    <row r="152" spans="1:49" ht="4.5" customHeight="1">
      <c r="A152" s="198"/>
      <c r="B152" s="201"/>
      <c r="C152" s="211"/>
      <c r="D152" s="212"/>
      <c r="E152" s="212"/>
      <c r="F152" s="212"/>
      <c r="G152" s="251"/>
      <c r="H152" s="198"/>
      <c r="I152" s="201"/>
      <c r="J152" s="251"/>
      <c r="K152" s="251"/>
      <c r="L152" s="251"/>
      <c r="M152" s="251"/>
      <c r="N152" s="251"/>
      <c r="O152" s="198"/>
      <c r="P152" s="201"/>
      <c r="Q152" s="251"/>
      <c r="R152" s="251"/>
      <c r="S152" s="251"/>
      <c r="T152" s="251"/>
      <c r="U152" s="251"/>
      <c r="V152" s="198"/>
      <c r="W152" s="201"/>
      <c r="X152" s="251"/>
      <c r="Y152" s="251"/>
      <c r="Z152" s="251"/>
      <c r="AA152" s="251"/>
      <c r="AB152" s="251"/>
      <c r="AC152" s="198"/>
      <c r="AD152" s="201"/>
      <c r="AE152" s="251"/>
      <c r="AF152" s="251"/>
      <c r="AG152" s="251"/>
      <c r="AH152" s="251"/>
      <c r="AI152" s="251"/>
      <c r="AJ152" s="198"/>
      <c r="AK152" s="201"/>
      <c r="AL152" s="251"/>
      <c r="AM152" s="251"/>
      <c r="AN152" s="251"/>
      <c r="AO152" s="251"/>
      <c r="AP152" s="251"/>
      <c r="AQ152" s="198"/>
      <c r="AR152" s="201"/>
      <c r="AS152" s="251"/>
      <c r="AT152" s="251"/>
      <c r="AU152" s="251"/>
      <c r="AV152" s="251"/>
      <c r="AW152" s="251"/>
    </row>
    <row r="153" spans="1:49" ht="12">
      <c r="A153" s="198" t="s">
        <v>222</v>
      </c>
      <c r="B153" s="201" t="s">
        <v>223</v>
      </c>
      <c r="C153" s="211" t="s">
        <v>227</v>
      </c>
      <c r="D153" s="212" t="s">
        <v>227</v>
      </c>
      <c r="E153" s="212" t="s">
        <v>227</v>
      </c>
      <c r="F153" s="212" t="s">
        <v>227</v>
      </c>
      <c r="G153" s="251">
        <f>G73/C73*100-100</f>
        <v>8.849557522123888</v>
      </c>
      <c r="H153" s="198" t="s">
        <v>222</v>
      </c>
      <c r="I153" s="201" t="s">
        <v>223</v>
      </c>
      <c r="J153" s="251">
        <f>J73/D73*100-100</f>
        <v>5.485232067510552</v>
      </c>
      <c r="K153" s="251">
        <f>K73/E73*100-100</f>
        <v>-3.7974683544303787</v>
      </c>
      <c r="L153" s="251">
        <f>L73/F73*100-100</f>
        <v>-11.290322580645167</v>
      </c>
      <c r="M153" s="251">
        <f>M73/G73*100-100</f>
        <v>-7.7235772357723675</v>
      </c>
      <c r="N153" s="251">
        <f>N73/J73*100-100</f>
        <v>-7.199999999999989</v>
      </c>
      <c r="O153" s="198" t="s">
        <v>222</v>
      </c>
      <c r="P153" s="201" t="s">
        <v>223</v>
      </c>
      <c r="Q153" s="251">
        <f>Q73/K73*100-100</f>
        <v>-0.43859649122806843</v>
      </c>
      <c r="R153" s="251">
        <f>R73/L73*100-100</f>
        <v>-10</v>
      </c>
      <c r="S153" s="251">
        <f>S73/M73*100-100</f>
        <v>-9.691629955947135</v>
      </c>
      <c r="T153" s="251">
        <f>T73/N73*100-100</f>
        <v>-12.93103448275862</v>
      </c>
      <c r="U153" s="251">
        <f>U73/Q73*100-100</f>
        <v>-13.21585903083701</v>
      </c>
      <c r="V153" s="198" t="s">
        <v>222</v>
      </c>
      <c r="W153" s="201" t="s">
        <v>223</v>
      </c>
      <c r="X153" s="251">
        <f>X73/R73*100-100</f>
        <v>-3.5353535353535364</v>
      </c>
      <c r="Y153" s="251">
        <f>Y73/S73*100-100</f>
        <v>-10.731707317073173</v>
      </c>
      <c r="Z153" s="251">
        <f>Z73/T73*100-100</f>
        <v>-11.386138613861391</v>
      </c>
      <c r="AA153" s="251">
        <f>AA73/U73*100-100</f>
        <v>-15.228426395939081</v>
      </c>
      <c r="AB153" s="251">
        <f>AB73/X73*100-100</f>
        <v>-2.617801047120423</v>
      </c>
      <c r="AC153" s="198" t="s">
        <v>222</v>
      </c>
      <c r="AD153" s="201" t="s">
        <v>223</v>
      </c>
      <c r="AE153" s="251">
        <f>AE73/Y73*100-100</f>
        <v>-6.557377049180317</v>
      </c>
      <c r="AF153" s="251">
        <f>AF73/Z73*100-100</f>
        <v>-5.02793296089385</v>
      </c>
      <c r="AG153" s="251">
        <f>AG73/AA73*100-100</f>
        <v>1.7964071856287518</v>
      </c>
      <c r="AH153" s="251">
        <f>AH73/AB73*100-100</f>
        <v>-9.13978494623656</v>
      </c>
      <c r="AI153" s="251">
        <f>AI73/AE73*100-100</f>
        <v>3.508771929824576</v>
      </c>
      <c r="AJ153" s="198" t="s">
        <v>222</v>
      </c>
      <c r="AK153" s="201" t="s">
        <v>223</v>
      </c>
      <c r="AL153" s="251">
        <f>AL73/AF73*100-100</f>
        <v>4.705882352941188</v>
      </c>
      <c r="AM153" s="251">
        <f>AM73/AG73*100-100</f>
        <v>26.470588235294116</v>
      </c>
      <c r="AN153" s="251">
        <f>AN73/AH73*100-100</f>
        <v>51.47928994082841</v>
      </c>
      <c r="AO153" s="251">
        <f>AO73/AI73*100-100</f>
        <v>63.84180790960451</v>
      </c>
      <c r="AP153" s="251">
        <f>AP73/AL73*100-100</f>
        <v>239.3258426966292</v>
      </c>
      <c r="AQ153" s="198" t="s">
        <v>222</v>
      </c>
      <c r="AR153" s="201" t="s">
        <v>223</v>
      </c>
      <c r="AS153" s="251">
        <f>AS73/AM73*100-100</f>
        <v>2.3255813953488484</v>
      </c>
      <c r="AT153" s="251">
        <f>AT73/AN73*100-100</f>
        <v>-14.84375</v>
      </c>
      <c r="AU153" s="251">
        <f>AU73/AO73*100-100</f>
        <v>-41.0344827586207</v>
      </c>
      <c r="AV153" s="251">
        <f>AV73/AP73*100-100</f>
        <v>-69.5364238410596</v>
      </c>
      <c r="AW153" s="251">
        <f>AW73/AS73*100-100</f>
        <v>-16.818181818181827</v>
      </c>
    </row>
    <row r="154" spans="1:49" ht="4.5" customHeight="1">
      <c r="A154" s="198"/>
      <c r="B154" s="201"/>
      <c r="C154" s="211"/>
      <c r="D154" s="212"/>
      <c r="E154" s="212"/>
      <c r="F154" s="212"/>
      <c r="G154" s="251"/>
      <c r="H154" s="198"/>
      <c r="I154" s="201"/>
      <c r="J154" s="251"/>
      <c r="K154" s="251"/>
      <c r="L154" s="251"/>
      <c r="M154" s="251"/>
      <c r="N154" s="251"/>
      <c r="O154" s="198"/>
      <c r="P154" s="201"/>
      <c r="Q154" s="251"/>
      <c r="R154" s="251"/>
      <c r="S154" s="251"/>
      <c r="T154" s="251"/>
      <c r="U154" s="251"/>
      <c r="V154" s="198"/>
      <c r="W154" s="201"/>
      <c r="X154" s="251"/>
      <c r="Y154" s="251"/>
      <c r="Z154" s="251"/>
      <c r="AA154" s="251"/>
      <c r="AB154" s="251"/>
      <c r="AC154" s="198"/>
      <c r="AD154" s="201"/>
      <c r="AE154" s="251"/>
      <c r="AF154" s="251"/>
      <c r="AG154" s="251"/>
      <c r="AH154" s="251"/>
      <c r="AI154" s="251"/>
      <c r="AJ154" s="198"/>
      <c r="AK154" s="201"/>
      <c r="AL154" s="251"/>
      <c r="AM154" s="251"/>
      <c r="AN154" s="251"/>
      <c r="AO154" s="251"/>
      <c r="AP154" s="251"/>
      <c r="AQ154" s="198"/>
      <c r="AR154" s="201"/>
      <c r="AS154" s="251"/>
      <c r="AT154" s="251"/>
      <c r="AU154" s="251"/>
      <c r="AV154" s="251"/>
      <c r="AW154" s="251"/>
    </row>
    <row r="155" spans="1:49" s="209" customFormat="1" ht="13.5">
      <c r="A155" s="203"/>
      <c r="B155" s="204" t="s">
        <v>230</v>
      </c>
      <c r="C155" s="255" t="s">
        <v>227</v>
      </c>
      <c r="D155" s="250" t="s">
        <v>227</v>
      </c>
      <c r="E155" s="250" t="s">
        <v>227</v>
      </c>
      <c r="F155" s="250" t="s">
        <v>227</v>
      </c>
      <c r="G155" s="252">
        <f>G75/C75*100-100</f>
        <v>-2.503800188854271</v>
      </c>
      <c r="H155" s="203"/>
      <c r="I155" s="204" t="s">
        <v>230</v>
      </c>
      <c r="J155" s="252">
        <f>J75/D75*100-100</f>
        <v>-2.335640952080851</v>
      </c>
      <c r="K155" s="252">
        <f>K75/E75*100-100</f>
        <v>-2.862728166750614</v>
      </c>
      <c r="L155" s="252">
        <f>L75/F75*100-100</f>
        <v>-3.2542486503272414</v>
      </c>
      <c r="M155" s="252">
        <f>M75/G75*100-100</f>
        <v>-3.425186899079364</v>
      </c>
      <c r="N155" s="252">
        <f>N75/J75*100-100</f>
        <v>-2.788054188822983</v>
      </c>
      <c r="O155" s="203"/>
      <c r="P155" s="204" t="s">
        <v>230</v>
      </c>
      <c r="Q155" s="252">
        <f>Q75/K75*100-100</f>
        <v>-2.967220198777696</v>
      </c>
      <c r="R155" s="252">
        <f>R75/L75*100-100</f>
        <v>-2.834088028684789</v>
      </c>
      <c r="S155" s="252">
        <f>S75/M75*100-100</f>
        <v>-3.0086143764203115</v>
      </c>
      <c r="T155" s="252">
        <f>T75/N75*100-100</f>
        <v>-3.055386307232766</v>
      </c>
      <c r="U155" s="252">
        <f>U75/Q75*100-100</f>
        <v>-3.765537582212872</v>
      </c>
      <c r="V155" s="203"/>
      <c r="W155" s="204" t="s">
        <v>230</v>
      </c>
      <c r="X155" s="252">
        <f>X75/R75*100-100</f>
        <v>-3.6301428224976604</v>
      </c>
      <c r="Y155" s="252">
        <f>Y75/S75*100-100</f>
        <v>-3.8226121161171136</v>
      </c>
      <c r="Z155" s="252">
        <f>Z75/T75*100-100</f>
        <v>-3.75731330318591</v>
      </c>
      <c r="AA155" s="252">
        <f>AA75/U75*100-100</f>
        <v>-2.9297006702162918</v>
      </c>
      <c r="AB155" s="252">
        <f>AB75/X75*100-100</f>
        <v>-2.30730619756973</v>
      </c>
      <c r="AC155" s="203"/>
      <c r="AD155" s="204" t="s">
        <v>230</v>
      </c>
      <c r="AE155" s="252">
        <f>AE75/Y75*100-100</f>
        <v>-1.675472756875024</v>
      </c>
      <c r="AF155" s="252">
        <f>AF75/Z75*100-100</f>
        <v>-1.3218618887268008</v>
      </c>
      <c r="AG155" s="252">
        <f>AG75/AA75*100-100</f>
        <v>-2.3895173428316525</v>
      </c>
      <c r="AH155" s="252">
        <f>AH75/AB75*100-100</f>
        <v>-3.064826276384366</v>
      </c>
      <c r="AI155" s="252">
        <f>AI75/AE75*100-100</f>
        <v>-2.8340480874496876</v>
      </c>
      <c r="AJ155" s="203"/>
      <c r="AK155" s="204" t="s">
        <v>230</v>
      </c>
      <c r="AL155" s="252">
        <f>AL75/AF75*100-100</f>
        <v>-3.2380206820113955</v>
      </c>
      <c r="AM155" s="252">
        <f>AM75/AG75*100-100</f>
        <v>-1.8845360594567353</v>
      </c>
      <c r="AN155" s="252">
        <f>AN75/AH75*100-100</f>
        <v>-1.2205352141000105</v>
      </c>
      <c r="AO155" s="252">
        <f>AO75/AI75*100-100</f>
        <v>0.706375024002341</v>
      </c>
      <c r="AP155" s="252">
        <f>AP75/AL75*100-100</f>
        <v>1.4235968722849748</v>
      </c>
      <c r="AQ155" s="203"/>
      <c r="AR155" s="204" t="s">
        <v>230</v>
      </c>
      <c r="AS155" s="252">
        <f>AS75/AM75*100-100</f>
        <v>2.133499830042524</v>
      </c>
      <c r="AT155" s="252">
        <f>AT75/AN75*100-100</f>
        <v>3.67936504704997</v>
      </c>
      <c r="AU155" s="252">
        <f>AU75/AO75*100-100</f>
        <v>1.79189560150688</v>
      </c>
      <c r="AV155" s="252">
        <f>AV75/AP75*100-100</f>
        <v>1.5931668165171828</v>
      </c>
      <c r="AW155" s="252">
        <f>AW75/AS75*100-100</f>
        <v>1.390997022773405</v>
      </c>
    </row>
    <row r="156" spans="1:43" ht="14.25" customHeight="1">
      <c r="A156" s="205" t="s">
        <v>249</v>
      </c>
      <c r="H156" s="205" t="s">
        <v>249</v>
      </c>
      <c r="O156" s="205" t="s">
        <v>249</v>
      </c>
      <c r="V156" s="205" t="s">
        <v>249</v>
      </c>
      <c r="AC156" s="205" t="s">
        <v>249</v>
      </c>
      <c r="AE156" s="210"/>
      <c r="AF156" s="210"/>
      <c r="AG156" s="210"/>
      <c r="AH156" s="210"/>
      <c r="AI156" s="210"/>
      <c r="AJ156" s="205" t="s">
        <v>249</v>
      </c>
      <c r="AQ156" s="205" t="s">
        <v>249</v>
      </c>
    </row>
    <row r="157" spans="1:49" s="206" customFormat="1" ht="35.25" customHeight="1">
      <c r="A157" s="307" t="s">
        <v>13</v>
      </c>
      <c r="B157" s="307"/>
      <c r="C157" s="307"/>
      <c r="D157" s="307"/>
      <c r="E157" s="307"/>
      <c r="F157" s="307"/>
      <c r="G157" s="307"/>
      <c r="H157" s="307" t="s">
        <v>13</v>
      </c>
      <c r="I157" s="307"/>
      <c r="J157" s="307"/>
      <c r="K157" s="307"/>
      <c r="L157" s="307"/>
      <c r="M157" s="307"/>
      <c r="N157" s="307"/>
      <c r="O157" s="307" t="s">
        <v>13</v>
      </c>
      <c r="P157" s="307"/>
      <c r="Q157" s="307"/>
      <c r="R157" s="307"/>
      <c r="S157" s="307"/>
      <c r="T157" s="307"/>
      <c r="U157" s="307"/>
      <c r="V157" s="307" t="s">
        <v>13</v>
      </c>
      <c r="W157" s="307"/>
      <c r="X157" s="307"/>
      <c r="Y157" s="307"/>
      <c r="Z157" s="307"/>
      <c r="AA157" s="307"/>
      <c r="AB157" s="307"/>
      <c r="AC157" s="307" t="s">
        <v>13</v>
      </c>
      <c r="AD157" s="307"/>
      <c r="AE157" s="307"/>
      <c r="AF157" s="307"/>
      <c r="AG157" s="307"/>
      <c r="AH157" s="307"/>
      <c r="AI157" s="307"/>
      <c r="AJ157" s="307" t="s">
        <v>13</v>
      </c>
      <c r="AK157" s="307"/>
      <c r="AL157" s="307"/>
      <c r="AM157" s="307"/>
      <c r="AN157" s="307"/>
      <c r="AO157" s="307"/>
      <c r="AP157" s="307"/>
      <c r="AQ157" s="307" t="s">
        <v>13</v>
      </c>
      <c r="AR157" s="307"/>
      <c r="AS157" s="307"/>
      <c r="AT157" s="307"/>
      <c r="AU157" s="307"/>
      <c r="AV157" s="307"/>
      <c r="AW157" s="307"/>
    </row>
    <row r="158" spans="4:49" s="206" customFormat="1" ht="11.25">
      <c r="D158" s="207"/>
      <c r="E158" s="207"/>
      <c r="F158" s="207"/>
      <c r="G158" s="207"/>
      <c r="L158" s="207"/>
      <c r="M158" s="207"/>
      <c r="N158" s="207"/>
      <c r="S158" s="207"/>
      <c r="T158" s="207"/>
      <c r="U158" s="207"/>
      <c r="Z158" s="207"/>
      <c r="AA158" s="207"/>
      <c r="AB158" s="207"/>
      <c r="AN158" s="207"/>
      <c r="AO158" s="207"/>
      <c r="AP158" s="207"/>
      <c r="AU158" s="207"/>
      <c r="AV158" s="207"/>
      <c r="AW158" s="207"/>
    </row>
    <row r="159" spans="1:49" s="178" customFormat="1" ht="26.25" customHeight="1">
      <c r="A159" s="300" t="s">
        <v>395</v>
      </c>
      <c r="B159" s="301"/>
      <c r="C159" s="301"/>
      <c r="D159" s="301"/>
      <c r="E159" s="301"/>
      <c r="F159" s="301"/>
      <c r="G159" s="301"/>
      <c r="H159" s="300" t="s">
        <v>395</v>
      </c>
      <c r="I159" s="301"/>
      <c r="J159" s="301"/>
      <c r="K159" s="301"/>
      <c r="L159" s="301"/>
      <c r="M159" s="301"/>
      <c r="N159" s="301"/>
      <c r="O159" s="300" t="s">
        <v>395</v>
      </c>
      <c r="P159" s="301"/>
      <c r="Q159" s="301"/>
      <c r="R159" s="301"/>
      <c r="S159" s="301"/>
      <c r="T159" s="301"/>
      <c r="U159" s="301"/>
      <c r="V159" s="300" t="s">
        <v>395</v>
      </c>
      <c r="W159" s="301"/>
      <c r="X159" s="301"/>
      <c r="Y159" s="301"/>
      <c r="Z159" s="301"/>
      <c r="AA159" s="301"/>
      <c r="AB159" s="301"/>
      <c r="AC159" s="300" t="s">
        <v>395</v>
      </c>
      <c r="AD159" s="301"/>
      <c r="AE159" s="301"/>
      <c r="AF159" s="301"/>
      <c r="AG159" s="301"/>
      <c r="AH159" s="301"/>
      <c r="AI159" s="301"/>
      <c r="AJ159" s="300" t="s">
        <v>22</v>
      </c>
      <c r="AK159" s="301"/>
      <c r="AL159" s="301"/>
      <c r="AM159" s="301"/>
      <c r="AN159" s="301"/>
      <c r="AO159" s="301"/>
      <c r="AP159" s="301"/>
      <c r="AQ159" s="300" t="s">
        <v>22</v>
      </c>
      <c r="AR159" s="301"/>
      <c r="AS159" s="301"/>
      <c r="AT159" s="301"/>
      <c r="AU159" s="301"/>
      <c r="AV159" s="301"/>
      <c r="AW159" s="301"/>
    </row>
    <row r="160" spans="1:49" ht="12">
      <c r="A160" s="181"/>
      <c r="B160" s="180"/>
      <c r="C160" s="180"/>
      <c r="D160" s="180"/>
      <c r="E160" s="180"/>
      <c r="F160" s="180"/>
      <c r="G160" s="180"/>
      <c r="H160" s="181"/>
      <c r="I160" s="180"/>
      <c r="J160" s="180"/>
      <c r="K160" s="180"/>
      <c r="L160" s="180"/>
      <c r="M160" s="180"/>
      <c r="N160" s="180"/>
      <c r="O160" s="181"/>
      <c r="P160" s="180"/>
      <c r="Q160" s="180"/>
      <c r="R160" s="180"/>
      <c r="S160" s="180"/>
      <c r="T160" s="180"/>
      <c r="U160" s="180"/>
      <c r="V160" s="181"/>
      <c r="W160" s="180"/>
      <c r="X160" s="180"/>
      <c r="Y160" s="180"/>
      <c r="Z160" s="180"/>
      <c r="AA160" s="180"/>
      <c r="AB160" s="180"/>
      <c r="AC160" s="181"/>
      <c r="AD160" s="180"/>
      <c r="AE160" s="180"/>
      <c r="AF160" s="180"/>
      <c r="AG160" s="180"/>
      <c r="AH160" s="180"/>
      <c r="AI160" s="180"/>
      <c r="AJ160" s="181"/>
      <c r="AK160" s="180"/>
      <c r="AL160" s="180"/>
      <c r="AM160" s="180"/>
      <c r="AN160" s="180"/>
      <c r="AO160" s="180"/>
      <c r="AP160" s="180"/>
      <c r="AQ160" s="181"/>
      <c r="AR160" s="180"/>
      <c r="AS160" s="180"/>
      <c r="AT160" s="180"/>
      <c r="AU160" s="180"/>
      <c r="AV160" s="180"/>
      <c r="AW160" s="180"/>
    </row>
    <row r="161" spans="1:49" ht="12" customHeight="1">
      <c r="A161" s="299" t="s">
        <v>396</v>
      </c>
      <c r="B161" s="183"/>
      <c r="C161" s="184"/>
      <c r="D161" s="185"/>
      <c r="E161" s="185"/>
      <c r="F161" s="185"/>
      <c r="G161" s="186"/>
      <c r="H161" s="299" t="s">
        <v>396</v>
      </c>
      <c r="I161" s="187"/>
      <c r="J161" s="185"/>
      <c r="K161" s="185"/>
      <c r="L161" s="184"/>
      <c r="M161" s="185"/>
      <c r="N161" s="186"/>
      <c r="O161" s="299" t="s">
        <v>396</v>
      </c>
      <c r="P161" s="187"/>
      <c r="Q161" s="185"/>
      <c r="R161" s="185"/>
      <c r="S161" s="184"/>
      <c r="T161" s="185"/>
      <c r="U161" s="186"/>
      <c r="V161" s="299" t="s">
        <v>396</v>
      </c>
      <c r="W161" s="187"/>
      <c r="X161" s="185"/>
      <c r="Y161" s="185"/>
      <c r="Z161" s="184"/>
      <c r="AA161" s="185"/>
      <c r="AB161" s="186"/>
      <c r="AC161" s="299" t="s">
        <v>396</v>
      </c>
      <c r="AD161" s="187"/>
      <c r="AE161" s="185"/>
      <c r="AF161" s="185"/>
      <c r="AG161" s="185"/>
      <c r="AH161" s="185"/>
      <c r="AI161" s="186"/>
      <c r="AJ161" s="299" t="s">
        <v>396</v>
      </c>
      <c r="AK161" s="187"/>
      <c r="AL161" s="185"/>
      <c r="AM161" s="185"/>
      <c r="AN161" s="184"/>
      <c r="AO161" s="185"/>
      <c r="AP161" s="186"/>
      <c r="AQ161" s="299" t="s">
        <v>396</v>
      </c>
      <c r="AR161" s="187"/>
      <c r="AS161" s="185"/>
      <c r="AT161" s="185"/>
      <c r="AU161" s="184"/>
      <c r="AV161" s="185"/>
      <c r="AW161" s="186"/>
    </row>
    <row r="162" spans="1:49" ht="12" customHeight="1">
      <c r="A162" s="302"/>
      <c r="B162" s="188" t="s">
        <v>138</v>
      </c>
      <c r="C162" s="189">
        <v>36341</v>
      </c>
      <c r="D162" s="190">
        <v>36433</v>
      </c>
      <c r="E162" s="190">
        <v>36525</v>
      </c>
      <c r="F162" s="190">
        <v>36616</v>
      </c>
      <c r="G162" s="191">
        <v>36707</v>
      </c>
      <c r="H162" s="302"/>
      <c r="I162" s="192" t="s">
        <v>138</v>
      </c>
      <c r="J162" s="190">
        <v>36799</v>
      </c>
      <c r="K162" s="190">
        <v>36891</v>
      </c>
      <c r="L162" s="189">
        <v>36981</v>
      </c>
      <c r="M162" s="190">
        <v>37072</v>
      </c>
      <c r="N162" s="191">
        <v>37164</v>
      </c>
      <c r="O162" s="302"/>
      <c r="P162" s="192" t="s">
        <v>138</v>
      </c>
      <c r="Q162" s="190">
        <v>37256</v>
      </c>
      <c r="R162" s="190">
        <v>37346</v>
      </c>
      <c r="S162" s="189">
        <v>37437</v>
      </c>
      <c r="T162" s="190">
        <v>37529</v>
      </c>
      <c r="U162" s="191">
        <v>37621</v>
      </c>
      <c r="V162" s="302"/>
      <c r="W162" s="192" t="s">
        <v>138</v>
      </c>
      <c r="X162" s="190">
        <v>37711</v>
      </c>
      <c r="Y162" s="190">
        <v>37802</v>
      </c>
      <c r="Z162" s="189">
        <v>37894</v>
      </c>
      <c r="AA162" s="190">
        <v>37986</v>
      </c>
      <c r="AB162" s="191">
        <v>38077</v>
      </c>
      <c r="AC162" s="302"/>
      <c r="AD162" s="192" t="s">
        <v>138</v>
      </c>
      <c r="AE162" s="190">
        <v>38168</v>
      </c>
      <c r="AF162" s="190">
        <v>38260</v>
      </c>
      <c r="AG162" s="190">
        <v>38352</v>
      </c>
      <c r="AH162" s="191">
        <v>38442</v>
      </c>
      <c r="AI162" s="191">
        <v>38533</v>
      </c>
      <c r="AJ162" s="302"/>
      <c r="AK162" s="192" t="s">
        <v>138</v>
      </c>
      <c r="AL162" s="190">
        <v>38625</v>
      </c>
      <c r="AM162" s="190">
        <v>38717</v>
      </c>
      <c r="AN162" s="189">
        <v>38807</v>
      </c>
      <c r="AO162" s="190">
        <v>38898</v>
      </c>
      <c r="AP162" s="191">
        <v>38990</v>
      </c>
      <c r="AQ162" s="302"/>
      <c r="AR162" s="192" t="s">
        <v>138</v>
      </c>
      <c r="AS162" s="190">
        <v>39082</v>
      </c>
      <c r="AT162" s="190">
        <v>39172</v>
      </c>
      <c r="AU162" s="189">
        <v>39263</v>
      </c>
      <c r="AV162" s="190">
        <v>39355</v>
      </c>
      <c r="AW162" s="191">
        <v>39447</v>
      </c>
    </row>
    <row r="163" spans="1:49" ht="12" customHeight="1">
      <c r="A163" s="303"/>
      <c r="B163" s="193"/>
      <c r="C163" s="194"/>
      <c r="D163" s="195"/>
      <c r="E163" s="195"/>
      <c r="F163" s="195"/>
      <c r="G163" s="196"/>
      <c r="H163" s="303"/>
      <c r="I163" s="197"/>
      <c r="J163" s="195"/>
      <c r="K163" s="195"/>
      <c r="L163" s="194"/>
      <c r="M163" s="195"/>
      <c r="N163" s="196"/>
      <c r="O163" s="303"/>
      <c r="P163" s="197"/>
      <c r="Q163" s="195"/>
      <c r="R163" s="195"/>
      <c r="S163" s="194"/>
      <c r="T163" s="195"/>
      <c r="U163" s="196"/>
      <c r="V163" s="303"/>
      <c r="W163" s="197"/>
      <c r="X163" s="195"/>
      <c r="Y163" s="195"/>
      <c r="Z163" s="194"/>
      <c r="AA163" s="195"/>
      <c r="AB163" s="196"/>
      <c r="AC163" s="303"/>
      <c r="AD163" s="197"/>
      <c r="AE163" s="195"/>
      <c r="AF163" s="195"/>
      <c r="AG163" s="195"/>
      <c r="AH163" s="195"/>
      <c r="AI163" s="196"/>
      <c r="AJ163" s="303"/>
      <c r="AK163" s="197"/>
      <c r="AL163" s="195"/>
      <c r="AM163" s="195"/>
      <c r="AN163" s="194"/>
      <c r="AO163" s="195"/>
      <c r="AP163" s="196"/>
      <c r="AQ163" s="303"/>
      <c r="AR163" s="197"/>
      <c r="AS163" s="195"/>
      <c r="AT163" s="195"/>
      <c r="AU163" s="194"/>
      <c r="AV163" s="195"/>
      <c r="AW163" s="196"/>
    </row>
    <row r="164" spans="1:49" ht="7.5" customHeight="1">
      <c r="A164" s="208"/>
      <c r="B164" s="200"/>
      <c r="C164" s="200"/>
      <c r="D164" s="200"/>
      <c r="E164" s="200"/>
      <c r="F164" s="200"/>
      <c r="G164" s="200"/>
      <c r="H164" s="208"/>
      <c r="I164" s="200"/>
      <c r="J164" s="200"/>
      <c r="K164" s="200"/>
      <c r="L164" s="200"/>
      <c r="M164" s="200"/>
      <c r="N164" s="200"/>
      <c r="O164" s="208"/>
      <c r="P164" s="200"/>
      <c r="Q164" s="200"/>
      <c r="R164" s="200"/>
      <c r="S164" s="200"/>
      <c r="T164" s="200"/>
      <c r="U164" s="200"/>
      <c r="V164" s="208"/>
      <c r="W164" s="200"/>
      <c r="X164" s="200"/>
      <c r="Y164" s="200"/>
      <c r="Z164" s="200"/>
      <c r="AA164" s="200"/>
      <c r="AB164" s="200"/>
      <c r="AC164" s="208"/>
      <c r="AD164" s="200"/>
      <c r="AJ164" s="208"/>
      <c r="AK164" s="200"/>
      <c r="AL164" s="200"/>
      <c r="AM164" s="200"/>
      <c r="AN164" s="200"/>
      <c r="AO164" s="200"/>
      <c r="AP164" s="200"/>
      <c r="AQ164" s="208"/>
      <c r="AR164" s="200"/>
      <c r="AS164" s="200"/>
      <c r="AT164" s="200"/>
      <c r="AU164" s="200"/>
      <c r="AV164" s="200"/>
      <c r="AW164" s="200"/>
    </row>
    <row r="165" spans="1:49" ht="12">
      <c r="A165" s="305" t="s">
        <v>235</v>
      </c>
      <c r="B165" s="305"/>
      <c r="C165" s="305"/>
      <c r="D165" s="305"/>
      <c r="E165" s="305"/>
      <c r="F165" s="305"/>
      <c r="G165" s="305"/>
      <c r="H165" s="304" t="s">
        <v>248</v>
      </c>
      <c r="I165" s="304"/>
      <c r="J165" s="304"/>
      <c r="K165" s="304"/>
      <c r="L165" s="304"/>
      <c r="M165" s="304"/>
      <c r="N165" s="304"/>
      <c r="O165" s="304" t="s">
        <v>248</v>
      </c>
      <c r="P165" s="304"/>
      <c r="Q165" s="304"/>
      <c r="R165" s="304"/>
      <c r="S165" s="304"/>
      <c r="T165" s="304"/>
      <c r="U165" s="304"/>
      <c r="V165" s="304" t="s">
        <v>248</v>
      </c>
      <c r="W165" s="304"/>
      <c r="X165" s="304"/>
      <c r="Y165" s="304"/>
      <c r="Z165" s="304"/>
      <c r="AA165" s="304"/>
      <c r="AB165" s="304"/>
      <c r="AC165" s="304" t="s">
        <v>248</v>
      </c>
      <c r="AD165" s="304"/>
      <c r="AE165" s="304"/>
      <c r="AF165" s="304"/>
      <c r="AG165" s="304"/>
      <c r="AH165" s="304"/>
      <c r="AI165" s="304"/>
      <c r="AJ165" s="304" t="s">
        <v>248</v>
      </c>
      <c r="AK165" s="304"/>
      <c r="AL165" s="304"/>
      <c r="AM165" s="304"/>
      <c r="AN165" s="304"/>
      <c r="AO165" s="304"/>
      <c r="AP165" s="304"/>
      <c r="AQ165" s="304" t="s">
        <v>248</v>
      </c>
      <c r="AR165" s="304"/>
      <c r="AS165" s="304"/>
      <c r="AT165" s="304"/>
      <c r="AU165" s="304"/>
      <c r="AV165" s="304"/>
      <c r="AW165" s="304"/>
    </row>
    <row r="166" spans="1:46" ht="7.5" customHeight="1">
      <c r="A166" s="208"/>
      <c r="B166" s="200"/>
      <c r="H166" s="208"/>
      <c r="I166" s="200"/>
      <c r="J166" s="200"/>
      <c r="K166" s="200"/>
      <c r="O166" s="208"/>
      <c r="P166" s="200"/>
      <c r="Q166" s="200"/>
      <c r="R166" s="200"/>
      <c r="V166" s="208"/>
      <c r="W166" s="200"/>
      <c r="X166" s="200"/>
      <c r="Y166" s="200"/>
      <c r="AC166" s="208"/>
      <c r="AD166" s="200"/>
      <c r="AJ166" s="208"/>
      <c r="AK166" s="200"/>
      <c r="AL166" s="200"/>
      <c r="AM166" s="200"/>
      <c r="AQ166" s="208"/>
      <c r="AR166" s="200"/>
      <c r="AS166" s="200"/>
      <c r="AT166" s="200"/>
    </row>
    <row r="167" spans="1:49" ht="12">
      <c r="A167" s="198" t="s">
        <v>139</v>
      </c>
      <c r="B167" s="201" t="s">
        <v>140</v>
      </c>
      <c r="C167" s="211">
        <f>C7/$C$75*100</f>
        <v>3.5343237322534438</v>
      </c>
      <c r="D167" s="212">
        <f>D7/$D$75*100</f>
        <v>3.3904124084673306</v>
      </c>
      <c r="E167" s="212">
        <f>E7/$E$75*100</f>
        <v>3.005684680146794</v>
      </c>
      <c r="F167" s="212">
        <f>F7/$F$75*100</f>
        <v>3.000642026486981</v>
      </c>
      <c r="G167" s="212">
        <f>G7/$G$75*100</f>
        <v>3.2234622750648922</v>
      </c>
      <c r="H167" s="198" t="s">
        <v>139</v>
      </c>
      <c r="I167" s="201" t="s">
        <v>140</v>
      </c>
      <c r="J167" s="211">
        <f>J7/$J$75*100</f>
        <v>3.2340898885332106</v>
      </c>
      <c r="K167" s="212">
        <f>K7/$K$75*100</f>
        <v>2.8590653744058274</v>
      </c>
      <c r="L167" s="212">
        <f>L7/$L$75*100</f>
        <v>2.8728099505149123</v>
      </c>
      <c r="M167" s="212">
        <f>M7/$M$75*100</f>
        <v>3.117709678149985</v>
      </c>
      <c r="N167" s="212">
        <f>N7/$N$75*100</f>
        <v>3.11693490461825</v>
      </c>
      <c r="O167" s="198" t="s">
        <v>139</v>
      </c>
      <c r="P167" s="201" t="s">
        <v>140</v>
      </c>
      <c r="Q167" s="211">
        <f>Q7/$Q$75*100</f>
        <v>2.727768962880304</v>
      </c>
      <c r="R167" s="212">
        <f>R7/$R$75*100</f>
        <v>2.8618246409774066</v>
      </c>
      <c r="S167" s="212">
        <f>S7/$S$75*100</f>
        <v>3.057700490913431</v>
      </c>
      <c r="T167" s="212">
        <f>T7/$T$75*100</f>
        <v>3.052425845021844</v>
      </c>
      <c r="U167" s="212">
        <f>U7/$U$75*100</f>
        <v>2.663412325157373</v>
      </c>
      <c r="V167" s="198" t="s">
        <v>139</v>
      </c>
      <c r="W167" s="201" t="s">
        <v>140</v>
      </c>
      <c r="X167" s="211">
        <f>X7/$X$75*100</f>
        <v>2.7767386753325543</v>
      </c>
      <c r="Y167" s="212">
        <f>Y7/$Y$75*100</f>
        <v>2.9016258331163844</v>
      </c>
      <c r="Z167" s="212">
        <f>Z7/$Z$75*100</f>
        <v>2.909051813959785</v>
      </c>
      <c r="AA167" s="212">
        <f>AA7/$AA$75*100</f>
        <v>2.490720750784905</v>
      </c>
      <c r="AB167" s="212">
        <f>AB7/$AB$75*100</f>
        <v>2.6150789285709313</v>
      </c>
      <c r="AC167" s="198" t="s">
        <v>139</v>
      </c>
      <c r="AD167" s="201" t="s">
        <v>140</v>
      </c>
      <c r="AE167" s="211">
        <f>AE7/$AE$75*100</f>
        <v>2.854352043154137</v>
      </c>
      <c r="AF167" s="212">
        <f>AF7/$AF$75*100</f>
        <v>2.8685261107703566</v>
      </c>
      <c r="AG167" s="212">
        <f>AG7/$AG$75*100</f>
        <v>2.4548506744141263</v>
      </c>
      <c r="AH167" s="212">
        <f>AH7/$AH$75*100</f>
        <v>2.5075771722424123</v>
      </c>
      <c r="AI167" s="212">
        <f>AI7/$AI$75*100</f>
        <v>2.6725910112613374</v>
      </c>
      <c r="AJ167" s="198" t="s">
        <v>139</v>
      </c>
      <c r="AK167" s="201" t="s">
        <v>140</v>
      </c>
      <c r="AL167" s="211">
        <f>AL7/$AL$75*100</f>
        <v>2.676907037358818</v>
      </c>
      <c r="AM167" s="212">
        <f>AM7/$AM$75*100</f>
        <v>2.34968006747099</v>
      </c>
      <c r="AN167" s="212">
        <f>AN7/$AN$75*100</f>
        <v>2.4001233144241523</v>
      </c>
      <c r="AO167" s="225">
        <f>AO7/$AO$75*100</f>
        <v>2.6789407052338046</v>
      </c>
      <c r="AP167" s="212">
        <f>AP7/$AP$75*100</f>
        <v>2.6803140282011357</v>
      </c>
      <c r="AQ167" s="198" t="s">
        <v>139</v>
      </c>
      <c r="AR167" s="201" t="s">
        <v>140</v>
      </c>
      <c r="AS167" s="211">
        <f>AS7/$AS$75*100</f>
        <v>2.3227380458364784</v>
      </c>
      <c r="AT167" s="212">
        <f>AT7/$AT$75*100</f>
        <v>2.446228829902872</v>
      </c>
      <c r="AU167" s="225">
        <f>AU7/$AU$75*100</f>
        <v>2.653405835426859</v>
      </c>
      <c r="AV167" s="212">
        <f>AV7/$AV$75*100</f>
        <v>2.665533430467865</v>
      </c>
      <c r="AW167" s="212">
        <f>AW7/$AW$75*100</f>
        <v>2.3616034456474115</v>
      </c>
    </row>
    <row r="168" spans="1:49" ht="4.5" customHeight="1">
      <c r="A168" s="198"/>
      <c r="B168" s="201"/>
      <c r="C168" s="211"/>
      <c r="D168" s="212"/>
      <c r="E168" s="212"/>
      <c r="F168" s="212"/>
      <c r="G168" s="212"/>
      <c r="H168" s="198"/>
      <c r="I168" s="201"/>
      <c r="J168" s="211"/>
      <c r="K168" s="212"/>
      <c r="L168" s="212"/>
      <c r="M168" s="212"/>
      <c r="N168" s="212"/>
      <c r="O168" s="198"/>
      <c r="P168" s="201"/>
      <c r="Q168" s="211"/>
      <c r="R168" s="212"/>
      <c r="S168" s="212"/>
      <c r="T168" s="212"/>
      <c r="U168" s="212"/>
      <c r="V168" s="198"/>
      <c r="W168" s="201"/>
      <c r="X168" s="211"/>
      <c r="Y168" s="212"/>
      <c r="Z168" s="212"/>
      <c r="AA168" s="212"/>
      <c r="AB168" s="212"/>
      <c r="AC168" s="198"/>
      <c r="AD168" s="201"/>
      <c r="AE168" s="211"/>
      <c r="AF168" s="212"/>
      <c r="AG168" s="212"/>
      <c r="AH168" s="212"/>
      <c r="AI168" s="212"/>
      <c r="AJ168" s="198"/>
      <c r="AK168" s="201"/>
      <c r="AL168" s="211"/>
      <c r="AM168" s="212"/>
      <c r="AN168" s="212"/>
      <c r="AO168" s="225"/>
      <c r="AP168" s="212"/>
      <c r="AQ168" s="198"/>
      <c r="AR168" s="201"/>
      <c r="AS168" s="211"/>
      <c r="AT168" s="212"/>
      <c r="AU168" s="225"/>
      <c r="AV168" s="212"/>
      <c r="AW168" s="212"/>
    </row>
    <row r="169" spans="1:49" ht="12">
      <c r="A169" s="198" t="s">
        <v>141</v>
      </c>
      <c r="B169" s="201" t="s">
        <v>142</v>
      </c>
      <c r="C169" s="211"/>
      <c r="D169" s="212"/>
      <c r="E169" s="212"/>
      <c r="F169" s="212"/>
      <c r="G169" s="212"/>
      <c r="H169" s="198" t="s">
        <v>141</v>
      </c>
      <c r="I169" s="201" t="s">
        <v>142</v>
      </c>
      <c r="J169" s="211"/>
      <c r="K169" s="212"/>
      <c r="L169" s="212"/>
      <c r="M169" s="212"/>
      <c r="N169" s="212"/>
      <c r="O169" s="198" t="s">
        <v>141</v>
      </c>
      <c r="P169" s="201" t="s">
        <v>142</v>
      </c>
      <c r="Q169" s="211"/>
      <c r="R169" s="212"/>
      <c r="S169" s="212"/>
      <c r="T169" s="212"/>
      <c r="U169" s="212"/>
      <c r="V169" s="198" t="s">
        <v>141</v>
      </c>
      <c r="W169" s="201" t="s">
        <v>142</v>
      </c>
      <c r="X169" s="211"/>
      <c r="Y169" s="212"/>
      <c r="Z169" s="212"/>
      <c r="AA169" s="212"/>
      <c r="AB169" s="212"/>
      <c r="AC169" s="198" t="s">
        <v>141</v>
      </c>
      <c r="AD169" s="201" t="s">
        <v>142</v>
      </c>
      <c r="AE169" s="211"/>
      <c r="AF169" s="212"/>
      <c r="AG169" s="212"/>
      <c r="AH169" s="212"/>
      <c r="AI169" s="212"/>
      <c r="AJ169" s="198" t="s">
        <v>141</v>
      </c>
      <c r="AK169" s="201" t="s">
        <v>142</v>
      </c>
      <c r="AL169" s="211"/>
      <c r="AM169" s="212"/>
      <c r="AN169" s="212"/>
      <c r="AO169" s="225"/>
      <c r="AP169" s="212"/>
      <c r="AQ169" s="198" t="s">
        <v>141</v>
      </c>
      <c r="AR169" s="201" t="s">
        <v>142</v>
      </c>
      <c r="AS169" s="211"/>
      <c r="AT169" s="212"/>
      <c r="AU169" s="225"/>
      <c r="AV169" s="212"/>
      <c r="AW169" s="212"/>
    </row>
    <row r="170" spans="1:49" ht="12">
      <c r="A170" s="198"/>
      <c r="B170" s="201" t="s">
        <v>143</v>
      </c>
      <c r="C170" s="211">
        <f>C10/$C$75*100</f>
        <v>0.45673353182384185</v>
      </c>
      <c r="D170" s="212">
        <f>D10/$D$75*100</f>
        <v>0.481589999482667</v>
      </c>
      <c r="E170" s="212">
        <f>E10/$E$75*100</f>
        <v>0.4724041159962582</v>
      </c>
      <c r="F170" s="212">
        <f>F10/$F$75*100</f>
        <v>0.48281377658217633</v>
      </c>
      <c r="G170" s="212">
        <f>G10/$G$75*100</f>
        <v>0.4921594742521606</v>
      </c>
      <c r="H170" s="198"/>
      <c r="I170" s="201" t="s">
        <v>143</v>
      </c>
      <c r="J170" s="211">
        <f>J10/$J$75*100</f>
        <v>0.47926265061981504</v>
      </c>
      <c r="K170" s="212">
        <f>K10/$K$75*100</f>
        <v>0.4621272918081363</v>
      </c>
      <c r="L170" s="212">
        <f>L10/$L$75*100</f>
        <v>0.45523733098963803</v>
      </c>
      <c r="M170" s="212">
        <f>M10/$M$75*100</f>
        <v>0.45651413457352163</v>
      </c>
      <c r="N170" s="212">
        <f>N10/$N$75*100</f>
        <v>0.453998305865569</v>
      </c>
      <c r="O170" s="198"/>
      <c r="P170" s="201" t="s">
        <v>143</v>
      </c>
      <c r="Q170" s="211">
        <f>Q10/$Q$75*100</f>
        <v>0.43452425637821807</v>
      </c>
      <c r="R170" s="212">
        <f>R10/$R$75*100</f>
        <v>0.3747861595233569</v>
      </c>
      <c r="S170" s="212">
        <f>S10/$S$75*100</f>
        <v>0.38530996045707877</v>
      </c>
      <c r="T170" s="212">
        <f>T10/$T$75*100</f>
        <v>0.3864234434480468</v>
      </c>
      <c r="U170" s="212">
        <f>U10/$U$75*100</f>
        <v>0.3669067316477219</v>
      </c>
      <c r="V170" s="198"/>
      <c r="W170" s="201" t="s">
        <v>143</v>
      </c>
      <c r="X170" s="211">
        <f>X10/$X$75*100</f>
        <v>0.40876400917916655</v>
      </c>
      <c r="Y170" s="212">
        <f>Y10/$Y$75*100</f>
        <v>0.4177553440175465</v>
      </c>
      <c r="Z170" s="212">
        <f>Z10/$Z$75*100</f>
        <v>0.4123933013630083</v>
      </c>
      <c r="AA170" s="212">
        <f>AA10/$AA$75*100</f>
        <v>0.4138034365571772</v>
      </c>
      <c r="AB170" s="212">
        <f>AB10/$AB$75*100</f>
        <v>0.4260764347706219</v>
      </c>
      <c r="AC170" s="198"/>
      <c r="AD170" s="201" t="s">
        <v>143</v>
      </c>
      <c r="AE170" s="211">
        <f>AE10/$AE$75*100</f>
        <v>0.44229698102128895</v>
      </c>
      <c r="AF170" s="212">
        <f>AF10/$AF$75*100</f>
        <v>0.44199459814270803</v>
      </c>
      <c r="AG170" s="212">
        <f>AG10/$AG$75*100</f>
        <v>0.4410972590849848</v>
      </c>
      <c r="AH170" s="212">
        <f aca="true" t="shared" si="61" ref="AH170:AH231">AH10/$AH$75*100</f>
        <v>0.4543430483933522</v>
      </c>
      <c r="AI170" s="212">
        <f aca="true" t="shared" si="62" ref="AI170:AI231">AI10/$AI$75*100</f>
        <v>0.47298747359741566</v>
      </c>
      <c r="AJ170" s="198"/>
      <c r="AK170" s="201" t="s">
        <v>143</v>
      </c>
      <c r="AL170" s="211">
        <f aca="true" t="shared" si="63" ref="AL170:AL231">AL10/$AL$75*100</f>
        <v>0.45636837532580365</v>
      </c>
      <c r="AM170" s="212">
        <f aca="true" t="shared" si="64" ref="AM170:AM231">AM10/$AM$75*100</f>
        <v>0.43833387615432423</v>
      </c>
      <c r="AN170" s="212">
        <f aca="true" t="shared" si="65" ref="AN170:AN231">AN10/$AN$75*100</f>
        <v>0.42971005114349414</v>
      </c>
      <c r="AO170" s="225">
        <f aca="true" t="shared" si="66" ref="AO170:AO231">AO10/$AO$75*100</f>
        <v>0.44555545118447926</v>
      </c>
      <c r="AP170" s="212">
        <f aca="true" t="shared" si="67" ref="AP170:AP231">AP10/$AP$75*100</f>
        <v>0.43844981469704614</v>
      </c>
      <c r="AQ170" s="198"/>
      <c r="AR170" s="201" t="s">
        <v>143</v>
      </c>
      <c r="AS170" s="211">
        <f>AS10/$AS$75*100</f>
        <v>0.4192904230224002</v>
      </c>
      <c r="AT170" s="212">
        <f aca="true" t="shared" si="68" ref="AT170:AT231">AT10/$AT$75*100</f>
        <v>0.4430730390266139</v>
      </c>
      <c r="AU170" s="225">
        <f aca="true" t="shared" si="69" ref="AU170:AU231">AU10/$AU$75*100</f>
        <v>0.44735334302966195</v>
      </c>
      <c r="AV170" s="212">
        <f aca="true" t="shared" si="70" ref="AV170:AV231">AV10/$AV$75*100</f>
        <v>0.44371593545950033</v>
      </c>
      <c r="AW170" s="212">
        <f aca="true" t="shared" si="71" ref="AW170:AW231">AW10/$AW$75*100</f>
        <v>0.4215039822443679</v>
      </c>
    </row>
    <row r="171" spans="1:49" ht="12">
      <c r="A171" s="198" t="s">
        <v>144</v>
      </c>
      <c r="B171" s="201" t="s">
        <v>145</v>
      </c>
      <c r="C171" s="211"/>
      <c r="D171" s="212"/>
      <c r="E171" s="212"/>
      <c r="F171" s="212"/>
      <c r="G171" s="212"/>
      <c r="H171" s="198" t="s">
        <v>144</v>
      </c>
      <c r="I171" s="201" t="s">
        <v>145</v>
      </c>
      <c r="J171" s="211"/>
      <c r="K171" s="212"/>
      <c r="L171" s="212"/>
      <c r="M171" s="212"/>
      <c r="N171" s="212"/>
      <c r="O171" s="198" t="s">
        <v>144</v>
      </c>
      <c r="P171" s="201" t="s">
        <v>145</v>
      </c>
      <c r="Q171" s="211"/>
      <c r="R171" s="212"/>
      <c r="S171" s="212"/>
      <c r="T171" s="212"/>
      <c r="U171" s="212"/>
      <c r="V171" s="198" t="s">
        <v>144</v>
      </c>
      <c r="W171" s="201" t="s">
        <v>145</v>
      </c>
      <c r="X171" s="211"/>
      <c r="Y171" s="212"/>
      <c r="Z171" s="212"/>
      <c r="AA171" s="212"/>
      <c r="AB171" s="212"/>
      <c r="AC171" s="198" t="s">
        <v>144</v>
      </c>
      <c r="AD171" s="201" t="s">
        <v>145</v>
      </c>
      <c r="AE171" s="211"/>
      <c r="AF171" s="212"/>
      <c r="AG171" s="212"/>
      <c r="AH171" s="212"/>
      <c r="AI171" s="212"/>
      <c r="AJ171" s="198" t="s">
        <v>144</v>
      </c>
      <c r="AK171" s="201" t="s">
        <v>145</v>
      </c>
      <c r="AL171" s="211"/>
      <c r="AM171" s="212"/>
      <c r="AN171" s="212"/>
      <c r="AO171" s="225"/>
      <c r="AP171" s="212"/>
      <c r="AQ171" s="198" t="s">
        <v>144</v>
      </c>
      <c r="AR171" s="201" t="s">
        <v>145</v>
      </c>
      <c r="AS171" s="211"/>
      <c r="AT171" s="212"/>
      <c r="AU171" s="225"/>
      <c r="AV171" s="212"/>
      <c r="AW171" s="212"/>
    </row>
    <row r="172" spans="1:49" ht="12">
      <c r="A172" s="198"/>
      <c r="B172" s="201" t="s">
        <v>146</v>
      </c>
      <c r="C172" s="211">
        <f>C12/$C$75*100</f>
        <v>0.011729343618822398</v>
      </c>
      <c r="D172" s="212">
        <f>D12/$D$75*100</f>
        <v>0.011992719713679696</v>
      </c>
      <c r="E172" s="212">
        <f>E12/$E$75*100</f>
        <v>0.012112926051186107</v>
      </c>
      <c r="F172" s="212">
        <f>F12/$F$75*100</f>
        <v>0.012199735549166783</v>
      </c>
      <c r="G172" s="212">
        <f>G12/$G$75*100</f>
        <v>0.011058398063443609</v>
      </c>
      <c r="H172" s="198"/>
      <c r="I172" s="201" t="s">
        <v>146</v>
      </c>
      <c r="J172" s="211">
        <f>J12/$J$75*100</f>
        <v>0.010353325283422279</v>
      </c>
      <c r="K172" s="212">
        <f>K12/$K$75*100</f>
        <v>0.01284029878387555</v>
      </c>
      <c r="L172" s="212">
        <f>L12/$L$75*100</f>
        <v>0.013629097486259449</v>
      </c>
      <c r="M172" s="212">
        <f>M12/$M$75*100</f>
        <v>0.013589726167017733</v>
      </c>
      <c r="N172" s="212">
        <f>N12/$N$75*100</f>
        <v>0.013003224799750336</v>
      </c>
      <c r="O172" s="198"/>
      <c r="P172" s="201" t="s">
        <v>146</v>
      </c>
      <c r="Q172" s="211">
        <f>Q12/$Q$75*100</f>
        <v>0.013105709636004822</v>
      </c>
      <c r="R172" s="212">
        <f>R12/$R$75*100</f>
        <v>0.013240084684106</v>
      </c>
      <c r="S172" s="212">
        <f>S12/$S$75*100</f>
        <v>0.013622069309088644</v>
      </c>
      <c r="T172" s="212">
        <f>T12/$T$75*100</f>
        <v>0.013668531718658184</v>
      </c>
      <c r="U172" s="212">
        <f>U12/$U$75*100</f>
        <v>0.013750738771662371</v>
      </c>
      <c r="V172" s="198"/>
      <c r="W172" s="201" t="s">
        <v>146</v>
      </c>
      <c r="X172" s="211">
        <f>X12/$X$75*100</f>
        <v>0.013738823603026893</v>
      </c>
      <c r="Y172" s="212">
        <f>Y12/$Y$75*100</f>
        <v>0.013489032741929174</v>
      </c>
      <c r="Z172" s="212">
        <f>Z12/$Z$75*100</f>
        <v>0.013803959878259692</v>
      </c>
      <c r="AA172" s="212">
        <f>AA12/$AA$75*100</f>
        <v>0.014438171255780376</v>
      </c>
      <c r="AB172" s="212">
        <f>AB12/$AB$75*100</f>
        <v>0.014341788490645116</v>
      </c>
      <c r="AC172" s="198"/>
      <c r="AD172" s="201" t="s">
        <v>146</v>
      </c>
      <c r="AE172" s="211">
        <f>AE12/$AE$75*100</f>
        <v>0.013993266769283955</v>
      </c>
      <c r="AF172" s="212">
        <f>AF12/$AF$75*100</f>
        <v>0.014392398661372416</v>
      </c>
      <c r="AG172" s="212">
        <f>AG12/$AG$75*100</f>
        <v>0.014931163151563865</v>
      </c>
      <c r="AH172" s="212">
        <f t="shared" si="61"/>
        <v>0.01551345217403795</v>
      </c>
      <c r="AI172" s="212">
        <f t="shared" si="62"/>
        <v>0.014966170806365989</v>
      </c>
      <c r="AJ172" s="198"/>
      <c r="AK172" s="201" t="s">
        <v>146</v>
      </c>
      <c r="AL172" s="211">
        <f t="shared" si="63"/>
        <v>0.015152041702867072</v>
      </c>
      <c r="AM172" s="212">
        <f t="shared" si="64"/>
        <v>0.014791279403001208</v>
      </c>
      <c r="AN172" s="212">
        <f t="shared" si="65"/>
        <v>0.013960123488925696</v>
      </c>
      <c r="AO172" s="225">
        <f t="shared" si="66"/>
        <v>0.013599395457801916</v>
      </c>
      <c r="AP172" s="212">
        <f t="shared" si="67"/>
        <v>0.013020547795004495</v>
      </c>
      <c r="AQ172" s="198"/>
      <c r="AR172" s="201" t="s">
        <v>146</v>
      </c>
      <c r="AS172" s="211">
        <f>AS12/$AS$75*100</f>
        <v>0.012950517881462379</v>
      </c>
      <c r="AT172" s="212">
        <f t="shared" si="68"/>
        <v>0.013043935621866124</v>
      </c>
      <c r="AU172" s="225">
        <f t="shared" si="69"/>
        <v>0.013635462118207061</v>
      </c>
      <c r="AV172" s="212">
        <f t="shared" si="70"/>
        <v>0.013490907128595327</v>
      </c>
      <c r="AW172" s="212">
        <f t="shared" si="71"/>
        <v>0.013459560202003278</v>
      </c>
    </row>
    <row r="173" spans="1:49" ht="12">
      <c r="A173" s="198" t="s">
        <v>147</v>
      </c>
      <c r="B173" s="201" t="s">
        <v>148</v>
      </c>
      <c r="C173" s="211"/>
      <c r="D173" s="212"/>
      <c r="E173" s="212"/>
      <c r="F173" s="212"/>
      <c r="G173" s="212"/>
      <c r="H173" s="198" t="s">
        <v>147</v>
      </c>
      <c r="I173" s="201" t="s">
        <v>148</v>
      </c>
      <c r="J173" s="211"/>
      <c r="K173" s="212"/>
      <c r="L173" s="212"/>
      <c r="M173" s="212"/>
      <c r="N173" s="212"/>
      <c r="O173" s="198" t="s">
        <v>147</v>
      </c>
      <c r="P173" s="201" t="s">
        <v>148</v>
      </c>
      <c r="Q173" s="211"/>
      <c r="R173" s="212"/>
      <c r="S173" s="212"/>
      <c r="T173" s="212"/>
      <c r="U173" s="212"/>
      <c r="V173" s="198" t="s">
        <v>147</v>
      </c>
      <c r="W173" s="201" t="s">
        <v>148</v>
      </c>
      <c r="X173" s="211"/>
      <c r="Y173" s="212"/>
      <c r="Z173" s="212"/>
      <c r="AA173" s="212"/>
      <c r="AB173" s="212"/>
      <c r="AC173" s="198" t="s">
        <v>147</v>
      </c>
      <c r="AD173" s="201" t="s">
        <v>148</v>
      </c>
      <c r="AE173" s="211"/>
      <c r="AF173" s="212"/>
      <c r="AG173" s="212"/>
      <c r="AH173" s="212"/>
      <c r="AI173" s="212"/>
      <c r="AJ173" s="198" t="s">
        <v>147</v>
      </c>
      <c r="AK173" s="201" t="s">
        <v>148</v>
      </c>
      <c r="AL173" s="211"/>
      <c r="AM173" s="212"/>
      <c r="AN173" s="212"/>
      <c r="AO173" s="225"/>
      <c r="AP173" s="212"/>
      <c r="AQ173" s="198" t="s">
        <v>147</v>
      </c>
      <c r="AR173" s="201" t="s">
        <v>148</v>
      </c>
      <c r="AS173" s="211"/>
      <c r="AT173" s="212"/>
      <c r="AU173" s="225"/>
      <c r="AV173" s="212"/>
      <c r="AW173" s="212"/>
    </row>
    <row r="174" spans="1:49" ht="12">
      <c r="A174" s="198"/>
      <c r="B174" s="201" t="s">
        <v>149</v>
      </c>
      <c r="C174" s="211">
        <f>C14/$C$75*100</f>
        <v>0.4450041882050194</v>
      </c>
      <c r="D174" s="212">
        <f>D14/$D$75*100</f>
        <v>0.4695972797689873</v>
      </c>
      <c r="E174" s="212">
        <f>E14/$E$75*100</f>
        <v>0.46029118994507207</v>
      </c>
      <c r="F174" s="212">
        <f>F14/$F$75*100</f>
        <v>0.4706140410330096</v>
      </c>
      <c r="G174" s="212">
        <f>G14/$G$75*100</f>
        <v>0.48110107618871706</v>
      </c>
      <c r="H174" s="198"/>
      <c r="I174" s="201" t="s">
        <v>149</v>
      </c>
      <c r="J174" s="211">
        <f>J14/$J$75*100</f>
        <v>0.4689093253363928</v>
      </c>
      <c r="K174" s="212">
        <f>K14/$K$75*100</f>
        <v>0.4492869930242608</v>
      </c>
      <c r="L174" s="212">
        <f>L14/$L$75*100</f>
        <v>0.44160823350337863</v>
      </c>
      <c r="M174" s="212">
        <f>M14/$M$75*100</f>
        <v>0.44292440840650393</v>
      </c>
      <c r="N174" s="212">
        <f>N14/$N$75*100</f>
        <v>0.4409950810658186</v>
      </c>
      <c r="O174" s="198"/>
      <c r="P174" s="201" t="s">
        <v>149</v>
      </c>
      <c r="Q174" s="211">
        <f>Q14/$Q$75*100</f>
        <v>0.4214185467422133</v>
      </c>
      <c r="R174" s="212">
        <f>R14/$R$75*100</f>
        <v>0.36154607483925094</v>
      </c>
      <c r="S174" s="212">
        <f>S14/$S$75*100</f>
        <v>0.37168789114799017</v>
      </c>
      <c r="T174" s="212">
        <f>T14/$T$75*100</f>
        <v>0.3727549117293886</v>
      </c>
      <c r="U174" s="212">
        <f>U14/$U$75*100</f>
        <v>0.3531559928760596</v>
      </c>
      <c r="V174" s="198"/>
      <c r="W174" s="201" t="s">
        <v>149</v>
      </c>
      <c r="X174" s="211">
        <f>X14/$X$75*100</f>
        <v>0.3950251855761396</v>
      </c>
      <c r="Y174" s="212">
        <f>Y14/$Y$75*100</f>
        <v>0.40426631127561735</v>
      </c>
      <c r="Z174" s="212">
        <f>Z14/$Z$75*100</f>
        <v>0.3985893414847486</v>
      </c>
      <c r="AA174" s="212">
        <f>AA14/$AA$75*100</f>
        <v>0.39936526530139677</v>
      </c>
      <c r="AB174" s="212">
        <f>AB14/$AB$75*100</f>
        <v>0.4117346462799768</v>
      </c>
      <c r="AC174" s="198"/>
      <c r="AD174" s="201" t="s">
        <v>149</v>
      </c>
      <c r="AE174" s="211">
        <f>AE14/$AE$75*100</f>
        <v>0.42830371425200503</v>
      </c>
      <c r="AF174" s="212">
        <f>AF14/$AF$75*100</f>
        <v>0.42760219948133565</v>
      </c>
      <c r="AG174" s="212">
        <f>AG14/$AG$75*100</f>
        <v>0.426166095933421</v>
      </c>
      <c r="AH174" s="212">
        <f t="shared" si="61"/>
        <v>0.4388295962193142</v>
      </c>
      <c r="AI174" s="212">
        <f t="shared" si="62"/>
        <v>0.45802130279104963</v>
      </c>
      <c r="AJ174" s="198"/>
      <c r="AK174" s="201" t="s">
        <v>149</v>
      </c>
      <c r="AL174" s="211">
        <f t="shared" si="63"/>
        <v>0.44121633362293655</v>
      </c>
      <c r="AM174" s="212">
        <f t="shared" si="64"/>
        <v>0.423542596751323</v>
      </c>
      <c r="AN174" s="212">
        <f t="shared" si="65"/>
        <v>0.4157499276545684</v>
      </c>
      <c r="AO174" s="225">
        <f t="shared" si="66"/>
        <v>0.43195605572667733</v>
      </c>
      <c r="AP174" s="212">
        <f t="shared" si="67"/>
        <v>0.42542926690204164</v>
      </c>
      <c r="AQ174" s="198"/>
      <c r="AR174" s="201" t="s">
        <v>149</v>
      </c>
      <c r="AS174" s="211">
        <f>AS14/$AS$75*100</f>
        <v>0.4063399051409378</v>
      </c>
      <c r="AT174" s="212">
        <f t="shared" si="68"/>
        <v>0.4300291034047477</v>
      </c>
      <c r="AU174" s="225">
        <f t="shared" si="69"/>
        <v>0.43371788091145486</v>
      </c>
      <c r="AV174" s="212">
        <f t="shared" si="70"/>
        <v>0.4302250283309049</v>
      </c>
      <c r="AW174" s="212">
        <f t="shared" si="71"/>
        <v>0.40804442204236463</v>
      </c>
    </row>
    <row r="175" spans="1:49" ht="4.5" customHeight="1">
      <c r="A175" s="198"/>
      <c r="B175" s="201"/>
      <c r="C175" s="211"/>
      <c r="D175" s="212"/>
      <c r="E175" s="212"/>
      <c r="F175" s="212"/>
      <c r="G175" s="212"/>
      <c r="H175" s="198"/>
      <c r="I175" s="201"/>
      <c r="J175" s="211"/>
      <c r="K175" s="212"/>
      <c r="L175" s="212"/>
      <c r="M175" s="212"/>
      <c r="N175" s="212"/>
      <c r="O175" s="198"/>
      <c r="P175" s="201"/>
      <c r="Q175" s="211"/>
      <c r="R175" s="212"/>
      <c r="S175" s="212"/>
      <c r="T175" s="212"/>
      <c r="U175" s="212"/>
      <c r="V175" s="198"/>
      <c r="W175" s="201"/>
      <c r="X175" s="211"/>
      <c r="Y175" s="212"/>
      <c r="Z175" s="212"/>
      <c r="AA175" s="212"/>
      <c r="AB175" s="212"/>
      <c r="AC175" s="198"/>
      <c r="AD175" s="201"/>
      <c r="AE175" s="211"/>
      <c r="AF175" s="212"/>
      <c r="AG175" s="212"/>
      <c r="AH175" s="212"/>
      <c r="AI175" s="212"/>
      <c r="AJ175" s="198"/>
      <c r="AK175" s="201"/>
      <c r="AL175" s="211"/>
      <c r="AM175" s="212"/>
      <c r="AN175" s="212"/>
      <c r="AO175" s="225"/>
      <c r="AP175" s="212"/>
      <c r="AQ175" s="198"/>
      <c r="AR175" s="201"/>
      <c r="AS175" s="211"/>
      <c r="AT175" s="212"/>
      <c r="AU175" s="225"/>
      <c r="AV175" s="212"/>
      <c r="AW175" s="212"/>
    </row>
    <row r="176" spans="1:49" ht="12">
      <c r="A176" s="198" t="s">
        <v>150</v>
      </c>
      <c r="B176" s="201" t="s">
        <v>151</v>
      </c>
      <c r="C176" s="211">
        <f>C16/$C$75*100</f>
        <v>19.63421034859846</v>
      </c>
      <c r="D176" s="212">
        <f>D16/$D$75*100</f>
        <v>19.903211697369596</v>
      </c>
      <c r="E176" s="212">
        <f>E16/$E$75*100</f>
        <v>20.22474874673191</v>
      </c>
      <c r="F176" s="212">
        <f>F16/$F$75*100</f>
        <v>20.770973994846536</v>
      </c>
      <c r="G176" s="212">
        <f>G16/$G$75*100</f>
        <v>20.79768721503359</v>
      </c>
      <c r="H176" s="198" t="s">
        <v>150</v>
      </c>
      <c r="I176" s="201" t="s">
        <v>151</v>
      </c>
      <c r="J176" s="211">
        <f>J16/$J$75*100</f>
        <v>21.10104002764097</v>
      </c>
      <c r="K176" s="212">
        <f>K16/$K$75*100</f>
        <v>21.72763750848818</v>
      </c>
      <c r="L176" s="212">
        <f>L16/$L$75*100</f>
        <v>22.21823114694587</v>
      </c>
      <c r="M176" s="212">
        <f>M16/$M$75*100</f>
        <v>21.98276621392746</v>
      </c>
      <c r="N176" s="212">
        <f>N16/$N$75*100</f>
        <v>22.054583822502266</v>
      </c>
      <c r="O176" s="198" t="s">
        <v>150</v>
      </c>
      <c r="P176" s="201" t="s">
        <v>151</v>
      </c>
      <c r="Q176" s="211">
        <f>Q16/$Q$75*100</f>
        <v>22.46331355601164</v>
      </c>
      <c r="R176" s="212">
        <f>R16/$R$75*100</f>
        <v>22.671350947452595</v>
      </c>
      <c r="S176" s="212">
        <f>S16/$S$75*100</f>
        <v>22.502490892673663</v>
      </c>
      <c r="T176" s="212">
        <f>T16/$T$75*100</f>
        <v>22.554737998518178</v>
      </c>
      <c r="U176" s="212">
        <f>U16/$U$75*100</f>
        <v>22.893128993829357</v>
      </c>
      <c r="V176" s="198" t="s">
        <v>150</v>
      </c>
      <c r="W176" s="201" t="s">
        <v>151</v>
      </c>
      <c r="X176" s="211">
        <f>X16/$X$75*100</f>
        <v>23.1911342419094</v>
      </c>
      <c r="Y176" s="212">
        <f>Y16/$Y$75*100</f>
        <v>23.10158725448274</v>
      </c>
      <c r="Z176" s="212">
        <f>Z16/$Z$75*100</f>
        <v>23.20299652113665</v>
      </c>
      <c r="AA176" s="212">
        <f>AA16/$AA$75*100</f>
        <v>23.46461626473613</v>
      </c>
      <c r="AB176" s="212">
        <f>AB16/$AB$75*100</f>
        <v>23.80068534255292</v>
      </c>
      <c r="AC176" s="198" t="s">
        <v>150</v>
      </c>
      <c r="AD176" s="201" t="s">
        <v>151</v>
      </c>
      <c r="AE176" s="211">
        <f>AE16/$AE$75*100</f>
        <v>23.47164717212541</v>
      </c>
      <c r="AF176" s="212">
        <f>AF16/$AF$75*100</f>
        <v>23.436474373459877</v>
      </c>
      <c r="AG176" s="212">
        <f>AG16/$AG$75*100</f>
        <v>23.87492987935062</v>
      </c>
      <c r="AH176" s="212">
        <f t="shared" si="61"/>
        <v>24.186333797779277</v>
      </c>
      <c r="AI176" s="212">
        <f t="shared" si="62"/>
        <v>23.938813775654275</v>
      </c>
      <c r="AJ176" s="198" t="s">
        <v>150</v>
      </c>
      <c r="AK176" s="201" t="s">
        <v>151</v>
      </c>
      <c r="AL176" s="211">
        <f t="shared" si="63"/>
        <v>23.935360556038226</v>
      </c>
      <c r="AM176" s="212">
        <f t="shared" si="64"/>
        <v>24.131830122156057</v>
      </c>
      <c r="AN176" s="212">
        <f t="shared" si="65"/>
        <v>24.27956310630198</v>
      </c>
      <c r="AO176" s="225">
        <f t="shared" si="66"/>
        <v>23.79081045386931</v>
      </c>
      <c r="AP176" s="212">
        <f t="shared" si="67"/>
        <v>23.816637793030853</v>
      </c>
      <c r="AQ176" s="198" t="s">
        <v>150</v>
      </c>
      <c r="AR176" s="201" t="s">
        <v>151</v>
      </c>
      <c r="AS176" s="211">
        <f>AS16/$AS$75*100</f>
        <v>24.249635853717635</v>
      </c>
      <c r="AT176" s="212">
        <f t="shared" si="68"/>
        <v>24.506188856551773</v>
      </c>
      <c r="AU176" s="225">
        <f t="shared" si="69"/>
        <v>24.270709374586804</v>
      </c>
      <c r="AV176" s="212">
        <f t="shared" si="70"/>
        <v>24.44754735308402</v>
      </c>
      <c r="AW176" s="212">
        <f t="shared" si="71"/>
        <v>24.888649607818632</v>
      </c>
    </row>
    <row r="177" spans="1:49" ht="12">
      <c r="A177" s="198" t="s">
        <v>152</v>
      </c>
      <c r="B177" s="201" t="s">
        <v>397</v>
      </c>
      <c r="C177" s="211">
        <f>C17/$C$75*100</f>
        <v>2.451906729207369</v>
      </c>
      <c r="D177" s="212">
        <f>D17/$D$75*100</f>
        <v>2.4800238913788806</v>
      </c>
      <c r="E177" s="212">
        <f>E17/$E$75*100</f>
        <v>2.4940634669353097</v>
      </c>
      <c r="F177" s="212">
        <f>F17/$F$75*100</f>
        <v>2.5689685554896964</v>
      </c>
      <c r="G177" s="212">
        <f>G17/$G$75*100</f>
        <v>2.5425809085871496</v>
      </c>
      <c r="H177" s="198" t="s">
        <v>152</v>
      </c>
      <c r="I177" s="201" t="s">
        <v>397</v>
      </c>
      <c r="J177" s="211">
        <f>J17/$J$75*100</f>
        <v>2.5825527206973806</v>
      </c>
      <c r="K177" s="212">
        <f>K17/$K$75*100</f>
        <v>2.624482992777332</v>
      </c>
      <c r="L177" s="212">
        <f>L17/$L$75*100</f>
        <v>2.6541075170204502</v>
      </c>
      <c r="M177" s="212">
        <f>M17/$M$75*100</f>
        <v>2.599286791037827</v>
      </c>
      <c r="N177" s="212">
        <f>N17/$N$75*100</f>
        <v>2.6334626225399136</v>
      </c>
      <c r="O177" s="198" t="s">
        <v>152</v>
      </c>
      <c r="P177" s="201" t="s">
        <v>397</v>
      </c>
      <c r="Q177" s="211">
        <f>Q17/$Q$75*100</f>
        <v>2.743164990705125</v>
      </c>
      <c r="R177" s="212">
        <f>R17/$R$75*100</f>
        <v>2.7857924715043225</v>
      </c>
      <c r="S177" s="212">
        <f>S17/$S$75*100</f>
        <v>2.772674907369929</v>
      </c>
      <c r="T177" s="212">
        <f>T17/$T$75*100</f>
        <v>2.8141846145985028</v>
      </c>
      <c r="U177" s="212">
        <f>U17/$U$75*100</f>
        <v>2.8319910937522725</v>
      </c>
      <c r="V177" s="198" t="s">
        <v>152</v>
      </c>
      <c r="W177" s="201" t="s">
        <v>397</v>
      </c>
      <c r="X177" s="211">
        <f>X17/$X$75*100</f>
        <v>2.873182496466674</v>
      </c>
      <c r="Y177" s="212">
        <f>Y17/$Y$75*100</f>
        <v>2.8500977280422153</v>
      </c>
      <c r="Z177" s="212">
        <f>Z17/$Z$75*100</f>
        <v>2.895778775615305</v>
      </c>
      <c r="AA177" s="212">
        <f>AA17/$AA$75*100</f>
        <v>2.94293517124897</v>
      </c>
      <c r="AB177" s="212">
        <f>AB17/$AB$75*100</f>
        <v>2.9741806034968903</v>
      </c>
      <c r="AC177" s="198" t="s">
        <v>152</v>
      </c>
      <c r="AD177" s="201" t="s">
        <v>397</v>
      </c>
      <c r="AE177" s="211">
        <f>AE17/$AE$75*100</f>
        <v>2.889472398967242</v>
      </c>
      <c r="AF177" s="212">
        <f>AF17/$AF$75*100</f>
        <v>2.923002012245645</v>
      </c>
      <c r="AG177" s="212">
        <f>AG17/$AG$75*100</f>
        <v>2.991535286385291</v>
      </c>
      <c r="AH177" s="212">
        <f t="shared" si="61"/>
        <v>3.01162072482296</v>
      </c>
      <c r="AI177" s="212">
        <f t="shared" si="62"/>
        <v>2.956383495419787</v>
      </c>
      <c r="AJ177" s="198" t="s">
        <v>152</v>
      </c>
      <c r="AK177" s="201" t="s">
        <v>397</v>
      </c>
      <c r="AL177" s="211">
        <f t="shared" si="63"/>
        <v>2.980225890529974</v>
      </c>
      <c r="AM177" s="212">
        <f t="shared" si="64"/>
        <v>2.977598322896474</v>
      </c>
      <c r="AN177" s="212">
        <f t="shared" si="65"/>
        <v>2.962163702806421</v>
      </c>
      <c r="AO177" s="225">
        <f t="shared" si="66"/>
        <v>2.848302248667049</v>
      </c>
      <c r="AP177" s="212">
        <f t="shared" si="67"/>
        <v>2.8504034999232473</v>
      </c>
      <c r="AQ177" s="198" t="s">
        <v>152</v>
      </c>
      <c r="AR177" s="201" t="s">
        <v>397</v>
      </c>
      <c r="AS177" s="211">
        <f>AS17/$AS$75*100</f>
        <v>2.867356061260127</v>
      </c>
      <c r="AT177" s="212">
        <f t="shared" si="68"/>
        <v>2.8312353168063393</v>
      </c>
      <c r="AU177" s="225">
        <f t="shared" si="69"/>
        <v>2.72185860989907</v>
      </c>
      <c r="AV177" s="212">
        <f t="shared" si="70"/>
        <v>2.730289784685122</v>
      </c>
      <c r="AW177" s="212">
        <f t="shared" si="71"/>
        <v>2.775416250633492</v>
      </c>
    </row>
    <row r="178" spans="1:49" ht="12">
      <c r="A178" s="198" t="s">
        <v>153</v>
      </c>
      <c r="B178" s="201" t="s">
        <v>154</v>
      </c>
      <c r="C178" s="211"/>
      <c r="D178" s="212"/>
      <c r="E178" s="212"/>
      <c r="F178" s="212"/>
      <c r="G178" s="212"/>
      <c r="H178" s="198" t="s">
        <v>153</v>
      </c>
      <c r="I178" s="201" t="s">
        <v>154</v>
      </c>
      <c r="J178" s="211"/>
      <c r="K178" s="212"/>
      <c r="L178" s="212"/>
      <c r="M178" s="212"/>
      <c r="N178" s="212"/>
      <c r="O178" s="198" t="s">
        <v>153</v>
      </c>
      <c r="P178" s="201" t="s">
        <v>154</v>
      </c>
      <c r="Q178" s="211"/>
      <c r="R178" s="212"/>
      <c r="S178" s="212"/>
      <c r="T178" s="212"/>
      <c r="U178" s="212"/>
      <c r="V178" s="198" t="s">
        <v>153</v>
      </c>
      <c r="W178" s="201" t="s">
        <v>154</v>
      </c>
      <c r="X178" s="211"/>
      <c r="Y178" s="212"/>
      <c r="Z178" s="212"/>
      <c r="AA178" s="212"/>
      <c r="AB178" s="212"/>
      <c r="AC178" s="198" t="s">
        <v>153</v>
      </c>
      <c r="AD178" s="201" t="s">
        <v>154</v>
      </c>
      <c r="AE178" s="211"/>
      <c r="AF178" s="212"/>
      <c r="AG178" s="212"/>
      <c r="AH178" s="212"/>
      <c r="AI178" s="212"/>
      <c r="AJ178" s="198" t="s">
        <v>153</v>
      </c>
      <c r="AK178" s="201" t="s">
        <v>154</v>
      </c>
      <c r="AL178" s="211"/>
      <c r="AM178" s="212"/>
      <c r="AN178" s="212"/>
      <c r="AO178" s="225"/>
      <c r="AP178" s="212"/>
      <c r="AQ178" s="198" t="s">
        <v>153</v>
      </c>
      <c r="AR178" s="201" t="s">
        <v>154</v>
      </c>
      <c r="AS178" s="211"/>
      <c r="AT178" s="212">
        <f t="shared" si="68"/>
        <v>0</v>
      </c>
      <c r="AU178" s="225">
        <f t="shared" si="69"/>
        <v>0</v>
      </c>
      <c r="AV178" s="212">
        <f t="shared" si="70"/>
        <v>0</v>
      </c>
      <c r="AW178" s="212">
        <f t="shared" si="71"/>
        <v>0</v>
      </c>
    </row>
    <row r="179" spans="1:49" ht="12">
      <c r="A179" s="198"/>
      <c r="B179" s="201" t="s">
        <v>155</v>
      </c>
      <c r="C179" s="211">
        <f>C19/$C$75*100</f>
        <v>0.7646584213725227</v>
      </c>
      <c r="D179" s="212">
        <f>D19/$D$75*100</f>
        <v>0.7527195255586021</v>
      </c>
      <c r="E179" s="212">
        <f>E19/$E$75*100</f>
        <v>0.7566381233359718</v>
      </c>
      <c r="F179" s="212">
        <f>F19/$F$75*100</f>
        <v>0.7646399907331302</v>
      </c>
      <c r="G179" s="212">
        <f>G19/$G$75*100</f>
        <v>0.7544014854709662</v>
      </c>
      <c r="H179" s="198"/>
      <c r="I179" s="201" t="s">
        <v>155</v>
      </c>
      <c r="J179" s="211">
        <f>J19/$J$75*100</f>
        <v>0.7400219827581018</v>
      </c>
      <c r="K179" s="212">
        <f>K19/$K$75*100</f>
        <v>0.7544910179640718</v>
      </c>
      <c r="L179" s="212">
        <f>L19/$L$75*100</f>
        <v>0.7581344695160397</v>
      </c>
      <c r="M179" s="212">
        <f>M19/$M$75*100</f>
        <v>0.7343485362103287</v>
      </c>
      <c r="N179" s="212">
        <f>N19/$N$75*100</f>
        <v>0.7150535237500805</v>
      </c>
      <c r="O179" s="198"/>
      <c r="P179" s="201" t="s">
        <v>155</v>
      </c>
      <c r="Q179" s="211">
        <f>Q19/$Q$75*100</f>
        <v>0.7284484239429864</v>
      </c>
      <c r="R179" s="212">
        <f>R19/$R$75*100</f>
        <v>0.7367255042047101</v>
      </c>
      <c r="S179" s="212">
        <f>S19/$S$75*100</f>
        <v>0.7169100476383224</v>
      </c>
      <c r="T179" s="212">
        <f>T19/$T$75*100</f>
        <v>0.6863646815359853</v>
      </c>
      <c r="U179" s="212">
        <f>U19/$U$75*100</f>
        <v>0.6961311503154076</v>
      </c>
      <c r="V179" s="198"/>
      <c r="W179" s="201" t="s">
        <v>155</v>
      </c>
      <c r="X179" s="211">
        <f>X19/$X$75*100</f>
        <v>0.7048968704048056</v>
      </c>
      <c r="Y179" s="212">
        <f>Y19/$Y$75*100</f>
        <v>0.6725631725125887</v>
      </c>
      <c r="Z179" s="212">
        <f>Z19/$Z$75*100</f>
        <v>0.6584754322696762</v>
      </c>
      <c r="AA179" s="212">
        <f>AA19/$AA$75*100</f>
        <v>0.6584350929287013</v>
      </c>
      <c r="AB179" s="212">
        <f>AB19/$AB$75*100</f>
        <v>0.6318741375781314</v>
      </c>
      <c r="AC179" s="198"/>
      <c r="AD179" s="201" t="s">
        <v>155</v>
      </c>
      <c r="AE179" s="211">
        <f>AE19/$AE$75*100</f>
        <v>0.5918328710067744</v>
      </c>
      <c r="AF179" s="212">
        <f>AF19/$AF$75*100</f>
        <v>0.588474244331816</v>
      </c>
      <c r="AG179" s="212">
        <f>AG19/$AG$75*100</f>
        <v>0.6075727510458792</v>
      </c>
      <c r="AH179" s="212">
        <f t="shared" si="61"/>
        <v>0.5943950471867503</v>
      </c>
      <c r="AI179" s="212">
        <f t="shared" si="62"/>
        <v>0.5757740051732123</v>
      </c>
      <c r="AJ179" s="198"/>
      <c r="AK179" s="201" t="s">
        <v>155</v>
      </c>
      <c r="AL179" s="211">
        <f t="shared" si="63"/>
        <v>0.5207298001737619</v>
      </c>
      <c r="AM179" s="212">
        <f t="shared" si="64"/>
        <v>0.5246637472853024</v>
      </c>
      <c r="AN179" s="212">
        <f t="shared" si="65"/>
        <v>0.5226321231166557</v>
      </c>
      <c r="AO179" s="225">
        <f t="shared" si="66"/>
        <v>0.5106082294568514</v>
      </c>
      <c r="AP179" s="212">
        <f t="shared" si="67"/>
        <v>0.49697375057564525</v>
      </c>
      <c r="AQ179" s="198"/>
      <c r="AR179" s="201" t="s">
        <v>155</v>
      </c>
      <c r="AS179" s="211">
        <f>AS19/$AS$75*100</f>
        <v>0.5031206570507911</v>
      </c>
      <c r="AT179" s="212">
        <f t="shared" si="68"/>
        <v>0.5101160629755601</v>
      </c>
      <c r="AU179" s="225">
        <f t="shared" si="69"/>
        <v>0.5082308607695359</v>
      </c>
      <c r="AV179" s="212">
        <f t="shared" si="70"/>
        <v>0.502131563326318</v>
      </c>
      <c r="AW179" s="212">
        <f t="shared" si="71"/>
        <v>0.5098151782636343</v>
      </c>
    </row>
    <row r="180" spans="1:49" ht="12">
      <c r="A180" s="198" t="s">
        <v>156</v>
      </c>
      <c r="B180" s="201" t="s">
        <v>398</v>
      </c>
      <c r="C180" s="211">
        <f>C20/$C$75*100</f>
        <v>0.7154899607481663</v>
      </c>
      <c r="D180" s="212">
        <f>D20/$D$75*100</f>
        <v>0.7681219400928377</v>
      </c>
      <c r="E180" s="212">
        <f>E20/$E$75*100</f>
        <v>0.7610755318893766</v>
      </c>
      <c r="F180" s="212">
        <f>F20/$F$75*100</f>
        <v>0.775114511154132</v>
      </c>
      <c r="G180" s="212">
        <f>G20/$G$75*100</f>
        <v>0.7911007845386582</v>
      </c>
      <c r="H180" s="198" t="s">
        <v>156</v>
      </c>
      <c r="I180" s="201" t="s">
        <v>398</v>
      </c>
      <c r="J180" s="211">
        <f>J20/$J$75*100</f>
        <v>0.7916682216719175</v>
      </c>
      <c r="K180" s="212">
        <f>K20/$K$75*100</f>
        <v>0.7715291067349836</v>
      </c>
      <c r="L180" s="212">
        <f>L20/$L$75*100</f>
        <v>0.7041275785424508</v>
      </c>
      <c r="M180" s="212">
        <f>M20/$M$75*100</f>
        <v>0.7153480857360724</v>
      </c>
      <c r="N180" s="212">
        <f>N20/$N$75*100</f>
        <v>0.71443432256914</v>
      </c>
      <c r="O180" s="198" t="s">
        <v>156</v>
      </c>
      <c r="P180" s="201" t="s">
        <v>398</v>
      </c>
      <c r="Q180" s="211">
        <f>Q20/$Q$75*100</f>
        <v>0.7169968329989045</v>
      </c>
      <c r="R180" s="212" t="s">
        <v>227</v>
      </c>
      <c r="S180" s="212" t="s">
        <v>227</v>
      </c>
      <c r="T180" s="212" t="s">
        <v>227</v>
      </c>
      <c r="U180" s="212" t="s">
        <v>227</v>
      </c>
      <c r="V180" s="198" t="s">
        <v>156</v>
      </c>
      <c r="W180" s="201" t="s">
        <v>398</v>
      </c>
      <c r="X180" s="211">
        <f>X20/$X$75*100</f>
        <v>0.657695169511238</v>
      </c>
      <c r="Y180" s="212">
        <f>Y20/$Y$75*100</f>
        <v>0.6710793789109765</v>
      </c>
      <c r="Z180" s="212">
        <f>Z20/$Z$75*100</f>
        <v>0.6686956717949263</v>
      </c>
      <c r="AA180" s="212">
        <f>AA20/$AA$75*100</f>
        <v>0.6617041128356704</v>
      </c>
      <c r="AB180" s="212">
        <f>AB20/$AB$75*100</f>
        <v>0.6531779593166624</v>
      </c>
      <c r="AC180" s="198" t="s">
        <v>156</v>
      </c>
      <c r="AD180" s="201" t="s">
        <v>398</v>
      </c>
      <c r="AE180" s="211">
        <f>AE20/$AE$75*100</f>
        <v>0.6578207270462408</v>
      </c>
      <c r="AF180" s="212">
        <f>AF20/$AF$75*100</f>
        <v>0.6612432880309047</v>
      </c>
      <c r="AG180" s="212">
        <f>AG20/$AG$75*100</f>
        <v>0.6642274448733084</v>
      </c>
      <c r="AH180" s="212">
        <f t="shared" si="61"/>
        <v>0.6552997112774178</v>
      </c>
      <c r="AI180" s="212">
        <f t="shared" si="62"/>
        <v>0.6575231834457208</v>
      </c>
      <c r="AJ180" s="198" t="s">
        <v>156</v>
      </c>
      <c r="AK180" s="201" t="s">
        <v>398</v>
      </c>
      <c r="AL180" s="211">
        <f t="shared" si="63"/>
        <v>0.6559860990443093</v>
      </c>
      <c r="AM180" s="212">
        <f t="shared" si="64"/>
        <v>0.651385189093707</v>
      </c>
      <c r="AN180" s="212">
        <f t="shared" si="65"/>
        <v>0.647836980657958</v>
      </c>
      <c r="AO180" s="225">
        <f t="shared" si="66"/>
        <v>0.6506679826768937</v>
      </c>
      <c r="AP180" s="212">
        <f t="shared" si="67"/>
        <v>0.6695302734589154</v>
      </c>
      <c r="AQ180" s="198" t="s">
        <v>156</v>
      </c>
      <c r="AR180" s="201" t="s">
        <v>398</v>
      </c>
      <c r="AS180" s="211">
        <f>AS20/$AS$75*100</f>
        <v>0.6847064131521561</v>
      </c>
      <c r="AT180" s="212">
        <f t="shared" si="68"/>
        <v>0.6907675584697921</v>
      </c>
      <c r="AU180" s="225">
        <f t="shared" si="69"/>
        <v>0.6718564061880207</v>
      </c>
      <c r="AV180" s="212">
        <f t="shared" si="70"/>
        <v>0.6530948140952998</v>
      </c>
      <c r="AW180" s="212">
        <f t="shared" si="71"/>
        <v>0.6560848886221393</v>
      </c>
    </row>
    <row r="181" spans="1:49" ht="12">
      <c r="A181" s="198" t="s">
        <v>157</v>
      </c>
      <c r="B181" s="201" t="s">
        <v>158</v>
      </c>
      <c r="C181" s="211">
        <f>C21/$C$75*100</f>
        <v>0.9419018360569501</v>
      </c>
      <c r="D181" s="212">
        <f>D21/$D$75*100</f>
        <v>0.9604757582455827</v>
      </c>
      <c r="E181" s="212">
        <f>E21/$E$75*100</f>
        <v>0.9973375548679572</v>
      </c>
      <c r="F181" s="212">
        <f>F21/$F$75*100</f>
        <v>1.022313193089774</v>
      </c>
      <c r="G181" s="212">
        <f>G21/$G$75*100</f>
        <v>1.0710848410021097</v>
      </c>
      <c r="H181" s="198" t="s">
        <v>157</v>
      </c>
      <c r="I181" s="201" t="s">
        <v>158</v>
      </c>
      <c r="J181" s="211">
        <f>J21/$J$75*100</f>
        <v>1.0740973044034137</v>
      </c>
      <c r="K181" s="212">
        <f>K21/$K$75*100</f>
        <v>1.1178467806654733</v>
      </c>
      <c r="L181" s="212">
        <f>L21/$L$75*100</f>
        <v>1.1600017832464</v>
      </c>
      <c r="M181" s="212">
        <f>M21/$M$75*100</f>
        <v>1.152735939037495</v>
      </c>
      <c r="N181" s="212">
        <f>N21/$N$75*100</f>
        <v>1.1403208948200108</v>
      </c>
      <c r="O181" s="198" t="s">
        <v>157</v>
      </c>
      <c r="P181" s="201" t="s">
        <v>158</v>
      </c>
      <c r="Q181" s="211">
        <f>Q21/$Q$75*100</f>
        <v>1.1707343141833044</v>
      </c>
      <c r="R181" s="212">
        <f>R21/$R$75*100</f>
        <v>1.203798986674707</v>
      </c>
      <c r="S181" s="212">
        <f>S21/$S$75*100</f>
        <v>1.1773359902855185</v>
      </c>
      <c r="T181" s="212">
        <f>T21/$T$75*100</f>
        <v>1.1634858588181192</v>
      </c>
      <c r="U181" s="212">
        <f>U21/$U$75*100</f>
        <v>1.2057017967191266</v>
      </c>
      <c r="V181" s="198" t="s">
        <v>157</v>
      </c>
      <c r="W181" s="201" t="s">
        <v>158</v>
      </c>
      <c r="X181" s="211">
        <f>X21/$X$75*100</f>
        <v>1.2307809501008646</v>
      </c>
      <c r="Y181" s="212">
        <f>Y21/$Y$75*100</f>
        <v>1.2087522240042734</v>
      </c>
      <c r="Z181" s="212">
        <f>Z21/$Z$75*100</f>
        <v>1.2016081613258174</v>
      </c>
      <c r="AA181" s="212">
        <f>AA21/$AA$75*100</f>
        <v>1.2279256025552838</v>
      </c>
      <c r="AB181" s="212">
        <f>AB21/$AB$75*100</f>
        <v>1.2442545820621822</v>
      </c>
      <c r="AC181" s="198" t="s">
        <v>157</v>
      </c>
      <c r="AD181" s="201" t="s">
        <v>158</v>
      </c>
      <c r="AE181" s="211">
        <f>AE21/$AE$75*100</f>
        <v>1.2395016202007896</v>
      </c>
      <c r="AF181" s="212">
        <f>AF21/$AF$75*100</f>
        <v>1.2376117764793233</v>
      </c>
      <c r="AG181" s="212">
        <f>AG21/$AG$75*100</f>
        <v>1.28742907697503</v>
      </c>
      <c r="AH181" s="212">
        <f t="shared" si="61"/>
        <v>1.3299912377723833</v>
      </c>
      <c r="AI181" s="212">
        <f t="shared" si="62"/>
        <v>1.2894909242881185</v>
      </c>
      <c r="AJ181" s="198" t="s">
        <v>157</v>
      </c>
      <c r="AK181" s="201" t="s">
        <v>158</v>
      </c>
      <c r="AL181" s="211">
        <f t="shared" si="63"/>
        <v>1.276524761077324</v>
      </c>
      <c r="AM181" s="212">
        <f t="shared" si="64"/>
        <v>1.3228239396857138</v>
      </c>
      <c r="AN181" s="212">
        <f t="shared" si="65"/>
        <v>1.345406901245214</v>
      </c>
      <c r="AO181" s="225">
        <f t="shared" si="66"/>
        <v>1.3045605642767715</v>
      </c>
      <c r="AP181" s="212">
        <f t="shared" si="67"/>
        <v>1.2949277428126575</v>
      </c>
      <c r="AQ181" s="198" t="s">
        <v>157</v>
      </c>
      <c r="AR181" s="201" t="s">
        <v>158</v>
      </c>
      <c r="AS181" s="211">
        <f>AS21/$AS$75*100</f>
        <v>1.3096733405930503</v>
      </c>
      <c r="AT181" s="212">
        <f t="shared" si="68"/>
        <v>1.3077597391212876</v>
      </c>
      <c r="AU181" s="225">
        <f t="shared" si="69"/>
        <v>1.2964707567543743</v>
      </c>
      <c r="AV181" s="212">
        <f t="shared" si="70"/>
        <v>1.2993092655550158</v>
      </c>
      <c r="AW181" s="212">
        <f t="shared" si="71"/>
        <v>1.3293375836243848</v>
      </c>
    </row>
    <row r="182" spans="1:49" ht="12">
      <c r="A182" s="198" t="s">
        <v>159</v>
      </c>
      <c r="B182" s="201" t="s">
        <v>160</v>
      </c>
      <c r="C182" s="211"/>
      <c r="D182" s="212"/>
      <c r="E182" s="212"/>
      <c r="F182" s="212"/>
      <c r="G182" s="212"/>
      <c r="H182" s="198" t="s">
        <v>159</v>
      </c>
      <c r="I182" s="201" t="s">
        <v>160</v>
      </c>
      <c r="J182" s="211"/>
      <c r="K182" s="212"/>
      <c r="L182" s="212"/>
      <c r="M182" s="212"/>
      <c r="N182" s="212"/>
      <c r="O182" s="198" t="s">
        <v>159</v>
      </c>
      <c r="P182" s="201" t="s">
        <v>160</v>
      </c>
      <c r="Q182" s="211"/>
      <c r="R182" s="212"/>
      <c r="S182" s="212"/>
      <c r="T182" s="212"/>
      <c r="U182" s="212"/>
      <c r="V182" s="198" t="s">
        <v>159</v>
      </c>
      <c r="W182" s="201" t="s">
        <v>160</v>
      </c>
      <c r="X182" s="211"/>
      <c r="Y182" s="212"/>
      <c r="Z182" s="212"/>
      <c r="AA182" s="212"/>
      <c r="AB182" s="212"/>
      <c r="AC182" s="198" t="s">
        <v>159</v>
      </c>
      <c r="AD182" s="201" t="s">
        <v>160</v>
      </c>
      <c r="AE182" s="211"/>
      <c r="AF182" s="212"/>
      <c r="AG182" s="212"/>
      <c r="AH182" s="212"/>
      <c r="AI182" s="212"/>
      <c r="AJ182" s="198" t="s">
        <v>159</v>
      </c>
      <c r="AK182" s="201" t="s">
        <v>160</v>
      </c>
      <c r="AL182" s="211"/>
      <c r="AM182" s="212"/>
      <c r="AN182" s="212"/>
      <c r="AO182" s="225"/>
      <c r="AP182" s="212"/>
      <c r="AQ182" s="198" t="s">
        <v>159</v>
      </c>
      <c r="AR182" s="201" t="s">
        <v>160</v>
      </c>
      <c r="AS182" s="211"/>
      <c r="AT182" s="212"/>
      <c r="AU182" s="225"/>
      <c r="AV182" s="212"/>
      <c r="AW182" s="212"/>
    </row>
    <row r="183" spans="1:49" ht="12">
      <c r="A183" s="198"/>
      <c r="B183" s="201" t="s">
        <v>161</v>
      </c>
      <c r="C183" s="211" t="s">
        <v>227</v>
      </c>
      <c r="D183" s="212" t="s">
        <v>227</v>
      </c>
      <c r="E183" s="212" t="s">
        <v>393</v>
      </c>
      <c r="F183" s="212" t="s">
        <v>393</v>
      </c>
      <c r="G183" s="212" t="s">
        <v>393</v>
      </c>
      <c r="H183" s="198"/>
      <c r="I183" s="201" t="s">
        <v>161</v>
      </c>
      <c r="J183" s="211" t="s">
        <v>23</v>
      </c>
      <c r="K183" s="212" t="s">
        <v>227</v>
      </c>
      <c r="L183" s="212" t="s">
        <v>227</v>
      </c>
      <c r="M183" s="212" t="s">
        <v>227</v>
      </c>
      <c r="N183" s="212" t="s">
        <v>227</v>
      </c>
      <c r="O183" s="198"/>
      <c r="P183" s="201" t="s">
        <v>161</v>
      </c>
      <c r="Q183" s="211" t="s">
        <v>227</v>
      </c>
      <c r="R183" s="212" t="s">
        <v>227</v>
      </c>
      <c r="S183" s="212" t="s">
        <v>227</v>
      </c>
      <c r="T183" s="212" t="s">
        <v>227</v>
      </c>
      <c r="U183" s="212" t="s">
        <v>227</v>
      </c>
      <c r="V183" s="198"/>
      <c r="W183" s="201" t="s">
        <v>161</v>
      </c>
      <c r="X183" s="211">
        <f>X23/$X$75*100</f>
        <v>0.00435289460689961</v>
      </c>
      <c r="Y183" s="212">
        <f>Y23/$Y$75*100</f>
        <v>0.004586271132255919</v>
      </c>
      <c r="Z183" s="212">
        <f>Z23/$Z$75*100</f>
        <v>0.004911024187457775</v>
      </c>
      <c r="AA183" s="212">
        <f>AA23/$AA$75*100</f>
        <v>0.005175948186034475</v>
      </c>
      <c r="AB183" s="212">
        <f>AB23/$AB$75*100</f>
        <v>0.005430385933351063</v>
      </c>
      <c r="AC183" s="198"/>
      <c r="AD183" s="201" t="s">
        <v>161</v>
      </c>
      <c r="AE183" s="211">
        <f>AE23/$AE$75*100</f>
        <v>0.005213177816007749</v>
      </c>
      <c r="AF183" s="212">
        <f>AF23/$AF$75*100</f>
        <v>0.005380335948176604</v>
      </c>
      <c r="AG183" s="212">
        <f>AG23/$AG$75*100</f>
        <v>0.005581743234229482</v>
      </c>
      <c r="AH183" s="212">
        <f t="shared" si="61"/>
        <v>0.005745723027421463</v>
      </c>
      <c r="AI183" s="212">
        <f t="shared" si="62"/>
        <v>0.005788801915669863</v>
      </c>
      <c r="AJ183" s="198"/>
      <c r="AK183" s="201" t="s">
        <v>161</v>
      </c>
      <c r="AL183" s="211">
        <f t="shared" si="63"/>
        <v>0.00583840139009557</v>
      </c>
      <c r="AM183" s="212">
        <f t="shared" si="64"/>
        <v>0.005831177456952399</v>
      </c>
      <c r="AN183" s="212">
        <f t="shared" si="65"/>
        <v>0.0059621360733953495</v>
      </c>
      <c r="AO183" s="225">
        <f t="shared" si="66"/>
        <v>0.005748198080101841</v>
      </c>
      <c r="AP183" s="212">
        <f t="shared" si="67"/>
        <v>0.006030569505054714</v>
      </c>
      <c r="AQ183" s="198"/>
      <c r="AR183" s="201" t="s">
        <v>161</v>
      </c>
      <c r="AS183" s="211">
        <f>AS23/$AS$75*100</f>
        <v>0.006266379620062441</v>
      </c>
      <c r="AT183" s="212">
        <f t="shared" si="68"/>
        <v>0.006171324380237736</v>
      </c>
      <c r="AU183" s="225">
        <f t="shared" si="69"/>
        <v>0.005784741504693905</v>
      </c>
      <c r="AV183" s="212">
        <f t="shared" si="70"/>
        <v>0.006070908207867896</v>
      </c>
      <c r="AW183" s="212">
        <f t="shared" si="71"/>
        <v>0.006867122552042488</v>
      </c>
    </row>
    <row r="184" spans="1:49" ht="12">
      <c r="A184" s="198" t="s">
        <v>162</v>
      </c>
      <c r="B184" s="201" t="s">
        <v>163</v>
      </c>
      <c r="C184" s="211" t="s">
        <v>227</v>
      </c>
      <c r="D184" s="212" t="s">
        <v>227</v>
      </c>
      <c r="E184" s="212">
        <f>E24/$E$75*100</f>
        <v>0.6201578278285481</v>
      </c>
      <c r="F184" s="212">
        <f>F24/$F$75*100</f>
        <v>0.6598947865231124</v>
      </c>
      <c r="G184" s="212">
        <f>G24/$G$75*100</f>
        <v>0.6694584058407785</v>
      </c>
      <c r="H184" s="198" t="s">
        <v>162</v>
      </c>
      <c r="I184" s="201" t="s">
        <v>163</v>
      </c>
      <c r="J184" s="211">
        <f>J24/$J$75*100</f>
        <v>0.6877738063278079</v>
      </c>
      <c r="K184" s="212" t="s">
        <v>227</v>
      </c>
      <c r="L184" s="212" t="s">
        <v>227</v>
      </c>
      <c r="M184" s="212" t="s">
        <v>227</v>
      </c>
      <c r="N184" s="212" t="s">
        <v>227</v>
      </c>
      <c r="O184" s="198" t="s">
        <v>162</v>
      </c>
      <c r="P184" s="201" t="s">
        <v>163</v>
      </c>
      <c r="Q184" s="211" t="s">
        <v>227</v>
      </c>
      <c r="R184" s="212">
        <f>R24/$R$75*100</f>
        <v>0.7781499275728041</v>
      </c>
      <c r="S184" s="212">
        <f>S24/$S$75*100</f>
        <v>0.7694523149733786</v>
      </c>
      <c r="T184" s="212">
        <f>T24/$T$75*100</f>
        <v>0.7791063079635164</v>
      </c>
      <c r="U184" s="212">
        <f>U24/$U$75*100</f>
        <v>0.8140701790108195</v>
      </c>
      <c r="V184" s="198" t="s">
        <v>162</v>
      </c>
      <c r="W184" s="201" t="s">
        <v>163</v>
      </c>
      <c r="X184" s="211">
        <f>X24/$X$75*100</f>
        <v>0.8198404936182483</v>
      </c>
      <c r="Y184" s="212">
        <f>Y24/$Y$75*100</f>
        <v>0.8150073582673608</v>
      </c>
      <c r="Z184" s="212">
        <f>Z24/$Z$75*100</f>
        <v>0.8169555101027731</v>
      </c>
      <c r="AA184" s="212">
        <f>AA24/$AA$75*100</f>
        <v>0.8308758930213236</v>
      </c>
      <c r="AB184" s="212">
        <f>AB24/$AB$75*100</f>
        <v>0.8493680562420894</v>
      </c>
      <c r="AC184" s="198" t="s">
        <v>162</v>
      </c>
      <c r="AD184" s="201" t="s">
        <v>163</v>
      </c>
      <c r="AE184" s="211">
        <f>AE24/$AE$75*100</f>
        <v>0.8433001061842008</v>
      </c>
      <c r="AF184" s="212">
        <f>AF24/$AF$75*100</f>
        <v>0.8379873239285062</v>
      </c>
      <c r="AG184" s="212">
        <f>AG24/$AG$75*100</f>
        <v>0.8312611111576256</v>
      </c>
      <c r="AH184" s="212">
        <f t="shared" si="61"/>
        <v>0.8611402387347918</v>
      </c>
      <c r="AI184" s="212">
        <f t="shared" si="62"/>
        <v>0.8441767476534174</v>
      </c>
      <c r="AJ184" s="198" t="s">
        <v>162</v>
      </c>
      <c r="AK184" s="201" t="s">
        <v>163</v>
      </c>
      <c r="AL184" s="211">
        <f t="shared" si="63"/>
        <v>0.8180712423979148</v>
      </c>
      <c r="AM184" s="212">
        <f t="shared" si="64"/>
        <v>0.8355650624291548</v>
      </c>
      <c r="AN184" s="212">
        <f t="shared" si="65"/>
        <v>0.8501133532943711</v>
      </c>
      <c r="AO184" s="225">
        <f t="shared" si="66"/>
        <v>0.8079723301372417</v>
      </c>
      <c r="AP184" s="212">
        <f t="shared" si="67"/>
        <v>0.7982281090326967</v>
      </c>
      <c r="AQ184" s="198" t="s">
        <v>162</v>
      </c>
      <c r="AR184" s="201" t="s">
        <v>163</v>
      </c>
      <c r="AS184" s="211">
        <f>AS24/$AS$75*100</f>
        <v>0.8252125695220005</v>
      </c>
      <c r="AT184" s="212">
        <f t="shared" si="68"/>
        <v>0.8352326519162663</v>
      </c>
      <c r="AU184" s="225">
        <f t="shared" si="69"/>
        <v>0.8051809246771563</v>
      </c>
      <c r="AV184" s="212">
        <f t="shared" si="70"/>
        <v>0.8021693378662782</v>
      </c>
      <c r="AW184" s="212">
        <f t="shared" si="71"/>
        <v>0.8103204611410135</v>
      </c>
    </row>
    <row r="185" spans="1:49" ht="12">
      <c r="A185" s="198" t="s">
        <v>164</v>
      </c>
      <c r="B185" s="201" t="s">
        <v>165</v>
      </c>
      <c r="C185" s="211">
        <f>C25/$C$75*100</f>
        <v>1.3449647349583016</v>
      </c>
      <c r="D185" s="212">
        <f>D25/$D$75*100</f>
        <v>1.3253131040450739</v>
      </c>
      <c r="E185" s="212">
        <f>E25/$E$75*100</f>
        <v>1.362284425895277</v>
      </c>
      <c r="F185" s="212">
        <f>F25/$F$75*100</f>
        <v>1.4380900389775388</v>
      </c>
      <c r="G185" s="212">
        <f>G25/$G$75*100</f>
        <v>1.4998104274617694</v>
      </c>
      <c r="H185" s="198" t="s">
        <v>164</v>
      </c>
      <c r="I185" s="201" t="s">
        <v>165</v>
      </c>
      <c r="J185" s="211">
        <f>J25/$J$75*100</f>
        <v>1.5244669542322828</v>
      </c>
      <c r="K185" s="212">
        <f>K25/$K$75*100</f>
        <v>1.5650348786962156</v>
      </c>
      <c r="L185" s="212">
        <f>L25/$L$75*100</f>
        <v>1.6323073297795783</v>
      </c>
      <c r="M185" s="212">
        <f>M25/$M$75*100</f>
        <v>1.6398269574868067</v>
      </c>
      <c r="N185" s="212">
        <f>N25/$N$75*100</f>
        <v>1.6458367389398285</v>
      </c>
      <c r="O185" s="198" t="s">
        <v>164</v>
      </c>
      <c r="P185" s="201" t="s">
        <v>165</v>
      </c>
      <c r="Q185" s="211">
        <f>Q25/$Q$75*100</f>
        <v>1.660480686891873</v>
      </c>
      <c r="R185" s="212">
        <f>R25/$R$75*100</f>
        <v>1.6759849770920316</v>
      </c>
      <c r="S185" s="212">
        <f>S25/$S$75*100</f>
        <v>1.6749955890442239</v>
      </c>
      <c r="T185" s="212">
        <f>T25/$T$75*100</f>
        <v>1.6788022789402417</v>
      </c>
      <c r="U185" s="212">
        <f>U25/$U$75*100</f>
        <v>1.7321964293033534</v>
      </c>
      <c r="V185" s="198" t="s">
        <v>164</v>
      </c>
      <c r="W185" s="201" t="s">
        <v>165</v>
      </c>
      <c r="X185" s="211">
        <f>X25/$X$75*100</f>
        <v>1.772036188877538</v>
      </c>
      <c r="Y185" s="212">
        <f>Y25/$Y$75*100</f>
        <v>1.7724589022894934</v>
      </c>
      <c r="Z185" s="212">
        <f>Z25/$Z$75*100</f>
        <v>1.7946475145572047</v>
      </c>
      <c r="AA185" s="212">
        <f>AA25/$AA$75*100</f>
        <v>1.829152847112025</v>
      </c>
      <c r="AB185" s="212">
        <f>AB25/$AB$75*100</f>
        <v>1.871951499691582</v>
      </c>
      <c r="AC185" s="198" t="s">
        <v>164</v>
      </c>
      <c r="AD185" s="201" t="s">
        <v>165</v>
      </c>
      <c r="AE185" s="211">
        <f>AE25/$AE$75*100</f>
        <v>1.8398402023810503</v>
      </c>
      <c r="AF185" s="212">
        <f>AF25/$AF$75*100</f>
        <v>1.863613864049671</v>
      </c>
      <c r="AG185" s="212">
        <f>AG25/$AG$75*100</f>
        <v>1.9096539040107614</v>
      </c>
      <c r="AH185" s="212">
        <f t="shared" si="61"/>
        <v>1.883591651464441</v>
      </c>
      <c r="AI185" s="212">
        <f t="shared" si="62"/>
        <v>1.8843256186958535</v>
      </c>
      <c r="AJ185" s="198" t="s">
        <v>164</v>
      </c>
      <c r="AK185" s="201" t="s">
        <v>165</v>
      </c>
      <c r="AL185" s="211">
        <f t="shared" si="63"/>
        <v>1.8842745438748914</v>
      </c>
      <c r="AM185" s="212">
        <f t="shared" si="64"/>
        <v>1.9267063660813206</v>
      </c>
      <c r="AN185" s="212">
        <f t="shared" si="65"/>
        <v>2.005458989955982</v>
      </c>
      <c r="AO185" s="225">
        <f t="shared" si="66"/>
        <v>2.003597530798425</v>
      </c>
      <c r="AP185" s="212">
        <f t="shared" si="67"/>
        <v>2.0195554922041183</v>
      </c>
      <c r="AQ185" s="198" t="s">
        <v>164</v>
      </c>
      <c r="AR185" s="201" t="s">
        <v>165</v>
      </c>
      <c r="AS185" s="211">
        <f>AS25/$AS$75*100</f>
        <v>2.043396767662139</v>
      </c>
      <c r="AT185" s="212">
        <f t="shared" si="68"/>
        <v>2.082821978330236</v>
      </c>
      <c r="AU185" s="225">
        <f t="shared" si="69"/>
        <v>2.0863634360262684</v>
      </c>
      <c r="AV185" s="212">
        <f t="shared" si="70"/>
        <v>2.0820516971561167</v>
      </c>
      <c r="AW185" s="212">
        <f t="shared" si="71"/>
        <v>2.0939230085687957</v>
      </c>
    </row>
    <row r="186" spans="1:49" ht="12">
      <c r="A186" s="198" t="s">
        <v>166</v>
      </c>
      <c r="B186" s="201" t="s">
        <v>167</v>
      </c>
      <c r="C186" s="211"/>
      <c r="D186" s="212"/>
      <c r="E186" s="212"/>
      <c r="F186" s="212"/>
      <c r="G186" s="212"/>
      <c r="H186" s="198" t="s">
        <v>166</v>
      </c>
      <c r="I186" s="201" t="s">
        <v>167</v>
      </c>
      <c r="J186" s="211"/>
      <c r="K186" s="212"/>
      <c r="L186" s="212"/>
      <c r="M186" s="212"/>
      <c r="N186" s="212"/>
      <c r="O186" s="198" t="s">
        <v>166</v>
      </c>
      <c r="P186" s="201" t="s">
        <v>167</v>
      </c>
      <c r="Q186" s="211"/>
      <c r="R186" s="212"/>
      <c r="S186" s="212"/>
      <c r="T186" s="212"/>
      <c r="U186" s="212"/>
      <c r="V186" s="198" t="s">
        <v>166</v>
      </c>
      <c r="W186" s="201" t="s">
        <v>167</v>
      </c>
      <c r="X186" s="211"/>
      <c r="Y186" s="212"/>
      <c r="Z186" s="212"/>
      <c r="AA186" s="212"/>
      <c r="AB186" s="212"/>
      <c r="AC186" s="198" t="s">
        <v>166</v>
      </c>
      <c r="AD186" s="201" t="s">
        <v>167</v>
      </c>
      <c r="AE186" s="211"/>
      <c r="AF186" s="212"/>
      <c r="AG186" s="212"/>
      <c r="AH186" s="212"/>
      <c r="AI186" s="212"/>
      <c r="AJ186" s="198" t="s">
        <v>166</v>
      </c>
      <c r="AK186" s="201" t="s">
        <v>167</v>
      </c>
      <c r="AL186" s="211"/>
      <c r="AM186" s="212"/>
      <c r="AN186" s="212"/>
      <c r="AO186" s="225"/>
      <c r="AP186" s="212"/>
      <c r="AQ186" s="198" t="s">
        <v>166</v>
      </c>
      <c r="AR186" s="201" t="s">
        <v>167</v>
      </c>
      <c r="AS186" s="211"/>
      <c r="AT186" s="212"/>
      <c r="AU186" s="225"/>
      <c r="AV186" s="212"/>
      <c r="AW186" s="212"/>
    </row>
    <row r="187" spans="1:49" ht="12">
      <c r="A187" s="198"/>
      <c r="B187" s="201" t="s">
        <v>168</v>
      </c>
      <c r="C187" s="211">
        <f>C27/$C$75*100</f>
        <v>1.6084602926175036</v>
      </c>
      <c r="D187" s="212">
        <f>D27/$D$75*100</f>
        <v>1.5942086921351275</v>
      </c>
      <c r="E187" s="212">
        <f>E27/$E$75*100</f>
        <v>1.5797174450121128</v>
      </c>
      <c r="F187" s="212">
        <f>F27/$F$75*100</f>
        <v>1.5964401418126835</v>
      </c>
      <c r="G187" s="212">
        <f>G27/$G$75*100</f>
        <v>1.614526117262767</v>
      </c>
      <c r="H187" s="198"/>
      <c r="I187" s="201" t="s">
        <v>168</v>
      </c>
      <c r="J187" s="211">
        <f>J27/$J$75*100</f>
        <v>1.6317322196686697</v>
      </c>
      <c r="K187" s="212">
        <f>K27/$K$75*100</f>
        <v>1.6172603247114021</v>
      </c>
      <c r="L187" s="212">
        <f>L27/$L$75*100</f>
        <v>1.6240279714935326</v>
      </c>
      <c r="M187" s="212">
        <f>M27/$M$75*100</f>
        <v>1.6342904023817253</v>
      </c>
      <c r="N187" s="212">
        <f>N27/$N$75*100</f>
        <v>1.6090561887919634</v>
      </c>
      <c r="O187" s="198"/>
      <c r="P187" s="201" t="s">
        <v>168</v>
      </c>
      <c r="Q187" s="211">
        <f>Q27/$Q$75*100</f>
        <v>1.5595794466845736</v>
      </c>
      <c r="R187" s="212">
        <f>R27/$R$75*100</f>
        <v>1.5532847863561583</v>
      </c>
      <c r="S187" s="212">
        <f>S27/$S$75*100</f>
        <v>1.6080528484395598</v>
      </c>
      <c r="T187" s="212">
        <f>T27/$T$75*100</f>
        <v>1.6084157277535067</v>
      </c>
      <c r="U187" s="212">
        <f>U27/$U$75*100</f>
        <v>1.5418015847726434</v>
      </c>
      <c r="V187" s="198"/>
      <c r="W187" s="201" t="s">
        <v>168</v>
      </c>
      <c r="X187" s="211">
        <f>X27/$X$75*100</f>
        <v>1.5454136134058272</v>
      </c>
      <c r="Y187" s="212">
        <f>Y27/$Y$75*100</f>
        <v>1.5755190242573276</v>
      </c>
      <c r="Z187" s="212">
        <f>Z27/$Z$75*100</f>
        <v>1.5640948385135789</v>
      </c>
      <c r="AA187" s="212">
        <f>AA27/$AA$75*100</f>
        <v>1.5402532128336275</v>
      </c>
      <c r="AB187" s="212">
        <f>AB27/$AB$75*100</f>
        <v>1.5653435554546835</v>
      </c>
      <c r="AC187" s="198"/>
      <c r="AD187" s="201" t="s">
        <v>168</v>
      </c>
      <c r="AE187" s="211">
        <f>AE27/$AE$75*100</f>
        <v>1.5617583225640055</v>
      </c>
      <c r="AF187" s="212">
        <f>AF27/$AF$75*100</f>
        <v>1.5335302536290367</v>
      </c>
      <c r="AG187" s="212">
        <f>AG27/$AG$75*100</f>
        <v>1.4853018746284652</v>
      </c>
      <c r="AH187" s="212">
        <f t="shared" si="61"/>
        <v>1.5096887254549896</v>
      </c>
      <c r="AI187" s="212">
        <f t="shared" si="62"/>
        <v>1.5265494222493308</v>
      </c>
      <c r="AJ187" s="198"/>
      <c r="AK187" s="201" t="s">
        <v>168</v>
      </c>
      <c r="AL187" s="211">
        <f t="shared" si="63"/>
        <v>1.5192354474370113</v>
      </c>
      <c r="AM187" s="212">
        <f t="shared" si="64"/>
        <v>1.4595010503230614</v>
      </c>
      <c r="AN187" s="212">
        <f t="shared" si="65"/>
        <v>1.4697392510684584</v>
      </c>
      <c r="AO187" s="225">
        <f t="shared" si="66"/>
        <v>1.4715387085060714</v>
      </c>
      <c r="AP187" s="212">
        <f t="shared" si="67"/>
        <v>1.4681695576851383</v>
      </c>
      <c r="AQ187" s="198"/>
      <c r="AR187" s="201" t="s">
        <v>168</v>
      </c>
      <c r="AS187" s="211">
        <f>AS27/$AS$75*100</f>
        <v>1.436532714679203</v>
      </c>
      <c r="AT187" s="212">
        <f t="shared" si="68"/>
        <v>1.4682141730074687</v>
      </c>
      <c r="AU187" s="225">
        <f t="shared" si="69"/>
        <v>1.4757977433998855</v>
      </c>
      <c r="AV187" s="212">
        <f t="shared" si="70"/>
        <v>1.472802331228752</v>
      </c>
      <c r="AW187" s="212">
        <f t="shared" si="71"/>
        <v>1.438936859554983</v>
      </c>
    </row>
    <row r="188" spans="1:49" ht="12">
      <c r="A188" s="198" t="s">
        <v>169</v>
      </c>
      <c r="B188" s="201" t="s">
        <v>170</v>
      </c>
      <c r="C188" s="211"/>
      <c r="D188" s="212"/>
      <c r="E188" s="212"/>
      <c r="F188" s="212"/>
      <c r="G188" s="212"/>
      <c r="H188" s="198" t="s">
        <v>169</v>
      </c>
      <c r="I188" s="201" t="s">
        <v>170</v>
      </c>
      <c r="J188" s="211"/>
      <c r="K188" s="212"/>
      <c r="L188" s="212"/>
      <c r="M188" s="212"/>
      <c r="N188" s="212"/>
      <c r="O188" s="198" t="s">
        <v>169</v>
      </c>
      <c r="P188" s="201" t="s">
        <v>170</v>
      </c>
      <c r="Q188" s="211"/>
      <c r="R188" s="212"/>
      <c r="S188" s="212"/>
      <c r="T188" s="212"/>
      <c r="U188" s="212"/>
      <c r="V188" s="198" t="s">
        <v>169</v>
      </c>
      <c r="W188" s="201" t="s">
        <v>170</v>
      </c>
      <c r="X188" s="211"/>
      <c r="Y188" s="212"/>
      <c r="Z188" s="212"/>
      <c r="AA188" s="212"/>
      <c r="AB188" s="212"/>
      <c r="AC188" s="198" t="s">
        <v>169</v>
      </c>
      <c r="AD188" s="201" t="s">
        <v>170</v>
      </c>
      <c r="AE188" s="211"/>
      <c r="AF188" s="212"/>
      <c r="AG188" s="212"/>
      <c r="AH188" s="212"/>
      <c r="AI188" s="212"/>
      <c r="AJ188" s="198" t="s">
        <v>169</v>
      </c>
      <c r="AK188" s="201" t="s">
        <v>170</v>
      </c>
      <c r="AL188" s="211"/>
      <c r="AM188" s="212"/>
      <c r="AN188" s="212"/>
      <c r="AO188" s="225"/>
      <c r="AP188" s="212"/>
      <c r="AQ188" s="198" t="s">
        <v>169</v>
      </c>
      <c r="AR188" s="201" t="s">
        <v>170</v>
      </c>
      <c r="AS188" s="211"/>
      <c r="AT188" s="212"/>
      <c r="AU188" s="225"/>
      <c r="AV188" s="212"/>
      <c r="AW188" s="212"/>
    </row>
    <row r="189" spans="1:49" ht="12">
      <c r="A189" s="198"/>
      <c r="B189" s="201" t="s">
        <v>171</v>
      </c>
      <c r="C189" s="211">
        <f>C29/$C$75*100</f>
        <v>3.5080215677748723</v>
      </c>
      <c r="D189" s="212">
        <f>D29/$D$75*100</f>
        <v>3.5986389438881807</v>
      </c>
      <c r="E189" s="212">
        <f>E29/$E$75*100</f>
        <v>3.6373557842220143</v>
      </c>
      <c r="F189" s="212">
        <f>F29/$F$75*100</f>
        <v>3.7354604414332595</v>
      </c>
      <c r="G189" s="212">
        <f>G29/$G$75*100</f>
        <v>3.728381439390257</v>
      </c>
      <c r="H189" s="198"/>
      <c r="I189" s="201" t="s">
        <v>171</v>
      </c>
      <c r="J189" s="211">
        <f>J29/$J$75*100</f>
        <v>3.801837354075298</v>
      </c>
      <c r="K189" s="212">
        <f>K29/$K$75*100</f>
        <v>3.932958824618803</v>
      </c>
      <c r="L189" s="212">
        <f>L29/$L$75*100</f>
        <v>4.071915779820019</v>
      </c>
      <c r="M189" s="212">
        <f>M29/$M$75*100</f>
        <v>4.0801894508492325</v>
      </c>
      <c r="N189" s="212">
        <f>N29/$N$75*100</f>
        <v>4.125489788134124</v>
      </c>
      <c r="O189" s="198"/>
      <c r="P189" s="201" t="s">
        <v>171</v>
      </c>
      <c r="Q189" s="211">
        <f>Q29/$Q$75*100</f>
        <v>4.1986621996979325</v>
      </c>
      <c r="R189" s="212">
        <f>R29/$R$75*100</f>
        <v>4.281135501124096</v>
      </c>
      <c r="S189" s="212">
        <f>S29/$S$75*100</f>
        <v>4.252420836317215</v>
      </c>
      <c r="T189" s="212">
        <f>T29/$T$75*100</f>
        <v>4.299455813596995</v>
      </c>
      <c r="U189" s="212">
        <f>U29/$U$75*100</f>
        <v>4.400236406931959</v>
      </c>
      <c r="V189" s="198"/>
      <c r="W189" s="201" t="s">
        <v>171</v>
      </c>
      <c r="X189" s="211">
        <f>X29/$X$75*100</f>
        <v>4.418596109872501</v>
      </c>
      <c r="Y189" s="212">
        <f>Y29/$Y$75*100</f>
        <v>4.4883407545495135</v>
      </c>
      <c r="Z189" s="212">
        <f>Z29/$Z$75*100</f>
        <v>4.53048617812152</v>
      </c>
      <c r="AA189" s="212">
        <f>AA29/$AA$75*100</f>
        <v>4.555243031198708</v>
      </c>
      <c r="AB189" s="212">
        <f>AB29/$AB$75*100</f>
        <v>4.54035960294132</v>
      </c>
      <c r="AC189" s="198"/>
      <c r="AD189" s="201" t="s">
        <v>171</v>
      </c>
      <c r="AE189" s="211">
        <f>AE29/$AE$75*100</f>
        <v>4.4346308658539595</v>
      </c>
      <c r="AF189" s="212">
        <f>AF29/$AF$75*100</f>
        <v>4.412682527897042</v>
      </c>
      <c r="AG189" s="212">
        <f>AG29/$AG$75*100</f>
        <v>4.500699113340087</v>
      </c>
      <c r="AH189" s="212">
        <f t="shared" si="61"/>
        <v>4.536248330149245</v>
      </c>
      <c r="AI189" s="212">
        <f t="shared" si="62"/>
        <v>4.526984288344459</v>
      </c>
      <c r="AJ189" s="198"/>
      <c r="AK189" s="201" t="s">
        <v>171</v>
      </c>
      <c r="AL189" s="211">
        <f t="shared" si="63"/>
        <v>4.559652476107733</v>
      </c>
      <c r="AM189" s="212">
        <f t="shared" si="64"/>
        <v>4.6108969062047995</v>
      </c>
      <c r="AN189" s="212">
        <f t="shared" si="65"/>
        <v>4.614402484901981</v>
      </c>
      <c r="AO189" s="225">
        <f t="shared" si="66"/>
        <v>4.321663556564372</v>
      </c>
      <c r="AP189" s="212">
        <f t="shared" si="67"/>
        <v>4.409442775377733</v>
      </c>
      <c r="AQ189" s="198"/>
      <c r="AR189" s="201" t="s">
        <v>171</v>
      </c>
      <c r="AS189" s="211">
        <f>AS29/$AS$75*100</f>
        <v>4.465561370136941</v>
      </c>
      <c r="AT189" s="212">
        <f t="shared" si="68"/>
        <v>4.491742347207125</v>
      </c>
      <c r="AU189" s="225">
        <f t="shared" si="69"/>
        <v>4.502732601701265</v>
      </c>
      <c r="AV189" s="212">
        <f t="shared" si="70"/>
        <v>4.575441152663105</v>
      </c>
      <c r="AW189" s="212">
        <f t="shared" si="71"/>
        <v>4.65961733646291</v>
      </c>
    </row>
    <row r="190" spans="1:49" ht="12">
      <c r="A190" s="198" t="s">
        <v>172</v>
      </c>
      <c r="B190" s="201" t="s">
        <v>173</v>
      </c>
      <c r="C190" s="211">
        <f>C30/$C$75*100</f>
        <v>2.175734002182369</v>
      </c>
      <c r="D190" s="212">
        <f>D30/$D$75*100</f>
        <v>2.1937271021356444</v>
      </c>
      <c r="E190" s="212">
        <f>E30/$E$75*100</f>
        <v>2.2383727902904704</v>
      </c>
      <c r="F190" s="212">
        <f>F30/$F$75*100</f>
        <v>2.291332149507143</v>
      </c>
      <c r="G190" s="212">
        <f>G30/$G$75*100</f>
        <v>2.2476497866093736</v>
      </c>
      <c r="H190" s="198" t="s">
        <v>172</v>
      </c>
      <c r="I190" s="201" t="s">
        <v>173</v>
      </c>
      <c r="J190" s="211">
        <f>J30/$J$75*100</f>
        <v>2.278213112366084</v>
      </c>
      <c r="K190" s="212">
        <f>K30/$K$75*100</f>
        <v>2.355207111550096</v>
      </c>
      <c r="L190" s="212">
        <f>L30/$L$75*100</f>
        <v>2.407255265353433</v>
      </c>
      <c r="M190" s="212">
        <f>M30/$M$75*100</f>
        <v>2.3515259500854393</v>
      </c>
      <c r="N190" s="212">
        <f>N30/$N$75*100</f>
        <v>2.39209800220931</v>
      </c>
      <c r="O190" s="198" t="s">
        <v>172</v>
      </c>
      <c r="P190" s="201" t="s">
        <v>173</v>
      </c>
      <c r="Q190" s="211">
        <f>Q30/$Q$75*100</f>
        <v>2.4539486994173685</v>
      </c>
      <c r="R190" s="212">
        <f>R30/$R$75*100</f>
        <v>2.479041994664639</v>
      </c>
      <c r="S190" s="212">
        <f>S30/$S$75*100</f>
        <v>2.4530103475833154</v>
      </c>
      <c r="T190" s="212">
        <f>T30/$T$75*100</f>
        <v>2.433892848930789</v>
      </c>
      <c r="U190" s="212">
        <f>U30/$U$75*100</f>
        <v>2.4772484771717904</v>
      </c>
      <c r="V190" s="198" t="s">
        <v>172</v>
      </c>
      <c r="W190" s="201" t="s">
        <v>173</v>
      </c>
      <c r="X190" s="211">
        <f>X30/$X$75*100</f>
        <v>2.5029143989672757</v>
      </c>
      <c r="Y190" s="212">
        <f>Y30/$Y$75*100</f>
        <v>2.4660649658794918</v>
      </c>
      <c r="Z190" s="212">
        <f>Z30/$Z$75*100</f>
        <v>2.4442300111360793</v>
      </c>
      <c r="AA190" s="212">
        <f>AA30/$AA$75*100</f>
        <v>2.4852723842732902</v>
      </c>
      <c r="AB190" s="212">
        <f>AB30/$AB$75*100</f>
        <v>2.5713573597742077</v>
      </c>
      <c r="AC190" s="198" t="s">
        <v>172</v>
      </c>
      <c r="AD190" s="201" t="s">
        <v>173</v>
      </c>
      <c r="AE190" s="211">
        <f>AE30/$AE$75*100</f>
        <v>2.575035463328038</v>
      </c>
      <c r="AF190" s="212">
        <f>AF30/$AF$75*100</f>
        <v>2.590900775844444</v>
      </c>
      <c r="AG190" s="212">
        <f>AG30/$AG$75*100</f>
        <v>2.7141226476440856</v>
      </c>
      <c r="AH190" s="212">
        <f t="shared" si="61"/>
        <v>2.796730683597397</v>
      </c>
      <c r="AI190" s="212">
        <f t="shared" si="62"/>
        <v>2.7729773078964906</v>
      </c>
      <c r="AJ190" s="198" t="s">
        <v>172</v>
      </c>
      <c r="AK190" s="201" t="s">
        <v>173</v>
      </c>
      <c r="AL190" s="211">
        <f t="shared" si="63"/>
        <v>2.80868809730669</v>
      </c>
      <c r="AM190" s="212">
        <f t="shared" si="64"/>
        <v>2.8001029700604594</v>
      </c>
      <c r="AN190" s="212">
        <f t="shared" si="65"/>
        <v>2.8170365857027977</v>
      </c>
      <c r="AO190" s="225">
        <f t="shared" si="66"/>
        <v>2.73586188622213</v>
      </c>
      <c r="AP190" s="212">
        <f t="shared" si="67"/>
        <v>2.7189644963926227</v>
      </c>
      <c r="AQ190" s="198" t="s">
        <v>172</v>
      </c>
      <c r="AR190" s="201" t="s">
        <v>173</v>
      </c>
      <c r="AS190" s="211">
        <f>AS30/$AS$75*100</f>
        <v>2.82182036935434</v>
      </c>
      <c r="AT190" s="212">
        <f t="shared" si="68"/>
        <v>2.9054314667414705</v>
      </c>
      <c r="AU190" s="225">
        <f t="shared" si="69"/>
        <v>2.8751542597734585</v>
      </c>
      <c r="AV190" s="212">
        <f t="shared" si="70"/>
        <v>2.955857751875236</v>
      </c>
      <c r="AW190" s="212">
        <f t="shared" si="71"/>
        <v>3.071663917528605</v>
      </c>
    </row>
    <row r="191" spans="1:49" ht="12">
      <c r="A191" s="198" t="s">
        <v>174</v>
      </c>
      <c r="B191" s="201" t="s">
        <v>415</v>
      </c>
      <c r="C191" s="211"/>
      <c r="D191" s="212"/>
      <c r="E191" s="212"/>
      <c r="F191" s="212"/>
      <c r="G191" s="212"/>
      <c r="H191" s="198" t="s">
        <v>174</v>
      </c>
      <c r="I191" s="201" t="s">
        <v>415</v>
      </c>
      <c r="J191" s="211"/>
      <c r="K191" s="212"/>
      <c r="L191" s="212"/>
      <c r="M191" s="212"/>
      <c r="N191" s="212"/>
      <c r="O191" s="198" t="s">
        <v>174</v>
      </c>
      <c r="P191" s="201" t="s">
        <v>415</v>
      </c>
      <c r="Q191" s="211"/>
      <c r="R191" s="212"/>
      <c r="S191" s="212"/>
      <c r="T191" s="212"/>
      <c r="U191" s="212"/>
      <c r="V191" s="198" t="s">
        <v>174</v>
      </c>
      <c r="W191" s="201" t="s">
        <v>415</v>
      </c>
      <c r="X191" s="211"/>
      <c r="Y191" s="212"/>
      <c r="Z191" s="212"/>
      <c r="AA191" s="212"/>
      <c r="AB191" s="212"/>
      <c r="AC191" s="198" t="s">
        <v>174</v>
      </c>
      <c r="AD191" s="201" t="s">
        <v>415</v>
      </c>
      <c r="AE191" s="211"/>
      <c r="AF191" s="212"/>
      <c r="AG191" s="212"/>
      <c r="AH191" s="212"/>
      <c r="AI191" s="212"/>
      <c r="AJ191" s="198" t="s">
        <v>174</v>
      </c>
      <c r="AK191" s="201" t="s">
        <v>415</v>
      </c>
      <c r="AL191" s="211"/>
      <c r="AM191" s="212"/>
      <c r="AN191" s="212"/>
      <c r="AO191" s="225"/>
      <c r="AP191" s="212"/>
      <c r="AQ191" s="198" t="s">
        <v>174</v>
      </c>
      <c r="AR191" s="201" t="s">
        <v>415</v>
      </c>
      <c r="AS191" s="211"/>
      <c r="AT191" s="212"/>
      <c r="AU191" s="225"/>
      <c r="AV191" s="212"/>
      <c r="AW191" s="212"/>
    </row>
    <row r="192" spans="1:49" ht="12">
      <c r="A192" s="198"/>
      <c r="B192" s="201" t="s">
        <v>175</v>
      </c>
      <c r="C192" s="211">
        <f>C32/$C$75*100</f>
        <v>2.9612445899883535</v>
      </c>
      <c r="D192" s="212">
        <f>D32/$D$75*100</f>
        <v>3.052852621232287</v>
      </c>
      <c r="E192" s="212">
        <f>E32/$E$75*100</f>
        <v>3.1360485476481736</v>
      </c>
      <c r="F192" s="212">
        <f>F32/$F$75*100</f>
        <v>3.2581919991916135</v>
      </c>
      <c r="G192" s="212">
        <f>G32/$G$75*100</f>
        <v>3.2303889639617744</v>
      </c>
      <c r="H192" s="198"/>
      <c r="I192" s="201" t="s">
        <v>175</v>
      </c>
      <c r="J192" s="211">
        <f>J32/$J$75*100</f>
        <v>3.326427103560942</v>
      </c>
      <c r="K192" s="212">
        <f>K32/$K$75*100</f>
        <v>3.527131304401506</v>
      </c>
      <c r="L192" s="212">
        <f>L32/$L$75*100</f>
        <v>3.6939949177477596</v>
      </c>
      <c r="M192" s="212">
        <f>M32/$M$75*100</f>
        <v>3.640159150793112</v>
      </c>
      <c r="N192" s="212">
        <f>N32/$N$75*100</f>
        <v>3.684494707068305</v>
      </c>
      <c r="O192" s="198"/>
      <c r="P192" s="201" t="s">
        <v>175</v>
      </c>
      <c r="Q192" s="211">
        <f>Q32/$Q$75*100</f>
        <v>3.7520501528787396</v>
      </c>
      <c r="R192" s="212">
        <f>R32/$R$75*100</f>
        <v>3.7443221666546505</v>
      </c>
      <c r="S192" s="212">
        <f>S32/$S$75*100</f>
        <v>3.679515521374973</v>
      </c>
      <c r="T192" s="212">
        <f>T32/$T$75*100</f>
        <v>3.7423673385963565</v>
      </c>
      <c r="U192" s="212">
        <f>U32/$U$75*100</f>
        <v>3.8037981127111036</v>
      </c>
      <c r="V192" s="198"/>
      <c r="W192" s="201" t="s">
        <v>175</v>
      </c>
      <c r="X192" s="211">
        <f>X32/$X$75*100</f>
        <v>3.893528197915236</v>
      </c>
      <c r="Y192" s="212">
        <f>Y32/$Y$75*100</f>
        <v>3.825219904956275</v>
      </c>
      <c r="Z192" s="212">
        <f>Z32/$Z$75*100</f>
        <v>3.8904602691506716</v>
      </c>
      <c r="AA192" s="212">
        <f>AA32/$AA$75*100</f>
        <v>3.923096306688551</v>
      </c>
      <c r="AB192" s="212">
        <f>AB32/$AB$75*100</f>
        <v>4.002194432879733</v>
      </c>
      <c r="AC192" s="198"/>
      <c r="AD192" s="201" t="s">
        <v>175</v>
      </c>
      <c r="AE192" s="211">
        <f>AE32/$AE$75*100</f>
        <v>3.959682929037675</v>
      </c>
      <c r="AF192" s="212">
        <f>AF32/$AF$75*100</f>
        <v>3.9454003507979034</v>
      </c>
      <c r="AG192" s="212">
        <f>AG32/$AG$75*100</f>
        <v>4.033367661054224</v>
      </c>
      <c r="AH192" s="212">
        <f t="shared" si="61"/>
        <v>4.153726819598661</v>
      </c>
      <c r="AI192" s="212">
        <f t="shared" si="62"/>
        <v>4.08774129420668</v>
      </c>
      <c r="AJ192" s="198"/>
      <c r="AK192" s="201" t="s">
        <v>175</v>
      </c>
      <c r="AL192" s="211">
        <f t="shared" si="63"/>
        <v>4.137897480451781</v>
      </c>
      <c r="AM192" s="212">
        <f t="shared" si="64"/>
        <v>4.204990065664747</v>
      </c>
      <c r="AN192" s="212">
        <f t="shared" si="65"/>
        <v>4.230935342815553</v>
      </c>
      <c r="AO192" s="225">
        <f t="shared" si="66"/>
        <v>4.159031610883442</v>
      </c>
      <c r="AP192" s="212">
        <f t="shared" si="67"/>
        <v>4.149717111466853</v>
      </c>
      <c r="AQ192" s="198"/>
      <c r="AR192" s="201" t="s">
        <v>175</v>
      </c>
      <c r="AS192" s="211">
        <f>AS32/$AS$75*100</f>
        <v>4.28286159099201</v>
      </c>
      <c r="AT192" s="212">
        <f t="shared" si="68"/>
        <v>4.371121007047933</v>
      </c>
      <c r="AU192" s="225">
        <f t="shared" si="69"/>
        <v>4.321477367887523</v>
      </c>
      <c r="AV192" s="212">
        <f t="shared" si="70"/>
        <v>4.3282877340672385</v>
      </c>
      <c r="AW192" s="212">
        <f t="shared" si="71"/>
        <v>4.42201489616224</v>
      </c>
    </row>
    <row r="193" spans="1:49" ht="12">
      <c r="A193" s="198" t="s">
        <v>176</v>
      </c>
      <c r="B193" s="201" t="s">
        <v>177</v>
      </c>
      <c r="C193" s="211">
        <f>C33/$C$75*100</f>
        <v>1.122107206200676</v>
      </c>
      <c r="D193" s="212">
        <f>D33/$D$75*100</f>
        <v>1.1364865563963524</v>
      </c>
      <c r="E193" s="212">
        <f>E33/$E$75*100</f>
        <v>1.178911515674846</v>
      </c>
      <c r="F193" s="212">
        <f>F33/$F$75*100</f>
        <v>1.2145514502281598</v>
      </c>
      <c r="G193" s="212">
        <f>G33/$G$75*100</f>
        <v>1.2086464520770346</v>
      </c>
      <c r="H193" s="198" t="s">
        <v>176</v>
      </c>
      <c r="I193" s="201" t="s">
        <v>177</v>
      </c>
      <c r="J193" s="211">
        <f>J33/$J$75*100</f>
        <v>1.223257420986672</v>
      </c>
      <c r="K193" s="212">
        <f>K33/$K$75*100</f>
        <v>1.288844990431508</v>
      </c>
      <c r="L193" s="212">
        <f>L33/$L$75*100</f>
        <v>1.3362884273677373</v>
      </c>
      <c r="M193" s="212">
        <f>M33/$M$75*100</f>
        <v>1.3083886359689851</v>
      </c>
      <c r="N193" s="212">
        <f>N33/$N$75*100</f>
        <v>1.3124588231214676</v>
      </c>
      <c r="O193" s="198" t="s">
        <v>176</v>
      </c>
      <c r="P193" s="201" t="s">
        <v>177</v>
      </c>
      <c r="Q193" s="211">
        <f>Q33/$Q$75*100</f>
        <v>1.3567590470749455</v>
      </c>
      <c r="R193" s="212">
        <f>R33/$R$75*100</f>
        <v>1.4097412939888705</v>
      </c>
      <c r="S193" s="212">
        <f>S33/$S$75*100</f>
        <v>1.4041110107834895</v>
      </c>
      <c r="T193" s="212">
        <f>T33/$T$75*100</f>
        <v>1.3824378528908305</v>
      </c>
      <c r="U193" s="212">
        <f>U33/$U$75*100</f>
        <v>1.4287546458325344</v>
      </c>
      <c r="V193" s="198" t="s">
        <v>176</v>
      </c>
      <c r="W193" s="201" t="s">
        <v>177</v>
      </c>
      <c r="X193" s="211">
        <f>X33/$X$75*100</f>
        <v>1.4895061232984603</v>
      </c>
      <c r="Y193" s="212">
        <f>Y33/$Y$75*100</f>
        <v>1.4898636663460774</v>
      </c>
      <c r="Z193" s="212">
        <f>Z33/$Z$75*100</f>
        <v>1.4648125116968649</v>
      </c>
      <c r="AA193" s="212">
        <f>AA33/$AA$75*100</f>
        <v>1.557006939856844</v>
      </c>
      <c r="AB193" s="212">
        <f>AB33/$AB$75*100</f>
        <v>1.6323183152993466</v>
      </c>
      <c r="AC193" s="198" t="s">
        <v>176</v>
      </c>
      <c r="AD193" s="201" t="s">
        <v>177</v>
      </c>
      <c r="AE193" s="211">
        <f>AE33/$AE$75*100</f>
        <v>1.6340568675386393</v>
      </c>
      <c r="AF193" s="212">
        <f>AF33/$AF$75*100</f>
        <v>1.6196156287998622</v>
      </c>
      <c r="AG193" s="212">
        <f>AG33/$AG$75*100</f>
        <v>1.646753797678553</v>
      </c>
      <c r="AH193" s="212">
        <f t="shared" si="61"/>
        <v>1.6840714193372308</v>
      </c>
      <c r="AI193" s="212">
        <f t="shared" si="62"/>
        <v>1.6459964081190066</v>
      </c>
      <c r="AJ193" s="198" t="s">
        <v>176</v>
      </c>
      <c r="AK193" s="201" t="s">
        <v>177</v>
      </c>
      <c r="AL193" s="211">
        <f t="shared" si="63"/>
        <v>1.6197393570807992</v>
      </c>
      <c r="AM193" s="212">
        <f t="shared" si="64"/>
        <v>1.6699923341350016</v>
      </c>
      <c r="AN193" s="212">
        <f t="shared" si="65"/>
        <v>1.691356211455154</v>
      </c>
      <c r="AO193" s="225">
        <f t="shared" si="66"/>
        <v>1.8709683750965627</v>
      </c>
      <c r="AP193" s="212">
        <f t="shared" si="67"/>
        <v>1.836856647880529</v>
      </c>
      <c r="AQ193" s="198" t="s">
        <v>176</v>
      </c>
      <c r="AR193" s="201" t="s">
        <v>177</v>
      </c>
      <c r="AS193" s="211">
        <f>AS33/$AS$75*100</f>
        <v>1.902751358411849</v>
      </c>
      <c r="AT193" s="212">
        <f t="shared" si="68"/>
        <v>1.9070794908657387</v>
      </c>
      <c r="AU193" s="225">
        <f t="shared" si="69"/>
        <v>1.8885803693419718</v>
      </c>
      <c r="AV193" s="212">
        <f t="shared" si="70"/>
        <v>1.9294695375317035</v>
      </c>
      <c r="AW193" s="212">
        <f t="shared" si="71"/>
        <v>2.005886497451611</v>
      </c>
    </row>
    <row r="194" spans="1:49" ht="12">
      <c r="A194" s="198" t="s">
        <v>178</v>
      </c>
      <c r="B194" s="201" t="s">
        <v>179</v>
      </c>
      <c r="C194" s="211"/>
      <c r="D194" s="212"/>
      <c r="E194" s="212"/>
      <c r="F194" s="212"/>
      <c r="G194" s="212"/>
      <c r="H194" s="198" t="s">
        <v>178</v>
      </c>
      <c r="I194" s="201" t="s">
        <v>179</v>
      </c>
      <c r="J194" s="211"/>
      <c r="K194" s="212"/>
      <c r="L194" s="212"/>
      <c r="M194" s="212"/>
      <c r="N194" s="212"/>
      <c r="O194" s="198" t="s">
        <v>178</v>
      </c>
      <c r="P194" s="201" t="s">
        <v>179</v>
      </c>
      <c r="Q194" s="211"/>
      <c r="R194" s="212"/>
      <c r="S194" s="212"/>
      <c r="T194" s="212"/>
      <c r="U194" s="212"/>
      <c r="V194" s="198" t="s">
        <v>178</v>
      </c>
      <c r="W194" s="201" t="s">
        <v>179</v>
      </c>
      <c r="X194" s="211"/>
      <c r="Y194" s="212"/>
      <c r="Z194" s="212"/>
      <c r="AA194" s="212"/>
      <c r="AB194" s="212"/>
      <c r="AC194" s="198" t="s">
        <v>178</v>
      </c>
      <c r="AD194" s="201" t="s">
        <v>179</v>
      </c>
      <c r="AE194" s="211"/>
      <c r="AF194" s="212"/>
      <c r="AG194" s="212"/>
      <c r="AH194" s="212"/>
      <c r="AI194" s="212"/>
      <c r="AJ194" s="198" t="s">
        <v>178</v>
      </c>
      <c r="AK194" s="201" t="s">
        <v>179</v>
      </c>
      <c r="AL194" s="211"/>
      <c r="AM194" s="212"/>
      <c r="AN194" s="212"/>
      <c r="AO194" s="225"/>
      <c r="AP194" s="212"/>
      <c r="AQ194" s="198" t="s">
        <v>178</v>
      </c>
      <c r="AR194" s="201" t="s">
        <v>179</v>
      </c>
      <c r="AS194" s="211"/>
      <c r="AT194" s="212"/>
      <c r="AU194" s="225"/>
      <c r="AV194" s="212"/>
      <c r="AW194" s="212"/>
    </row>
    <row r="195" spans="1:49" ht="12">
      <c r="A195" s="198"/>
      <c r="B195" s="201" t="s">
        <v>180</v>
      </c>
      <c r="C195" s="211">
        <f>C35/$C$75*100</f>
        <v>1.4443679601723622</v>
      </c>
      <c r="D195" s="212">
        <f>D35/$D$75*100</f>
        <v>1.4446524227645337</v>
      </c>
      <c r="E195" s="212">
        <f>E35/$E$75*100</f>
        <v>1.462785733131851</v>
      </c>
      <c r="F195" s="212">
        <f>F35/$F$75*100</f>
        <v>1.4459767367062932</v>
      </c>
      <c r="G195" s="212">
        <f>G35/$G$75*100</f>
        <v>1.4396576028309498</v>
      </c>
      <c r="H195" s="198"/>
      <c r="I195" s="201" t="s">
        <v>180</v>
      </c>
      <c r="J195" s="211">
        <f>J35/$J$75*100</f>
        <v>1.4389918268924013</v>
      </c>
      <c r="K195" s="212">
        <f>K35/$K$75*100</f>
        <v>1.4534230508056052</v>
      </c>
      <c r="L195" s="212">
        <f>L35/$L$75*100</f>
        <v>1.4249412483998547</v>
      </c>
      <c r="M195" s="212">
        <f>M35/$M$75*100</f>
        <v>1.3789797135587718</v>
      </c>
      <c r="N195" s="212">
        <f>N35/$N$75*100</f>
        <v>1.3364838289419585</v>
      </c>
      <c r="O195" s="198"/>
      <c r="P195" s="201" t="s">
        <v>180</v>
      </c>
      <c r="Q195" s="211">
        <f>Q35/$Q$75*100</f>
        <v>1.3573952465718389</v>
      </c>
      <c r="R195" s="212">
        <f>R35/$R$75*100</f>
        <v>1.3316116853579083</v>
      </c>
      <c r="S195" s="212">
        <f>S35/$S$75*100</f>
        <v>1.3033076978962337</v>
      </c>
      <c r="T195" s="212">
        <f>T35/$T$75*100</f>
        <v>1.2890575100278479</v>
      </c>
      <c r="U195" s="212">
        <f>U35/$U$75*100</f>
        <v>1.2928338818203333</v>
      </c>
      <c r="V195" s="198"/>
      <c r="W195" s="201" t="s">
        <v>180</v>
      </c>
      <c r="X195" s="211">
        <f>X35/$X$75*100</f>
        <v>1.2783907348638293</v>
      </c>
      <c r="Y195" s="212">
        <f>Y35/$Y$75*100</f>
        <v>1.2620339033348935</v>
      </c>
      <c r="Z195" s="212">
        <f>Z35/$Z$75*100</f>
        <v>1.267840622664775</v>
      </c>
      <c r="AA195" s="212">
        <f>AA35/$AA$75*100</f>
        <v>1.2475397219970987</v>
      </c>
      <c r="AB195" s="212">
        <f>AB35/$AB$75*100</f>
        <v>1.2588748518827426</v>
      </c>
      <c r="AC195" s="198"/>
      <c r="AD195" s="201" t="s">
        <v>180</v>
      </c>
      <c r="AE195" s="211">
        <f>AE35/$AE$75*100</f>
        <v>1.2395016202007896</v>
      </c>
      <c r="AF195" s="212">
        <f>AF35/$AF$75*100</f>
        <v>1.2170319914775478</v>
      </c>
      <c r="AG195" s="212">
        <f>AG35/$AG$75*100</f>
        <v>1.1974234673230797</v>
      </c>
      <c r="AH195" s="212">
        <f t="shared" si="61"/>
        <v>1.1640834853555886</v>
      </c>
      <c r="AI195" s="212">
        <f t="shared" si="62"/>
        <v>1.1651022782465297</v>
      </c>
      <c r="AJ195" s="198"/>
      <c r="AK195" s="201" t="s">
        <v>180</v>
      </c>
      <c r="AL195" s="211">
        <f t="shared" si="63"/>
        <v>1.1484969591659429</v>
      </c>
      <c r="AM195" s="212">
        <f t="shared" si="64"/>
        <v>1.1417729908393623</v>
      </c>
      <c r="AN195" s="212">
        <f t="shared" si="65"/>
        <v>1.1165190432080363</v>
      </c>
      <c r="AO195" s="225">
        <f t="shared" si="66"/>
        <v>1.1002892325033964</v>
      </c>
      <c r="AP195" s="212">
        <f t="shared" si="67"/>
        <v>1.097837766715642</v>
      </c>
      <c r="AQ195" s="198"/>
      <c r="AR195" s="201" t="s">
        <v>180</v>
      </c>
      <c r="AS195" s="211">
        <f>AS35/$AS$75*100</f>
        <v>1.1003762612829646</v>
      </c>
      <c r="AT195" s="212">
        <f t="shared" si="68"/>
        <v>1.098495739682317</v>
      </c>
      <c r="AU195" s="225">
        <f t="shared" si="69"/>
        <v>1.1112212966635815</v>
      </c>
      <c r="AV195" s="212">
        <f t="shared" si="70"/>
        <v>1.1105714748259672</v>
      </c>
      <c r="AW195" s="212">
        <f t="shared" si="71"/>
        <v>1.10876560725278</v>
      </c>
    </row>
    <row r="196" spans="1:49" ht="4.5" customHeight="1">
      <c r="A196" s="198"/>
      <c r="B196" s="201"/>
      <c r="C196" s="211"/>
      <c r="D196" s="212"/>
      <c r="E196" s="212"/>
      <c r="F196" s="212"/>
      <c r="G196" s="212"/>
      <c r="H196" s="198"/>
      <c r="I196" s="201"/>
      <c r="J196" s="211"/>
      <c r="K196" s="212"/>
      <c r="L196" s="212"/>
      <c r="M196" s="212"/>
      <c r="N196" s="212"/>
      <c r="O196" s="198"/>
      <c r="P196" s="201"/>
      <c r="Q196" s="211"/>
      <c r="R196" s="212"/>
      <c r="S196" s="212"/>
      <c r="T196" s="212"/>
      <c r="U196" s="212"/>
      <c r="V196" s="198"/>
      <c r="W196" s="201"/>
      <c r="X196" s="211"/>
      <c r="Y196" s="212"/>
      <c r="Z196" s="212"/>
      <c r="AA196" s="212"/>
      <c r="AB196" s="212"/>
      <c r="AC196" s="198"/>
      <c r="AD196" s="201"/>
      <c r="AE196" s="211"/>
      <c r="AF196" s="212"/>
      <c r="AG196" s="212"/>
      <c r="AH196" s="212"/>
      <c r="AI196" s="212"/>
      <c r="AJ196" s="198"/>
      <c r="AK196" s="201"/>
      <c r="AL196" s="211"/>
      <c r="AM196" s="212"/>
      <c r="AN196" s="212"/>
      <c r="AO196" s="225"/>
      <c r="AP196" s="212"/>
      <c r="AQ196" s="198"/>
      <c r="AR196" s="201"/>
      <c r="AS196" s="211"/>
      <c r="AT196" s="212"/>
      <c r="AU196" s="225"/>
      <c r="AV196" s="212"/>
      <c r="AW196" s="212"/>
    </row>
    <row r="197" spans="1:49" ht="12">
      <c r="A197" s="198" t="s">
        <v>181</v>
      </c>
      <c r="B197" s="201" t="s">
        <v>182</v>
      </c>
      <c r="C197" s="211">
        <f>C37/$C$75*100</f>
        <v>0.9813550827748072</v>
      </c>
      <c r="D197" s="212">
        <f>D37/$D$75*100</f>
        <v>0.9776418080318301</v>
      </c>
      <c r="E197" s="212">
        <f>E37/$E$75*100</f>
        <v>0.9964980451416373</v>
      </c>
      <c r="F197" s="212">
        <f>F37/$F$75*100</f>
        <v>0.983249393402038</v>
      </c>
      <c r="G197" s="212">
        <f>G37/$G$75*100</f>
        <v>0.9587995683579129</v>
      </c>
      <c r="H197" s="198" t="s">
        <v>181</v>
      </c>
      <c r="I197" s="201" t="s">
        <v>182</v>
      </c>
      <c r="J197" s="211">
        <f>J37/$J$75*100</f>
        <v>0.9380594256793767</v>
      </c>
      <c r="K197" s="212">
        <f>K37/$K$75*100</f>
        <v>0.9496882523612569</v>
      </c>
      <c r="L197" s="212">
        <f>L37/$L$75*100</f>
        <v>0.9610424348955846</v>
      </c>
      <c r="M197" s="212">
        <f>M37/$M$75*100</f>
        <v>0.9414660294595064</v>
      </c>
      <c r="N197" s="212">
        <f>N37/$N$75*100</f>
        <v>0.9405665938486077</v>
      </c>
      <c r="O197" s="198" t="s">
        <v>181</v>
      </c>
      <c r="P197" s="201" t="s">
        <v>182</v>
      </c>
      <c r="Q197" s="211">
        <f>Q37/$Q$75*100</f>
        <v>0.9576074827240026</v>
      </c>
      <c r="R197" s="212">
        <f>R37/$R$75*100</f>
        <v>0.9788486369922722</v>
      </c>
      <c r="S197" s="212">
        <f>S37/$S$75*100</f>
        <v>0.9736536206162885</v>
      </c>
      <c r="T197" s="212">
        <f>T37/$T$75*100</f>
        <v>0.9776193761017858</v>
      </c>
      <c r="U197" s="212">
        <f>U37/$U$75*100</f>
        <v>1.002481743911001</v>
      </c>
      <c r="V197" s="198" t="s">
        <v>181</v>
      </c>
      <c r="W197" s="201" t="s">
        <v>182</v>
      </c>
      <c r="X197" s="211">
        <f>X37/$X$75*100</f>
        <v>1.0217059810132179</v>
      </c>
      <c r="Y197" s="212">
        <f>Y37/$Y$75*100</f>
        <v>0.9720196993834163</v>
      </c>
      <c r="Z197" s="212">
        <f>Z37/$Z$75*100</f>
        <v>0.9320327525494188</v>
      </c>
      <c r="AA197" s="212">
        <f>AA37/$AA$75*100</f>
        <v>0.9328965559513189</v>
      </c>
      <c r="AB197" s="212">
        <f>AB37/$AB$75*100</f>
        <v>0.9451656337330006</v>
      </c>
      <c r="AC197" s="198" t="s">
        <v>181</v>
      </c>
      <c r="AD197" s="201" t="s">
        <v>182</v>
      </c>
      <c r="AE197" s="211">
        <f>AE37/$AE$75*100</f>
        <v>0.9324728846159123</v>
      </c>
      <c r="AF197" s="212">
        <f>AF37/$AF$75*100</f>
        <v>0.9228621235109921</v>
      </c>
      <c r="AG197" s="212">
        <f>AG37/$AG$75*100</f>
        <v>0.9550362673766645</v>
      </c>
      <c r="AH197" s="212">
        <f t="shared" si="61"/>
        <v>0.9761983423589067</v>
      </c>
      <c r="AI197" s="212">
        <f t="shared" si="62"/>
        <v>0.9622118306168322</v>
      </c>
      <c r="AJ197" s="198" t="s">
        <v>181</v>
      </c>
      <c r="AK197" s="201" t="s">
        <v>182</v>
      </c>
      <c r="AL197" s="211">
        <f t="shared" si="63"/>
        <v>0.9644483058210251</v>
      </c>
      <c r="AM197" s="212">
        <f t="shared" si="64"/>
        <v>0.977504455161801</v>
      </c>
      <c r="AN197" s="212">
        <f t="shared" si="65"/>
        <v>0.9975671576461487</v>
      </c>
      <c r="AO197" s="225">
        <f t="shared" si="66"/>
        <v>0.9645756778317236</v>
      </c>
      <c r="AP197" s="212">
        <f t="shared" si="67"/>
        <v>0.9528299817986449</v>
      </c>
      <c r="AQ197" s="198" t="s">
        <v>181</v>
      </c>
      <c r="AR197" s="201" t="s">
        <v>182</v>
      </c>
      <c r="AS197" s="211">
        <f>AS37/$AS$75*100</f>
        <v>0.9651617143700617</v>
      </c>
      <c r="AT197" s="212">
        <f t="shared" si="68"/>
        <v>0.971562817770609</v>
      </c>
      <c r="AU197" s="225">
        <f t="shared" si="69"/>
        <v>0.9263850323945524</v>
      </c>
      <c r="AV197" s="212">
        <f t="shared" si="70"/>
        <v>0.915223139603907</v>
      </c>
      <c r="AW197" s="212">
        <f t="shared" si="71"/>
        <v>0.9233532983476329</v>
      </c>
    </row>
    <row r="198" spans="1:49" ht="4.5" customHeight="1">
      <c r="A198" s="198"/>
      <c r="B198" s="201"/>
      <c r="C198" s="211"/>
      <c r="D198" s="212"/>
      <c r="E198" s="212"/>
      <c r="F198" s="212"/>
      <c r="G198" s="212"/>
      <c r="H198" s="198"/>
      <c r="I198" s="201"/>
      <c r="J198" s="211"/>
      <c r="K198" s="212"/>
      <c r="L198" s="212"/>
      <c r="M198" s="212"/>
      <c r="N198" s="212"/>
      <c r="O198" s="198"/>
      <c r="P198" s="201"/>
      <c r="Q198" s="211"/>
      <c r="R198" s="212"/>
      <c r="S198" s="212"/>
      <c r="T198" s="212"/>
      <c r="U198" s="212"/>
      <c r="V198" s="198"/>
      <c r="W198" s="201"/>
      <c r="X198" s="211"/>
      <c r="Y198" s="212"/>
      <c r="Z198" s="212"/>
      <c r="AA198" s="212"/>
      <c r="AB198" s="212"/>
      <c r="AC198" s="198"/>
      <c r="AD198" s="201"/>
      <c r="AE198" s="211"/>
      <c r="AF198" s="212"/>
      <c r="AG198" s="212"/>
      <c r="AH198" s="212"/>
      <c r="AI198" s="212"/>
      <c r="AJ198" s="198"/>
      <c r="AK198" s="201"/>
      <c r="AL198" s="211"/>
      <c r="AM198" s="212"/>
      <c r="AN198" s="212"/>
      <c r="AO198" s="225"/>
      <c r="AP198" s="212"/>
      <c r="AQ198" s="198"/>
      <c r="AR198" s="201"/>
      <c r="AS198" s="211"/>
      <c r="AT198" s="212"/>
      <c r="AU198" s="225"/>
      <c r="AV198" s="212"/>
      <c r="AW198" s="212"/>
    </row>
    <row r="199" spans="1:49" ht="12">
      <c r="A199" s="198" t="s">
        <v>183</v>
      </c>
      <c r="B199" s="201" t="s">
        <v>184</v>
      </c>
      <c r="C199" s="211">
        <f>C39/$C$75*100</f>
        <v>13.956260211341446</v>
      </c>
      <c r="D199" s="212">
        <f>D39/$D$75*100</f>
        <v>14.28920796316589</v>
      </c>
      <c r="E199" s="212">
        <f>E39/$E$75*100</f>
        <v>13.371351130939532</v>
      </c>
      <c r="F199" s="212">
        <f>F39/$F$75*100</f>
        <v>12.360550245042164</v>
      </c>
      <c r="G199" s="212">
        <f>G39/$G$75*100</f>
        <v>12.690666225951022</v>
      </c>
      <c r="H199" s="198" t="s">
        <v>183</v>
      </c>
      <c r="I199" s="201" t="s">
        <v>184</v>
      </c>
      <c r="J199" s="211">
        <f>J39/$J$75*100</f>
        <v>12.574113556716359</v>
      </c>
      <c r="K199" s="212">
        <f>K39/$K$75*100</f>
        <v>11.698499907401692</v>
      </c>
      <c r="L199" s="212">
        <f>L39/$L$75*100</f>
        <v>10.733996955743645</v>
      </c>
      <c r="M199" s="212">
        <f>M39/$M$75*100</f>
        <v>11.33521576206906</v>
      </c>
      <c r="N199" s="212">
        <f>N39/$N$75*100</f>
        <v>11.420794261738816</v>
      </c>
      <c r="O199" s="198" t="s">
        <v>183</v>
      </c>
      <c r="P199" s="201" t="s">
        <v>184</v>
      </c>
      <c r="Q199" s="211">
        <f>Q39/$Q$75*100</f>
        <v>10.593866782370148</v>
      </c>
      <c r="R199" s="212">
        <f>R39/$R$75*100</f>
        <v>9.72595646502848</v>
      </c>
      <c r="S199" s="212">
        <f>S39/$S$75*100</f>
        <v>10.214865439902026</v>
      </c>
      <c r="T199" s="212">
        <f>T39/$T$75*100</f>
        <v>10.222528806111239</v>
      </c>
      <c r="U199" s="212">
        <f>U39/$U$75*100</f>
        <v>9.507181455542142</v>
      </c>
      <c r="V199" s="198" t="s">
        <v>183</v>
      </c>
      <c r="W199" s="201" t="s">
        <v>184</v>
      </c>
      <c r="X199" s="211">
        <f>X39/$X$75*100</f>
        <v>8.92561039144765</v>
      </c>
      <c r="Y199" s="212">
        <f>Y39/$Y$75*100</f>
        <v>9.621322383835821</v>
      </c>
      <c r="Z199" s="212">
        <f>Z39/$Z$75*100</f>
        <v>9.644189661099512</v>
      </c>
      <c r="AA199" s="212">
        <f>AA39/$AA$75*100</f>
        <v>8.667533865003099</v>
      </c>
      <c r="AB199" s="212">
        <f>AB39/$AB$75*100</f>
        <v>8.05423702381433</v>
      </c>
      <c r="AC199" s="198" t="s">
        <v>183</v>
      </c>
      <c r="AD199" s="201" t="s">
        <v>184</v>
      </c>
      <c r="AE199" s="211">
        <f>AE39/$AE$75*100</f>
        <v>8.858972564965798</v>
      </c>
      <c r="AF199" s="212">
        <f>AF39/$AF$75*100</f>
        <v>8.98489201665752</v>
      </c>
      <c r="AG199" s="212">
        <f>AG39/$AG$75*100</f>
        <v>8.174742053690789</v>
      </c>
      <c r="AH199" s="212">
        <f t="shared" si="61"/>
        <v>7.408391628481549</v>
      </c>
      <c r="AI199" s="212">
        <f t="shared" si="62"/>
        <v>8.41084680288706</v>
      </c>
      <c r="AJ199" s="198" t="s">
        <v>183</v>
      </c>
      <c r="AK199" s="201" t="s">
        <v>184</v>
      </c>
      <c r="AL199" s="211">
        <f t="shared" si="63"/>
        <v>8.637358818418766</v>
      </c>
      <c r="AM199" s="212">
        <f t="shared" si="64"/>
        <v>7.818613402890273</v>
      </c>
      <c r="AN199" s="212">
        <f t="shared" si="65"/>
        <v>7.18655523773654</v>
      </c>
      <c r="AO199" s="225">
        <f t="shared" si="66"/>
        <v>8.366011605752123</v>
      </c>
      <c r="AP199" s="212">
        <f t="shared" si="67"/>
        <v>8.545042871866846</v>
      </c>
      <c r="AQ199" s="198" t="s">
        <v>183</v>
      </c>
      <c r="AR199" s="201" t="s">
        <v>184</v>
      </c>
      <c r="AS199" s="211">
        <f>AS39/$AS$75*100</f>
        <v>8.08223718107609</v>
      </c>
      <c r="AT199" s="212">
        <f t="shared" si="68"/>
        <v>7.900136750937971</v>
      </c>
      <c r="AU199" s="225">
        <f t="shared" si="69"/>
        <v>8.305236017453392</v>
      </c>
      <c r="AV199" s="212">
        <f t="shared" si="70"/>
        <v>8.404160595758459</v>
      </c>
      <c r="AW199" s="212">
        <f t="shared" si="71"/>
        <v>7.829206421583641</v>
      </c>
    </row>
    <row r="200" spans="1:49" ht="12">
      <c r="A200" s="198" t="s">
        <v>185</v>
      </c>
      <c r="B200" s="201" t="s">
        <v>186</v>
      </c>
      <c r="C200" s="211">
        <f>C40/$C$75*100</f>
        <v>7.070187681345723</v>
      </c>
      <c r="D200" s="212">
        <f>D40/$D$75*100</f>
        <v>7.222909386772265</v>
      </c>
      <c r="E200" s="212">
        <f>E40/$E$75*100</f>
        <v>6.583675133721906</v>
      </c>
      <c r="F200" s="212">
        <f>F40/$F$75*100</f>
        <v>5.955565852077591</v>
      </c>
      <c r="G200" s="212">
        <f>G40/$G$75*100</f>
        <v>6.315682023662542</v>
      </c>
      <c r="H200" s="198" t="s">
        <v>185</v>
      </c>
      <c r="I200" s="201" t="s">
        <v>186</v>
      </c>
      <c r="J200" s="211">
        <f>J40/$J$75*100</f>
        <v>6.217653382708262</v>
      </c>
      <c r="K200" s="212">
        <f>K40/$K$75*100</f>
        <v>5.646150996975122</v>
      </c>
      <c r="L200" s="212">
        <f>L40/$L$75*100</f>
        <v>5.0153805002006155</v>
      </c>
      <c r="M200" s="212">
        <f>M40/$M$75*100</f>
        <v>5.516422177426458</v>
      </c>
      <c r="N200" s="212">
        <f>N40/$N$75*100</f>
        <v>5.566866297127402</v>
      </c>
      <c r="O200" s="198" t="s">
        <v>185</v>
      </c>
      <c r="P200" s="201" t="s">
        <v>186</v>
      </c>
      <c r="Q200" s="211">
        <f>Q40/$Q$75*100</f>
        <v>4.946196608547722</v>
      </c>
      <c r="R200" s="212">
        <f>R40/$R$75*100</f>
        <v>4.422188284491404</v>
      </c>
      <c r="S200" s="212">
        <f>S40/$S$75*100</f>
        <v>4.84660252618032</v>
      </c>
      <c r="T200" s="212">
        <f>T40/$T$75*100</f>
        <v>4.891162719399095</v>
      </c>
      <c r="U200" s="212">
        <f>U40/$U$75*100</f>
        <v>4.404599622119121</v>
      </c>
      <c r="V200" s="198" t="s">
        <v>185</v>
      </c>
      <c r="W200" s="201" t="s">
        <v>186</v>
      </c>
      <c r="X200" s="211">
        <f>X40/$X$75*100</f>
        <v>4.0758056595791565</v>
      </c>
      <c r="Y200" s="212">
        <f>Y40/$Y$75*100</f>
        <v>4.597062358449463</v>
      </c>
      <c r="Z200" s="212">
        <f>Z40/$Z$75*100</f>
        <v>4.623264716149438</v>
      </c>
      <c r="AA200" s="212">
        <f>AA40/$AA$75*100</f>
        <v>3.957557224874517</v>
      </c>
      <c r="AB200" s="212">
        <f>AB40/$AB$75*100</f>
        <v>3.547852143122695</v>
      </c>
      <c r="AC200" s="198" t="s">
        <v>185</v>
      </c>
      <c r="AD200" s="201" t="s">
        <v>186</v>
      </c>
      <c r="AE200" s="211">
        <f>AE40/$AE$75*100</f>
        <v>4.130757474736666</v>
      </c>
      <c r="AF200" s="212">
        <f>AF40/$AF$75*100</f>
        <v>4.229347580462925</v>
      </c>
      <c r="AG200" s="212">
        <f>AG40/$AG$75*100</f>
        <v>3.6362266299387964</v>
      </c>
      <c r="AH200" s="212">
        <f t="shared" si="61"/>
        <v>3.1644569573523706</v>
      </c>
      <c r="AI200" s="212">
        <f t="shared" si="62"/>
        <v>3.933279116261733</v>
      </c>
      <c r="AJ200" s="198" t="s">
        <v>185</v>
      </c>
      <c r="AK200" s="201" t="s">
        <v>186</v>
      </c>
      <c r="AL200" s="211">
        <f t="shared" si="63"/>
        <v>4.059635099913119</v>
      </c>
      <c r="AM200" s="212">
        <f t="shared" si="64"/>
        <v>3.472252839854533</v>
      </c>
      <c r="AN200" s="212">
        <f t="shared" si="65"/>
        <v>3.0249842585065867</v>
      </c>
      <c r="AO200" s="225">
        <f t="shared" si="66"/>
        <v>3.9466286818260206</v>
      </c>
      <c r="AP200" s="212">
        <f t="shared" si="67"/>
        <v>4.064192671213351</v>
      </c>
      <c r="AQ200" s="198" t="s">
        <v>185</v>
      </c>
      <c r="AR200" s="201" t="s">
        <v>186</v>
      </c>
      <c r="AS200" s="211">
        <f>AS40/$AS$75*100</f>
        <v>3.7059369073049275</v>
      </c>
      <c r="AT200" s="212">
        <f t="shared" si="68"/>
        <v>3.6135909393737506</v>
      </c>
      <c r="AU200" s="225">
        <f t="shared" si="69"/>
        <v>3.903460928203094</v>
      </c>
      <c r="AV200" s="212">
        <f t="shared" si="70"/>
        <v>3.965921968593168</v>
      </c>
      <c r="AW200" s="212">
        <f t="shared" si="71"/>
        <v>3.5471434830320265</v>
      </c>
    </row>
    <row r="201" spans="1:49" ht="4.5" customHeight="1">
      <c r="A201" s="198"/>
      <c r="B201" s="201"/>
      <c r="C201" s="211"/>
      <c r="D201" s="212"/>
      <c r="E201" s="212"/>
      <c r="F201" s="212"/>
      <c r="G201" s="212"/>
      <c r="H201" s="198"/>
      <c r="I201" s="201"/>
      <c r="J201" s="211"/>
      <c r="K201" s="212"/>
      <c r="L201" s="212"/>
      <c r="M201" s="212"/>
      <c r="N201" s="212"/>
      <c r="O201" s="198"/>
      <c r="P201" s="201"/>
      <c r="Q201" s="211"/>
      <c r="R201" s="212"/>
      <c r="S201" s="212"/>
      <c r="T201" s="212"/>
      <c r="U201" s="212"/>
      <c r="V201" s="198"/>
      <c r="W201" s="201"/>
      <c r="X201" s="211"/>
      <c r="Y201" s="212"/>
      <c r="Z201" s="212"/>
      <c r="AA201" s="212"/>
      <c r="AB201" s="212"/>
      <c r="AC201" s="198"/>
      <c r="AD201" s="201"/>
      <c r="AE201" s="211"/>
      <c r="AF201" s="212"/>
      <c r="AG201" s="212"/>
      <c r="AH201" s="212"/>
      <c r="AI201" s="212"/>
      <c r="AJ201" s="198"/>
      <c r="AK201" s="201"/>
      <c r="AL201" s="211"/>
      <c r="AM201" s="212"/>
      <c r="AN201" s="212"/>
      <c r="AO201" s="225"/>
      <c r="AP201" s="212"/>
      <c r="AQ201" s="198"/>
      <c r="AR201" s="201"/>
      <c r="AS201" s="211"/>
      <c r="AT201" s="212"/>
      <c r="AU201" s="225"/>
      <c r="AV201" s="212"/>
      <c r="AW201" s="212"/>
    </row>
    <row r="202" spans="1:49" ht="12">
      <c r="A202" s="198" t="s">
        <v>187</v>
      </c>
      <c r="B202" s="201" t="s">
        <v>188</v>
      </c>
      <c r="C202" s="211"/>
      <c r="D202" s="212"/>
      <c r="E202" s="212"/>
      <c r="F202" s="212"/>
      <c r="G202" s="212"/>
      <c r="H202" s="198" t="s">
        <v>187</v>
      </c>
      <c r="I202" s="201" t="s">
        <v>188</v>
      </c>
      <c r="J202" s="211"/>
      <c r="K202" s="212"/>
      <c r="L202" s="212"/>
      <c r="M202" s="212"/>
      <c r="N202" s="212"/>
      <c r="O202" s="198" t="s">
        <v>187</v>
      </c>
      <c r="P202" s="201" t="s">
        <v>188</v>
      </c>
      <c r="Q202" s="211"/>
      <c r="R202" s="212"/>
      <c r="S202" s="212"/>
      <c r="T202" s="212"/>
      <c r="U202" s="212"/>
      <c r="V202" s="198" t="s">
        <v>187</v>
      </c>
      <c r="W202" s="201" t="s">
        <v>188</v>
      </c>
      <c r="X202" s="211"/>
      <c r="Y202" s="212"/>
      <c r="Z202" s="212"/>
      <c r="AA202" s="212"/>
      <c r="AB202" s="212"/>
      <c r="AC202" s="198" t="s">
        <v>187</v>
      </c>
      <c r="AD202" s="201" t="s">
        <v>188</v>
      </c>
      <c r="AE202" s="211"/>
      <c r="AF202" s="212"/>
      <c r="AG202" s="212"/>
      <c r="AH202" s="212"/>
      <c r="AI202" s="212"/>
      <c r="AJ202" s="198" t="s">
        <v>187</v>
      </c>
      <c r="AK202" s="201" t="s">
        <v>188</v>
      </c>
      <c r="AL202" s="211"/>
      <c r="AM202" s="212"/>
      <c r="AN202" s="212"/>
      <c r="AO202" s="225"/>
      <c r="AP202" s="212"/>
      <c r="AQ202" s="198" t="s">
        <v>187</v>
      </c>
      <c r="AR202" s="201" t="s">
        <v>188</v>
      </c>
      <c r="AS202" s="211"/>
      <c r="AT202" s="212"/>
      <c r="AU202" s="225"/>
      <c r="AV202" s="212"/>
      <c r="AW202" s="212"/>
    </row>
    <row r="203" spans="1:49" ht="12">
      <c r="A203" s="198"/>
      <c r="B203" s="201" t="s">
        <v>189</v>
      </c>
      <c r="C203" s="211">
        <f>C43/$C$75*100</f>
        <v>12.902633415359755</v>
      </c>
      <c r="D203" s="212">
        <f>D43/$D$75*100</f>
        <v>12.964835464588557</v>
      </c>
      <c r="E203" s="212">
        <f>E43/$E$75*100</f>
        <v>13.183660742126598</v>
      </c>
      <c r="F203" s="212">
        <f>F43/$F$75*100</f>
        <v>13.220693216084427</v>
      </c>
      <c r="G203" s="212">
        <f>G43/$G$75*100</f>
        <v>12.884127431632367</v>
      </c>
      <c r="H203" s="198"/>
      <c r="I203" s="201" t="s">
        <v>189</v>
      </c>
      <c r="J203" s="211">
        <f>J43/$J$75*100</f>
        <v>12.813925463281208</v>
      </c>
      <c r="K203" s="212">
        <f>K43/$K$75*100</f>
        <v>13.01623557009692</v>
      </c>
      <c r="L203" s="212">
        <f>L43/$L$75*100</f>
        <v>13.030054070578345</v>
      </c>
      <c r="M203" s="212">
        <f>M43/$M$75*100</f>
        <v>12.83688050352452</v>
      </c>
      <c r="N203" s="212">
        <f>N43/$N$75*100</f>
        <v>12.773748842093791</v>
      </c>
      <c r="O203" s="198"/>
      <c r="P203" s="201" t="s">
        <v>189</v>
      </c>
      <c r="Q203" s="211">
        <f>Q43/$Q$75*100</f>
        <v>13.039290408529144</v>
      </c>
      <c r="R203" s="212">
        <f>R43/$R$75*100</f>
        <v>13.142553763264663</v>
      </c>
      <c r="S203" s="212">
        <f>S43/$S$75*100</f>
        <v>12.903213251549023</v>
      </c>
      <c r="T203" s="212">
        <f>T43/$T$75*100</f>
        <v>12.75874402800133</v>
      </c>
      <c r="U203" s="212">
        <f>U43/$U$75*100</f>
        <v>13.106569547666805</v>
      </c>
      <c r="V203" s="198"/>
      <c r="W203" s="201" t="s">
        <v>189</v>
      </c>
      <c r="X203" s="211">
        <f>X43/$X$75*100</f>
        <v>13.129962469886811</v>
      </c>
      <c r="Y203" s="212">
        <f>Y43/$Y$75*100</f>
        <v>12.901585366018159</v>
      </c>
      <c r="Z203" s="212">
        <f>Z43/$Z$75*100</f>
        <v>12.738267629581355</v>
      </c>
      <c r="AA203" s="212">
        <f>AA43/$AA$75*100</f>
        <v>13.00184563415581</v>
      </c>
      <c r="AB203" s="212">
        <f>AB43/$AB$75*100</f>
        <v>13.040027513955396</v>
      </c>
      <c r="AC203" s="198"/>
      <c r="AD203" s="201" t="s">
        <v>189</v>
      </c>
      <c r="AE203" s="211">
        <f>AE43/$AE$75*100</f>
        <v>12.769541871421087</v>
      </c>
      <c r="AF203" s="212">
        <f>AF43/$AF$75*100</f>
        <v>12.636526024684983</v>
      </c>
      <c r="AG203" s="212">
        <f>AG43/$AG$75*100</f>
        <v>12.931782725062865</v>
      </c>
      <c r="AH203" s="212">
        <f t="shared" si="61"/>
        <v>13.075110964275968</v>
      </c>
      <c r="AI203" s="212">
        <f t="shared" si="62"/>
        <v>12.865965233302838</v>
      </c>
      <c r="AJ203" s="198"/>
      <c r="AK203" s="201" t="s">
        <v>189</v>
      </c>
      <c r="AL203" s="211">
        <f t="shared" si="63"/>
        <v>12.775534317984361</v>
      </c>
      <c r="AM203" s="212">
        <f t="shared" si="64"/>
        <v>12.992290045611185</v>
      </c>
      <c r="AN203" s="212">
        <f t="shared" si="65"/>
        <v>13.074964408956</v>
      </c>
      <c r="AO203" s="225">
        <f t="shared" si="66"/>
        <v>12.627108782545667</v>
      </c>
      <c r="AP203" s="212">
        <f t="shared" si="67"/>
        <v>12.551259840792964</v>
      </c>
      <c r="AQ203" s="198"/>
      <c r="AR203" s="201" t="s">
        <v>189</v>
      </c>
      <c r="AS203" s="211">
        <f>AS43/$AS$75*100</f>
        <v>12.765311550469422</v>
      </c>
      <c r="AT203" s="212">
        <f t="shared" si="68"/>
        <v>12.65934990707949</v>
      </c>
      <c r="AU203" s="225">
        <f t="shared" si="69"/>
        <v>12.51680329675173</v>
      </c>
      <c r="AV203" s="212">
        <f t="shared" si="70"/>
        <v>12.465058550536938</v>
      </c>
      <c r="AW203" s="212">
        <f t="shared" si="71"/>
        <v>12.606114211235436</v>
      </c>
    </row>
    <row r="204" spans="1:49" ht="12">
      <c r="A204" s="198" t="s">
        <v>399</v>
      </c>
      <c r="B204" s="201" t="s">
        <v>191</v>
      </c>
      <c r="C204" s="211">
        <f>C44/$C$75*100</f>
        <v>2.2095002944183726</v>
      </c>
      <c r="D204" s="212">
        <f>D44/$D$75*100</f>
        <v>2.2225331445851695</v>
      </c>
      <c r="E204" s="212">
        <f>E44/$E$75*100</f>
        <v>2.2467678875536685</v>
      </c>
      <c r="F204" s="212">
        <f>F44/$F$75*100</f>
        <v>2.2933038239393317</v>
      </c>
      <c r="G204" s="212">
        <f>G44/$G$75*100</f>
        <v>2.215082196708243</v>
      </c>
      <c r="H204" s="198" t="s">
        <v>399</v>
      </c>
      <c r="I204" s="201" t="s">
        <v>191</v>
      </c>
      <c r="J204" s="211">
        <f>J44/$J$75*100</f>
        <v>2.196469997628366</v>
      </c>
      <c r="K204" s="212">
        <f>K44/$K$75*100</f>
        <v>2.2089017840607443</v>
      </c>
      <c r="L204" s="212">
        <f>L44/$L$75*100</f>
        <v>2.226765254717642</v>
      </c>
      <c r="M204" s="212">
        <f>M44/$M$75*100</f>
        <v>2.1888267284747545</v>
      </c>
      <c r="N204" s="212">
        <f>N44/$N$75*100</f>
        <v>2.1591545179394966</v>
      </c>
      <c r="O204" s="198" t="s">
        <v>399</v>
      </c>
      <c r="P204" s="201" t="s">
        <v>191</v>
      </c>
      <c r="Q204" s="211">
        <f>Q44/$Q$75*100</f>
        <v>2.143356105033992</v>
      </c>
      <c r="R204" s="212">
        <f>R44/$R$75*100</f>
        <v>2.1447626288778046</v>
      </c>
      <c r="S204" s="212">
        <f>S44/$S$75*100</f>
        <v>2.126599620138867</v>
      </c>
      <c r="T204" s="212">
        <f>T44/$T$75*100</f>
        <v>2.0909021230934313</v>
      </c>
      <c r="U204" s="212">
        <f>U44/$U$75*100</f>
        <v>2.1436608433169426</v>
      </c>
      <c r="V204" s="198" t="s">
        <v>399</v>
      </c>
      <c r="W204" s="201" t="s">
        <v>191</v>
      </c>
      <c r="X204" s="211">
        <f>X44/$X$75*100</f>
        <v>2.1773994991450643</v>
      </c>
      <c r="Y204" s="212">
        <f>Y44/$Y$75*100</f>
        <v>2.1416537284360952</v>
      </c>
      <c r="Z204" s="212">
        <f>Z44/$Z$75*100</f>
        <v>2.119438762846642</v>
      </c>
      <c r="AA204" s="212">
        <f>AA44/$AA$75*100</f>
        <v>2.1650446425531045</v>
      </c>
      <c r="AB204" s="212">
        <f>AB44/$AB$75*100</f>
        <v>2.1924835104242524</v>
      </c>
      <c r="AC204" s="198" t="s">
        <v>399</v>
      </c>
      <c r="AD204" s="201" t="s">
        <v>191</v>
      </c>
      <c r="AE204" s="211">
        <f>AE44/$AE$75*100</f>
        <v>2.1723860714863865</v>
      </c>
      <c r="AF204" s="212">
        <f>AF44/$AF$75*100</f>
        <v>2.1190453131893556</v>
      </c>
      <c r="AG204" s="212">
        <f>AG44/$AG$75*100</f>
        <v>2.130690936086249</v>
      </c>
      <c r="AH204" s="212">
        <f t="shared" si="61"/>
        <v>2.185529396555439</v>
      </c>
      <c r="AI204" s="212">
        <f t="shared" si="62"/>
        <v>2.178989755232512</v>
      </c>
      <c r="AJ204" s="198" t="s">
        <v>399</v>
      </c>
      <c r="AK204" s="201" t="s">
        <v>191</v>
      </c>
      <c r="AL204" s="211">
        <f t="shared" si="63"/>
        <v>2.173553431798436</v>
      </c>
      <c r="AM204" s="212">
        <f t="shared" si="64"/>
        <v>2.1851270841126014</v>
      </c>
      <c r="AN204" s="212">
        <f t="shared" si="65"/>
        <v>2.213115826853752</v>
      </c>
      <c r="AO204" s="225">
        <f t="shared" si="66"/>
        <v>2.103279697504581</v>
      </c>
      <c r="AP204" s="212">
        <f t="shared" si="67"/>
        <v>2.1031611148878313</v>
      </c>
      <c r="AQ204" s="198" t="s">
        <v>399</v>
      </c>
      <c r="AR204" s="201" t="s">
        <v>191</v>
      </c>
      <c r="AS204" s="211">
        <f>AS44/$AS$75*100</f>
        <v>2.1036932648951847</v>
      </c>
      <c r="AT204" s="212">
        <f t="shared" si="68"/>
        <v>2.087169956870858</v>
      </c>
      <c r="AU204" s="225">
        <f t="shared" si="69"/>
        <v>2.097932919035656</v>
      </c>
      <c r="AV204" s="212">
        <f t="shared" si="70"/>
        <v>2.0825913334412607</v>
      </c>
      <c r="AW204" s="212">
        <f t="shared" si="71"/>
        <v>2.0893907076844473</v>
      </c>
    </row>
    <row r="205" spans="1:49" ht="12">
      <c r="A205" s="198">
        <v>52</v>
      </c>
      <c r="B205" s="201" t="s">
        <v>192</v>
      </c>
      <c r="C205" s="211">
        <f>C45/$C$75*100</f>
        <v>7.258449570338741</v>
      </c>
      <c r="D205" s="212">
        <f>D45/$D$75*100</f>
        <v>7.228317868211769</v>
      </c>
      <c r="E205" s="212">
        <f>E45/$E$75*100</f>
        <v>7.38696601184908</v>
      </c>
      <c r="F205" s="212">
        <f>F45/$F$75*100</f>
        <v>7.387124719498504</v>
      </c>
      <c r="G205" s="212">
        <f>G45/$G$75*100</f>
        <v>7.189660033248106</v>
      </c>
      <c r="H205" s="198">
        <v>52</v>
      </c>
      <c r="I205" s="201" t="s">
        <v>192</v>
      </c>
      <c r="J205" s="211">
        <f>J45/$J$75*100</f>
        <v>7.117549969842931</v>
      </c>
      <c r="K205" s="212">
        <f>K45/$K$75*100</f>
        <v>7.268596826964628</v>
      </c>
      <c r="L205" s="212">
        <f>L45/$L$75*100</f>
        <v>7.297808517549055</v>
      </c>
      <c r="M205" s="212">
        <f>M45/$M$75*100</f>
        <v>7.1786470169292755</v>
      </c>
      <c r="N205" s="212">
        <f>N45/$N$75*100</f>
        <v>7.104590509875021</v>
      </c>
      <c r="O205" s="198">
        <v>52</v>
      </c>
      <c r="P205" s="201" t="s">
        <v>192</v>
      </c>
      <c r="Q205" s="211">
        <f>Q45/$Q$75*100</f>
        <v>7.3141311359850985</v>
      </c>
      <c r="R205" s="212">
        <f>R45/$R$75*100</f>
        <v>7.392948671731109</v>
      </c>
      <c r="S205" s="212">
        <f>S45/$S$75*100</f>
        <v>7.209318014343389</v>
      </c>
      <c r="T205" s="212">
        <f>T45/$T$75*100</f>
        <v>7.083876242303468</v>
      </c>
      <c r="U205" s="212">
        <f>U45/$U$75*100</f>
        <v>7.2845860829301765</v>
      </c>
      <c r="V205" s="198">
        <v>52</v>
      </c>
      <c r="W205" s="201" t="s">
        <v>192</v>
      </c>
      <c r="X205" s="211">
        <f>X45/$X$75*100</f>
        <v>7.2497459677913</v>
      </c>
      <c r="Y205" s="212">
        <f>Y45/$Y$75*100</f>
        <v>7.062183092037019</v>
      </c>
      <c r="Z205" s="212">
        <f>Z45/$Z$75*100</f>
        <v>6.982149090730508</v>
      </c>
      <c r="AA205" s="212">
        <f>AA45/$AA$75*100</f>
        <v>7.150981046494998</v>
      </c>
      <c r="AB205" s="212">
        <f>AB45/$AB$75*100</f>
        <v>7.169223357343066</v>
      </c>
      <c r="AC205" s="198">
        <v>52</v>
      </c>
      <c r="AD205" s="201" t="s">
        <v>192</v>
      </c>
      <c r="AE205" s="211">
        <f>AE45/$AE$75*100</f>
        <v>6.984012006771644</v>
      </c>
      <c r="AF205" s="212">
        <f>AF45/$AF$75*100</f>
        <v>6.90135692072613</v>
      </c>
      <c r="AG205" s="212">
        <f>AG45/$AG$75*100</f>
        <v>7.100256481101614</v>
      </c>
      <c r="AH205" s="212">
        <f t="shared" si="61"/>
        <v>7.2123188301707915</v>
      </c>
      <c r="AI205" s="212">
        <f t="shared" si="62"/>
        <v>7.0489252595077545</v>
      </c>
      <c r="AJ205" s="198">
        <v>52</v>
      </c>
      <c r="AK205" s="201" t="s">
        <v>192</v>
      </c>
      <c r="AL205" s="211">
        <f t="shared" si="63"/>
        <v>6.9445004344048655</v>
      </c>
      <c r="AM205" s="212">
        <f t="shared" si="64"/>
        <v>7.07976055194228</v>
      </c>
      <c r="AN205" s="212">
        <f t="shared" si="65"/>
        <v>7.136531461901223</v>
      </c>
      <c r="AO205" s="225">
        <f t="shared" si="66"/>
        <v>6.891388498276243</v>
      </c>
      <c r="AP205" s="212">
        <f t="shared" si="67"/>
        <v>6.802482401701718</v>
      </c>
      <c r="AQ205" s="198">
        <v>52</v>
      </c>
      <c r="AR205" s="201" t="s">
        <v>192</v>
      </c>
      <c r="AS205" s="211">
        <f>AS45/$AS$75*100</f>
        <v>6.9870132763696216</v>
      </c>
      <c r="AT205" s="212">
        <f t="shared" si="68"/>
        <v>6.946667134191241</v>
      </c>
      <c r="AU205" s="225">
        <f t="shared" si="69"/>
        <v>6.825030851954692</v>
      </c>
      <c r="AV205" s="212">
        <f t="shared" si="70"/>
        <v>6.777292105121148</v>
      </c>
      <c r="AW205" s="212">
        <f t="shared" si="71"/>
        <v>6.884427700873635</v>
      </c>
    </row>
    <row r="206" spans="1:49" ht="4.5" customHeight="1">
      <c r="A206" s="198"/>
      <c r="B206" s="201"/>
      <c r="C206" s="211"/>
      <c r="D206" s="212"/>
      <c r="E206" s="212"/>
      <c r="F206" s="212"/>
      <c r="G206" s="212"/>
      <c r="H206" s="198"/>
      <c r="I206" s="201"/>
      <c r="J206" s="211"/>
      <c r="K206" s="212"/>
      <c r="L206" s="212"/>
      <c r="M206" s="212"/>
      <c r="N206" s="212"/>
      <c r="O206" s="198"/>
      <c r="P206" s="201"/>
      <c r="Q206" s="211"/>
      <c r="R206" s="212"/>
      <c r="S206" s="212"/>
      <c r="T206" s="212"/>
      <c r="U206" s="212"/>
      <c r="V206" s="198"/>
      <c r="W206" s="201"/>
      <c r="X206" s="211"/>
      <c r="Y206" s="212"/>
      <c r="Z206" s="212"/>
      <c r="AA206" s="212"/>
      <c r="AB206" s="212"/>
      <c r="AC206" s="198"/>
      <c r="AD206" s="201"/>
      <c r="AE206" s="211"/>
      <c r="AF206" s="212"/>
      <c r="AG206" s="212"/>
      <c r="AH206" s="212"/>
      <c r="AI206" s="212"/>
      <c r="AJ206" s="198"/>
      <c r="AK206" s="201"/>
      <c r="AL206" s="211"/>
      <c r="AM206" s="212"/>
      <c r="AN206" s="212"/>
      <c r="AO206" s="225"/>
      <c r="AP206" s="212"/>
      <c r="AQ206" s="198"/>
      <c r="AR206" s="201"/>
      <c r="AS206" s="211"/>
      <c r="AT206" s="212"/>
      <c r="AU206" s="225"/>
      <c r="AV206" s="212"/>
      <c r="AW206" s="212"/>
    </row>
    <row r="207" spans="1:49" ht="12">
      <c r="A207" s="198" t="s">
        <v>193</v>
      </c>
      <c r="B207" s="201" t="s">
        <v>194</v>
      </c>
      <c r="C207" s="211">
        <f>C47/$C$75*100</f>
        <v>2.488871933339415</v>
      </c>
      <c r="D207" s="212">
        <f>D47/$D$75*100</f>
        <v>2.521880834693292</v>
      </c>
      <c r="E207" s="212">
        <f>E47/$E$75*100</f>
        <v>2.5102540116571923</v>
      </c>
      <c r="F207" s="212">
        <f>F47/$F$75*100</f>
        <v>2.4990973427990135</v>
      </c>
      <c r="G207" s="212">
        <f>G47/$G$75*100</f>
        <v>2.4928788777305737</v>
      </c>
      <c r="H207" s="198" t="s">
        <v>193</v>
      </c>
      <c r="I207" s="201" t="s">
        <v>194</v>
      </c>
      <c r="J207" s="211">
        <f>J47/$J$75*100</f>
        <v>2.505384331084896</v>
      </c>
      <c r="K207" s="212">
        <f>K47/$K$75*100</f>
        <v>2.4499043150811777</v>
      </c>
      <c r="L207" s="212">
        <f>L47/$L$75*100</f>
        <v>2.4685225166701694</v>
      </c>
      <c r="M207" s="212">
        <f>M47/$M$75*100</f>
        <v>2.468674422877046</v>
      </c>
      <c r="N207" s="212">
        <f>N47/$N$75*100</f>
        <v>2.5194057650106747</v>
      </c>
      <c r="O207" s="198" t="s">
        <v>193</v>
      </c>
      <c r="P207" s="201" t="s">
        <v>194</v>
      </c>
      <c r="Q207" s="211">
        <f>Q47/$Q$75*100</f>
        <v>2.5375453133091663</v>
      </c>
      <c r="R207" s="212">
        <f>R47/$R$75*100</f>
        <v>2.5485196667693537</v>
      </c>
      <c r="S207" s="212">
        <f>S47/$S$75*100</f>
        <v>2.550310842648234</v>
      </c>
      <c r="T207" s="212">
        <f>T47/$T$75*100</f>
        <v>2.557420607547073</v>
      </c>
      <c r="U207" s="212">
        <f>U47/$U$75*100</f>
        <v>2.586328856850843</v>
      </c>
      <c r="V207" s="198" t="s">
        <v>193</v>
      </c>
      <c r="W207" s="201" t="s">
        <v>194</v>
      </c>
      <c r="X207" s="211">
        <f>X47/$X$75*100</f>
        <v>2.5181495300914243</v>
      </c>
      <c r="Y207" s="212">
        <f>Y47/$Y$75*100</f>
        <v>2.531351884350429</v>
      </c>
      <c r="Z207" s="212">
        <f>Z47/$Z$75*100</f>
        <v>2.531301142675871</v>
      </c>
      <c r="AA207" s="212">
        <f>AA47/$AA$75*100</f>
        <v>2.547519971668494</v>
      </c>
      <c r="AB207" s="212">
        <f>AB47/$AB$75*100</f>
        <v>2.516914259775739</v>
      </c>
      <c r="AC207" s="198" t="s">
        <v>193</v>
      </c>
      <c r="AD207" s="201" t="s">
        <v>194</v>
      </c>
      <c r="AE207" s="211">
        <f>AE47/$AE$75*100</f>
        <v>2.5388175963957735</v>
      </c>
      <c r="AF207" s="212">
        <f>AF47/$AF$75*100</f>
        <v>2.5461094790758736</v>
      </c>
      <c r="AG207" s="212">
        <f>AG47/$AG$75*100</f>
        <v>2.558950185732506</v>
      </c>
      <c r="AH207" s="212">
        <f t="shared" si="61"/>
        <v>2.58069149776635</v>
      </c>
      <c r="AI207" s="212">
        <f t="shared" si="62"/>
        <v>2.602701817401421</v>
      </c>
      <c r="AJ207" s="198" t="s">
        <v>193</v>
      </c>
      <c r="AK207" s="201" t="s">
        <v>194</v>
      </c>
      <c r="AL207" s="211">
        <f t="shared" si="63"/>
        <v>2.596976542137272</v>
      </c>
      <c r="AM207" s="212">
        <f t="shared" si="64"/>
        <v>2.5792293458983355</v>
      </c>
      <c r="AN207" s="212">
        <f t="shared" si="65"/>
        <v>2.544232505856708</v>
      </c>
      <c r="AO207" s="225">
        <f t="shared" si="66"/>
        <v>2.5593501451770515</v>
      </c>
      <c r="AP207" s="212">
        <f t="shared" si="67"/>
        <v>2.551753251025197</v>
      </c>
      <c r="AQ207" s="198" t="s">
        <v>193</v>
      </c>
      <c r="AR207" s="201" t="s">
        <v>194</v>
      </c>
      <c r="AS207" s="211">
        <f>AS47/$AS$75*100</f>
        <v>2.521591159113126</v>
      </c>
      <c r="AT207" s="212">
        <f t="shared" si="68"/>
        <v>2.5009292050913423</v>
      </c>
      <c r="AU207" s="225">
        <f t="shared" si="69"/>
        <v>2.603960068755785</v>
      </c>
      <c r="AV207" s="212">
        <f t="shared" si="70"/>
        <v>2.618585073660353</v>
      </c>
      <c r="AW207" s="212">
        <f t="shared" si="71"/>
        <v>2.555118959163969</v>
      </c>
    </row>
    <row r="208" spans="1:49" ht="4.5" customHeight="1">
      <c r="A208" s="198"/>
      <c r="B208" s="201"/>
      <c r="C208" s="211"/>
      <c r="D208" s="212"/>
      <c r="E208" s="212"/>
      <c r="F208" s="212"/>
      <c r="G208" s="212"/>
      <c r="H208" s="198"/>
      <c r="I208" s="201"/>
      <c r="J208" s="211"/>
      <c r="K208" s="212"/>
      <c r="L208" s="212"/>
      <c r="M208" s="212"/>
      <c r="N208" s="212"/>
      <c r="O208" s="198"/>
      <c r="P208" s="201"/>
      <c r="Q208" s="211"/>
      <c r="R208" s="212"/>
      <c r="S208" s="212"/>
      <c r="T208" s="212"/>
      <c r="U208" s="212"/>
      <c r="V208" s="198"/>
      <c r="W208" s="201"/>
      <c r="X208" s="211"/>
      <c r="Y208" s="212"/>
      <c r="Z208" s="212"/>
      <c r="AA208" s="212"/>
      <c r="AB208" s="212"/>
      <c r="AC208" s="198"/>
      <c r="AD208" s="201"/>
      <c r="AE208" s="211"/>
      <c r="AF208" s="212"/>
      <c r="AG208" s="212"/>
      <c r="AH208" s="212"/>
      <c r="AI208" s="212"/>
      <c r="AJ208" s="198"/>
      <c r="AK208" s="201"/>
      <c r="AL208" s="211"/>
      <c r="AM208" s="212"/>
      <c r="AN208" s="212"/>
      <c r="AO208" s="225"/>
      <c r="AP208" s="212"/>
      <c r="AQ208" s="198"/>
      <c r="AR208" s="201"/>
      <c r="AS208" s="211"/>
      <c r="AT208" s="212"/>
      <c r="AU208" s="225"/>
      <c r="AV208" s="212"/>
      <c r="AW208" s="212"/>
    </row>
    <row r="209" spans="1:49" ht="12">
      <c r="A209" s="198" t="s">
        <v>195</v>
      </c>
      <c r="B209" s="201" t="s">
        <v>196</v>
      </c>
      <c r="C209" s="211">
        <f>C49/$C$75*100</f>
        <v>5.45141978372986</v>
      </c>
      <c r="D209" s="212">
        <f>D49/$D$75*100</f>
        <v>5.490314115195952</v>
      </c>
      <c r="E209" s="212">
        <f>E49/$E$75*100</f>
        <v>5.528651267659686</v>
      </c>
      <c r="F209" s="212">
        <f>F49/$F$75*100</f>
        <v>5.589204096646552</v>
      </c>
      <c r="G209" s="212">
        <f>G49/$G$75*100</f>
        <v>5.563710955348376</v>
      </c>
      <c r="H209" s="198" t="s">
        <v>195</v>
      </c>
      <c r="I209" s="201" t="s">
        <v>196</v>
      </c>
      <c r="J209" s="211">
        <f>J49/$J$75*100</f>
        <v>5.511099125866338</v>
      </c>
      <c r="K209" s="212">
        <f>K49/$K$75*100</f>
        <v>5.5197234397185015</v>
      </c>
      <c r="L209" s="212">
        <f>L49/$L$75*100</f>
        <v>5.529847086621194</v>
      </c>
      <c r="M209" s="212">
        <f>M49/$M$75*100</f>
        <v>5.535422627900714</v>
      </c>
      <c r="N209" s="212">
        <f>N49/$N$75*100</f>
        <v>5.45825840999044</v>
      </c>
      <c r="O209" s="198" t="s">
        <v>195</v>
      </c>
      <c r="P209" s="201" t="s">
        <v>196</v>
      </c>
      <c r="Q209" s="211">
        <f>Q49/$Q$75*100</f>
        <v>5.450193849986704</v>
      </c>
      <c r="R209" s="212">
        <f>R49/$R$75*100</f>
        <v>5.526490001114265</v>
      </c>
      <c r="S209" s="212">
        <f>S49/$S$75*100</f>
        <v>5.563512573818643</v>
      </c>
      <c r="T209" s="212">
        <f>T49/$T$75*100</f>
        <v>5.4946220076135</v>
      </c>
      <c r="U209" s="212">
        <f>U49/$U$75*100</f>
        <v>5.47041409556499</v>
      </c>
      <c r="V209" s="198" t="s">
        <v>195</v>
      </c>
      <c r="W209" s="201" t="s">
        <v>196</v>
      </c>
      <c r="X209" s="211">
        <f>X49/$X$75*100</f>
        <v>5.526815871197849</v>
      </c>
      <c r="Y209" s="212">
        <f>Y49/$Y$75*100</f>
        <v>5.593901878078029</v>
      </c>
      <c r="Z209" s="212">
        <f>Z49/$Z$75*100</f>
        <v>5.5782598250348086</v>
      </c>
      <c r="AA209" s="212">
        <f>AA49/$AA$75*100</f>
        <v>5.575994497149823</v>
      </c>
      <c r="AB209" s="212">
        <f>AB49/$AB$75*100</f>
        <v>5.722930570427232</v>
      </c>
      <c r="AC209" s="198" t="s">
        <v>195</v>
      </c>
      <c r="AD209" s="201" t="s">
        <v>196</v>
      </c>
      <c r="AE209" s="211">
        <f>AE49/$AE$75*100</f>
        <v>5.685656352805924</v>
      </c>
      <c r="AF209" s="212">
        <f>AF49/$AF$75*100</f>
        <v>5.689436248399351</v>
      </c>
      <c r="AG209" s="212">
        <f>AG49/$AG$75*100</f>
        <v>5.749055987675511</v>
      </c>
      <c r="AH209" s="212">
        <f t="shared" si="61"/>
        <v>5.7865176609161555</v>
      </c>
      <c r="AI209" s="212">
        <f t="shared" si="62"/>
        <v>5.827629245592039</v>
      </c>
      <c r="AJ209" s="198" t="s">
        <v>195</v>
      </c>
      <c r="AK209" s="201" t="s">
        <v>196</v>
      </c>
      <c r="AL209" s="211">
        <f t="shared" si="63"/>
        <v>5.743318853171155</v>
      </c>
      <c r="AM209" s="212">
        <f t="shared" si="64"/>
        <v>5.733469678588343</v>
      </c>
      <c r="AN209" s="212">
        <f t="shared" si="65"/>
        <v>5.740373695055644</v>
      </c>
      <c r="AO209" s="225">
        <f t="shared" si="66"/>
        <v>5.686369900752453</v>
      </c>
      <c r="AP209" s="212">
        <f t="shared" si="67"/>
        <v>5.662019473257166</v>
      </c>
      <c r="AQ209" s="198" t="s">
        <v>195</v>
      </c>
      <c r="AR209" s="201" t="s">
        <v>196</v>
      </c>
      <c r="AS209" s="211">
        <f>AS49/$AS$75*100</f>
        <v>5.546999239679272</v>
      </c>
      <c r="AT209" s="212">
        <f t="shared" si="68"/>
        <v>5.544934955643606</v>
      </c>
      <c r="AU209" s="225">
        <f t="shared" si="69"/>
        <v>5.583790603376086</v>
      </c>
      <c r="AV209" s="212">
        <f t="shared" si="70"/>
        <v>5.410933031137014</v>
      </c>
      <c r="AW209" s="212">
        <f t="shared" si="71"/>
        <v>5.366656274421205</v>
      </c>
    </row>
    <row r="210" spans="1:49" ht="12">
      <c r="A210" s="198" t="s">
        <v>197</v>
      </c>
      <c r="B210" s="201" t="s">
        <v>198</v>
      </c>
      <c r="C210" s="211">
        <f>C50/$C$75*100</f>
        <v>4.209649576973521</v>
      </c>
      <c r="D210" s="212">
        <f>D50/$D$75*100</f>
        <v>4.267409431451025</v>
      </c>
      <c r="E210" s="212">
        <f>E50/$E$75*100</f>
        <v>4.281259744309324</v>
      </c>
      <c r="F210" s="212">
        <f>F50/$F$75*100</f>
        <v>4.333493942646456</v>
      </c>
      <c r="G210" s="212">
        <f>G50/$G$75*100</f>
        <v>4.333433790575814</v>
      </c>
      <c r="H210" s="198" t="s">
        <v>197</v>
      </c>
      <c r="I210" s="201" t="s">
        <v>198</v>
      </c>
      <c r="J210" s="211">
        <f>J50/$J$75*100</f>
        <v>4.294824180070812</v>
      </c>
      <c r="K210" s="212">
        <f>K50/$K$75*100</f>
        <v>4.272239027100438</v>
      </c>
      <c r="L210" s="212">
        <f>L50/$L$75*100</f>
        <v>4.2627231446276515</v>
      </c>
      <c r="M210" s="212">
        <f>M50/$M$75*100</f>
        <v>4.3051749173920815</v>
      </c>
      <c r="N210" s="212">
        <f>N50/$N$75*100</f>
        <v>4.215521639842872</v>
      </c>
      <c r="O210" s="198" t="s">
        <v>197</v>
      </c>
      <c r="P210" s="201" t="s">
        <v>198</v>
      </c>
      <c r="Q210" s="211">
        <f>Q50/$Q$75*100</f>
        <v>4.192427444628377</v>
      </c>
      <c r="R210" s="212">
        <f>R50/$R$75*100</f>
        <v>4.225029003650855</v>
      </c>
      <c r="S210" s="212">
        <f>S50/$S$75*100</f>
        <v>4.284724600678768</v>
      </c>
      <c r="T210" s="212">
        <f>T50/$T$75*100</f>
        <v>4.25321274367032</v>
      </c>
      <c r="U210" s="212">
        <f>U50/$U$75*100</f>
        <v>4.243160660194124</v>
      </c>
      <c r="V210" s="198" t="s">
        <v>197</v>
      </c>
      <c r="W210" s="201" t="s">
        <v>198</v>
      </c>
      <c r="X210" s="211">
        <f>X50/$X$75*100</f>
        <v>4.284880628666803</v>
      </c>
      <c r="Y210" s="212">
        <f>Y50/$Y$75*100</f>
        <v>4.3534504271302215</v>
      </c>
      <c r="Z210" s="212">
        <f>Z50/$Z$75*100</f>
        <v>4.349176474335917</v>
      </c>
      <c r="AA210" s="212">
        <f>AA50/$AA$75*100</f>
        <v>4.307478564083006</v>
      </c>
      <c r="AB210" s="212">
        <f>AB50/$AB$75*100</f>
        <v>4.34987837327916</v>
      </c>
      <c r="AC210" s="198" t="s">
        <v>197</v>
      </c>
      <c r="AD210" s="201" t="s">
        <v>198</v>
      </c>
      <c r="AE210" s="211">
        <f>AE50/$AE$75*100</f>
        <v>4.37687434320819</v>
      </c>
      <c r="AF210" s="212">
        <f>AF50/$AF$75*100</f>
        <v>4.370177873906447</v>
      </c>
      <c r="AG210" s="212">
        <f>AG50/$AG$75*100</f>
        <v>4.35166656898616</v>
      </c>
      <c r="AH210" s="212">
        <f t="shared" si="61"/>
        <v>4.363589353175231</v>
      </c>
      <c r="AI210" s="212">
        <f t="shared" si="62"/>
        <v>4.443540826584438</v>
      </c>
      <c r="AJ210" s="198" t="s">
        <v>197</v>
      </c>
      <c r="AK210" s="201" t="s">
        <v>198</v>
      </c>
      <c r="AL210" s="211">
        <f t="shared" si="63"/>
        <v>4.397984361424848</v>
      </c>
      <c r="AM210" s="212">
        <f t="shared" si="64"/>
        <v>4.334555984281422</v>
      </c>
      <c r="AN210" s="212">
        <f t="shared" si="65"/>
        <v>4.326474937942888</v>
      </c>
      <c r="AO210" s="225">
        <f t="shared" si="66"/>
        <v>4.3780239377400045</v>
      </c>
      <c r="AP210" s="212">
        <f t="shared" si="67"/>
        <v>4.385868730948882</v>
      </c>
      <c r="AQ210" s="198" t="s">
        <v>197</v>
      </c>
      <c r="AR210" s="201" t="s">
        <v>198</v>
      </c>
      <c r="AS210" s="211">
        <f>AS50/$AS$75*100</f>
        <v>4.282443832350672</v>
      </c>
      <c r="AT210" s="212">
        <f t="shared" si="68"/>
        <v>4.2645254041165535</v>
      </c>
      <c r="AU210" s="225">
        <f t="shared" si="69"/>
        <v>4.327537573273393</v>
      </c>
      <c r="AV210" s="212">
        <f t="shared" si="70"/>
        <v>4.271625924127139</v>
      </c>
      <c r="AW210" s="212">
        <f t="shared" si="71"/>
        <v>4.203640399007289</v>
      </c>
    </row>
    <row r="211" spans="1:49" ht="12">
      <c r="A211" s="198">
        <v>64</v>
      </c>
      <c r="B211" s="201" t="s">
        <v>199</v>
      </c>
      <c r="C211" s="211">
        <f>C51/$C$75*100</f>
        <v>1.2417702067563388</v>
      </c>
      <c r="D211" s="212">
        <f>D51/$D$75*100</f>
        <v>1.2229046837449267</v>
      </c>
      <c r="E211" s="212">
        <f>E51/$E$75*100</f>
        <v>1.2473915233503634</v>
      </c>
      <c r="F211" s="212">
        <f>F51/$F$75*100</f>
        <v>1.2557101540000961</v>
      </c>
      <c r="G211" s="212">
        <f>G51/$G$75*100</f>
        <v>1.2302771647725614</v>
      </c>
      <c r="H211" s="198">
        <v>64</v>
      </c>
      <c r="I211" s="201" t="s">
        <v>199</v>
      </c>
      <c r="J211" s="211">
        <f>J51/$J$75*100</f>
        <v>1.2162749457955266</v>
      </c>
      <c r="K211" s="212">
        <f>K51/$K$75*100</f>
        <v>1.2474844126180629</v>
      </c>
      <c r="L211" s="212">
        <f>L51/$L$75*100</f>
        <v>1.267123941993542</v>
      </c>
      <c r="M211" s="212">
        <f>M51/$M$75*100</f>
        <v>1.2302477105086334</v>
      </c>
      <c r="N211" s="212">
        <f>N51/$N$75*100</f>
        <v>1.242736770147568</v>
      </c>
      <c r="O211" s="198">
        <v>64</v>
      </c>
      <c r="P211" s="201" t="s">
        <v>199</v>
      </c>
      <c r="Q211" s="211">
        <f>Q51/$Q$75*100</f>
        <v>1.2577664053583266</v>
      </c>
      <c r="R211" s="212">
        <f>R51/$R$75*100</f>
        <v>1.3014609974634095</v>
      </c>
      <c r="S211" s="212">
        <f>S51/$S$75*100</f>
        <v>1.2787879731398741</v>
      </c>
      <c r="T211" s="212">
        <f>T51/$T$75*100</f>
        <v>1.2414092639431797</v>
      </c>
      <c r="U211" s="212">
        <f>U51/$U$75*100</f>
        <v>1.2272534353708666</v>
      </c>
      <c r="V211" s="198">
        <v>64</v>
      </c>
      <c r="W211" s="201" t="s">
        <v>199</v>
      </c>
      <c r="X211" s="211">
        <f>X51/$X$75*100</f>
        <v>1.241935242531045</v>
      </c>
      <c r="Y211" s="212">
        <f>Y51/$Y$75*100</f>
        <v>1.2404514509478068</v>
      </c>
      <c r="Z211" s="212">
        <f>Z51/$Z$75*100</f>
        <v>1.2290833506988919</v>
      </c>
      <c r="AA211" s="212">
        <f>AA51/$AA$75*100</f>
        <v>1.2685159330668174</v>
      </c>
      <c r="AB211" s="212">
        <f>AB51/$AB$75*100</f>
        <v>1.3730521971480727</v>
      </c>
      <c r="AC211" s="198">
        <v>64</v>
      </c>
      <c r="AD211" s="201" t="s">
        <v>199</v>
      </c>
      <c r="AE211" s="211">
        <f>AE51/$AE$75*100</f>
        <v>1.3087820095977347</v>
      </c>
      <c r="AF211" s="212">
        <f>AF51/$AF$75*100</f>
        <v>1.3192583744929034</v>
      </c>
      <c r="AG211" s="212">
        <f>AG51/$AG$75*100</f>
        <v>1.3973894186893507</v>
      </c>
      <c r="AH211" s="212">
        <f t="shared" si="61"/>
        <v>1.4229283077409254</v>
      </c>
      <c r="AI211" s="212">
        <f t="shared" si="62"/>
        <v>1.3840884190076017</v>
      </c>
      <c r="AJ211" s="198">
        <v>64</v>
      </c>
      <c r="AK211" s="201" t="s">
        <v>199</v>
      </c>
      <c r="AL211" s="211">
        <f t="shared" si="63"/>
        <v>1.3453344917463075</v>
      </c>
      <c r="AM211" s="212">
        <f t="shared" si="64"/>
        <v>1.398913694306922</v>
      </c>
      <c r="AN211" s="212">
        <f t="shared" si="65"/>
        <v>1.4138987571127555</v>
      </c>
      <c r="AO211" s="225">
        <f t="shared" si="66"/>
        <v>1.3083459630124483</v>
      </c>
      <c r="AP211" s="212">
        <f t="shared" si="67"/>
        <v>1.2761507423082827</v>
      </c>
      <c r="AQ211" s="198">
        <v>64</v>
      </c>
      <c r="AR211" s="201" t="s">
        <v>199</v>
      </c>
      <c r="AS211" s="211">
        <f>AS51/$AS$75*100</f>
        <v>1.2645554073286005</v>
      </c>
      <c r="AT211" s="212">
        <f t="shared" si="68"/>
        <v>1.2804095515270522</v>
      </c>
      <c r="AU211" s="225">
        <f t="shared" si="69"/>
        <v>1.256253030102693</v>
      </c>
      <c r="AV211" s="212">
        <f t="shared" si="70"/>
        <v>1.1393071070098753</v>
      </c>
      <c r="AW211" s="212">
        <f t="shared" si="71"/>
        <v>1.163015875413916</v>
      </c>
    </row>
    <row r="212" spans="1:49" ht="4.5" customHeight="1">
      <c r="A212" s="198"/>
      <c r="B212" s="201"/>
      <c r="C212" s="211"/>
      <c r="D212" s="212"/>
      <c r="E212" s="212"/>
      <c r="F212" s="212"/>
      <c r="G212" s="212"/>
      <c r="H212" s="198"/>
      <c r="I212" s="201"/>
      <c r="J212" s="211"/>
      <c r="K212" s="212"/>
      <c r="L212" s="212"/>
      <c r="M212" s="212"/>
      <c r="N212" s="212"/>
      <c r="O212" s="198"/>
      <c r="P212" s="201"/>
      <c r="Q212" s="211"/>
      <c r="R212" s="212"/>
      <c r="S212" s="212"/>
      <c r="T212" s="212"/>
      <c r="U212" s="212"/>
      <c r="V212" s="198"/>
      <c r="W212" s="201"/>
      <c r="X212" s="211"/>
      <c r="Y212" s="212"/>
      <c r="Z212" s="212"/>
      <c r="AA212" s="212"/>
      <c r="AB212" s="212"/>
      <c r="AC212" s="198"/>
      <c r="AD212" s="201"/>
      <c r="AE212" s="211"/>
      <c r="AF212" s="212"/>
      <c r="AG212" s="212"/>
      <c r="AH212" s="212"/>
      <c r="AI212" s="212"/>
      <c r="AJ212" s="198"/>
      <c r="AK212" s="201"/>
      <c r="AL212" s="211"/>
      <c r="AM212" s="212"/>
      <c r="AN212" s="212"/>
      <c r="AO212" s="225"/>
      <c r="AP212" s="212"/>
      <c r="AQ212" s="198"/>
      <c r="AR212" s="201"/>
      <c r="AS212" s="211"/>
      <c r="AT212" s="212"/>
      <c r="AU212" s="225"/>
      <c r="AV212" s="212"/>
      <c r="AW212" s="212"/>
    </row>
    <row r="213" spans="1:49" ht="12">
      <c r="A213" s="198" t="s">
        <v>200</v>
      </c>
      <c r="B213" s="201" t="s">
        <v>201</v>
      </c>
      <c r="C213" s="211">
        <f>C53/$C$75*100</f>
        <v>1.9059590989494537</v>
      </c>
      <c r="D213" s="212">
        <f>D53/$D$75*100</f>
        <v>1.9256545438298633</v>
      </c>
      <c r="E213" s="212">
        <f>E53/$E$75*100</f>
        <v>1.9632534599793723</v>
      </c>
      <c r="F213" s="212">
        <f>F53/$F$75*100</f>
        <v>1.9984152666751285</v>
      </c>
      <c r="G213" s="212">
        <f>G53/$G$75*100</f>
        <v>1.948100872033676</v>
      </c>
      <c r="H213" s="198" t="s">
        <v>200</v>
      </c>
      <c r="I213" s="201" t="s">
        <v>201</v>
      </c>
      <c r="J213" s="211">
        <f>J53/$J$75*100</f>
        <v>1.9596677786459054</v>
      </c>
      <c r="K213" s="212">
        <f>K53/$K$75*100</f>
        <v>1.988764738564109</v>
      </c>
      <c r="L213" s="212">
        <f>L53/$L$75*100</f>
        <v>2.0332830203099026</v>
      </c>
      <c r="M213" s="212">
        <f>M53/$M$75*100</f>
        <v>1.9804509272471496</v>
      </c>
      <c r="N213" s="212">
        <f>N53/$N$75*100</f>
        <v>1.978595453577249</v>
      </c>
      <c r="O213" s="198" t="s">
        <v>200</v>
      </c>
      <c r="P213" s="201" t="s">
        <v>201</v>
      </c>
      <c r="Q213" s="211">
        <f>Q53/$Q$75*100</f>
        <v>2.0288401955931734</v>
      </c>
      <c r="R213" s="212">
        <f>R53/$R$75*100</f>
        <v>2.057587813878493</v>
      </c>
      <c r="S213" s="212">
        <f>S53/$S$75*100</f>
        <v>2.0038712623636497</v>
      </c>
      <c r="T213" s="212">
        <f>T53/$T$75*100</f>
        <v>1.9944559413402827</v>
      </c>
      <c r="U213" s="212">
        <f>U53/$U$75*100</f>
        <v>2.0472734532732706</v>
      </c>
      <c r="V213" s="198" t="s">
        <v>200</v>
      </c>
      <c r="W213" s="201" t="s">
        <v>201</v>
      </c>
      <c r="X213" s="211">
        <f>X53/$X$75*100</f>
        <v>2.073202084492405</v>
      </c>
      <c r="Y213" s="212">
        <f>Y53/$Y$75*100</f>
        <v>2.026996950129697</v>
      </c>
      <c r="Z213" s="212">
        <f>Z53/$Z$75*100</f>
        <v>2.007414319219227</v>
      </c>
      <c r="AA213" s="212">
        <f>AA53/$AA$75*100</f>
        <v>2.033739009623177</v>
      </c>
      <c r="AB213" s="212">
        <f>AB53/$AB$75*100</f>
        <v>2.05282512347166</v>
      </c>
      <c r="AC213" s="198" t="s">
        <v>200</v>
      </c>
      <c r="AD213" s="201" t="s">
        <v>201</v>
      </c>
      <c r="AE213" s="211">
        <f>AE53/$AE$75*100</f>
        <v>1.995549592411808</v>
      </c>
      <c r="AF213" s="212">
        <f>AF53/$AF$75*100</f>
        <v>1.9682613982417063</v>
      </c>
      <c r="AG213" s="212">
        <f>AG53/$AG$75*100</f>
        <v>2.0226842045039084</v>
      </c>
      <c r="AH213" s="212">
        <f t="shared" si="61"/>
        <v>2.0561069853627703</v>
      </c>
      <c r="AI213" s="212">
        <f t="shared" si="62"/>
        <v>1.9931833327685722</v>
      </c>
      <c r="AJ213" s="198" t="s">
        <v>200</v>
      </c>
      <c r="AK213" s="201" t="s">
        <v>201</v>
      </c>
      <c r="AL213" s="211">
        <f t="shared" si="63"/>
        <v>1.9783840139009559</v>
      </c>
      <c r="AM213" s="212">
        <f t="shared" si="64"/>
        <v>2.0042183591066633</v>
      </c>
      <c r="AN213" s="212">
        <f t="shared" si="65"/>
        <v>2.0213095468340327</v>
      </c>
      <c r="AO213" s="225">
        <f t="shared" si="66"/>
        <v>1.938124152666533</v>
      </c>
      <c r="AP213" s="212">
        <f t="shared" si="67"/>
        <v>1.9147058178548715</v>
      </c>
      <c r="AQ213" s="198" t="s">
        <v>200</v>
      </c>
      <c r="AR213" s="201" t="s">
        <v>201</v>
      </c>
      <c r="AS213" s="211">
        <f>AS53/$AS$75*100</f>
        <v>1.928234635533436</v>
      </c>
      <c r="AT213" s="212">
        <f t="shared" si="68"/>
        <v>1.9206844559767173</v>
      </c>
      <c r="AU213" s="225">
        <f t="shared" si="69"/>
        <v>1.8619981048084975</v>
      </c>
      <c r="AV213" s="212">
        <f t="shared" si="70"/>
        <v>1.8493335491878475</v>
      </c>
      <c r="AW213" s="212">
        <f t="shared" si="71"/>
        <v>1.8719776076867822</v>
      </c>
    </row>
    <row r="214" spans="1:49" ht="12">
      <c r="A214" s="198">
        <v>65</v>
      </c>
      <c r="B214" s="201" t="s">
        <v>202</v>
      </c>
      <c r="C214" s="211">
        <f>C54/$C$75*100</f>
        <v>1.4559788255728126</v>
      </c>
      <c r="D214" s="212">
        <f>D54/$D$75*100</f>
        <v>1.4721651326959164</v>
      </c>
      <c r="E214" s="212">
        <f>E54/$E$75*100</f>
        <v>1.4958864023410328</v>
      </c>
      <c r="F214" s="212">
        <f>F54/$F$75*100</f>
        <v>1.523241728517683</v>
      </c>
      <c r="G214" s="212">
        <f>G54/$G$75*100</f>
        <v>1.4881444251091258</v>
      </c>
      <c r="H214" s="198">
        <v>65</v>
      </c>
      <c r="I214" s="201" t="s">
        <v>202</v>
      </c>
      <c r="J214" s="211">
        <f>J54/$J$75*100</f>
        <v>1.4978613160039536</v>
      </c>
      <c r="K214" s="212">
        <f>K54/$K$75*100</f>
        <v>1.519353046484351</v>
      </c>
      <c r="L214" s="212">
        <f>L54/$L$75*100</f>
        <v>1.5547361113764753</v>
      </c>
      <c r="M214" s="212">
        <f>M54/$M$75*100</f>
        <v>1.5100954049109245</v>
      </c>
      <c r="N214" s="212">
        <f>N54/$N$75*100</f>
        <v>1.506764153700594</v>
      </c>
      <c r="O214" s="198">
        <v>65</v>
      </c>
      <c r="P214" s="201" t="s">
        <v>202</v>
      </c>
      <c r="Q214" s="211">
        <f>Q54/$Q$75*100</f>
        <v>1.5392210627839835</v>
      </c>
      <c r="R214" s="212">
        <f>R54/$R$75*100</f>
        <v>1.5522360667772193</v>
      </c>
      <c r="S214" s="212">
        <f>S54/$S$75*100</f>
        <v>1.5107523533746405</v>
      </c>
      <c r="T214" s="212">
        <f>T54/$T$75*100</f>
        <v>1.5017500830331365</v>
      </c>
      <c r="U214" s="212">
        <f>U54/$U$75*100</f>
        <v>1.534132903534601</v>
      </c>
      <c r="V214" s="198">
        <v>65</v>
      </c>
      <c r="W214" s="201" t="s">
        <v>202</v>
      </c>
      <c r="X214" s="211">
        <f>X54/$X$75*100</f>
        <v>1.5485422564045364</v>
      </c>
      <c r="Y214" s="212">
        <f>Y54/$Y$75*100</f>
        <v>1.5107716670960676</v>
      </c>
      <c r="Z214" s="212">
        <f>Z54/$Z$75*100</f>
        <v>1.4926858922202741</v>
      </c>
      <c r="AA214" s="212">
        <f>AA54/$AA$75*100</f>
        <v>1.5132837986011318</v>
      </c>
      <c r="AB214" s="212">
        <f>AB54/$AB$75*100</f>
        <v>1.5225966713126635</v>
      </c>
      <c r="AC214" s="198">
        <v>65</v>
      </c>
      <c r="AD214" s="201" t="s">
        <v>202</v>
      </c>
      <c r="AE214" s="211">
        <f>AE54/$AE$75*100</f>
        <v>1.4743689997009282</v>
      </c>
      <c r="AF214" s="212">
        <f>AF54/$AF$75*100</f>
        <v>1.4571294831649289</v>
      </c>
      <c r="AG214" s="212">
        <f>AG54/$AG$75*100</f>
        <v>1.4925581408329636</v>
      </c>
      <c r="AH214" s="212">
        <f t="shared" si="61"/>
        <v>1.516296306936524</v>
      </c>
      <c r="AI214" s="212">
        <f t="shared" si="62"/>
        <v>1.4721911603582845</v>
      </c>
      <c r="AJ214" s="198">
        <v>65</v>
      </c>
      <c r="AK214" s="201" t="s">
        <v>202</v>
      </c>
      <c r="AL214" s="211">
        <f t="shared" si="63"/>
        <v>1.4651607298001739</v>
      </c>
      <c r="AM214" s="212">
        <f t="shared" si="64"/>
        <v>1.4895102806503044</v>
      </c>
      <c r="AN214" s="212">
        <f t="shared" si="65"/>
        <v>1.506093739320869</v>
      </c>
      <c r="AO214" s="225">
        <f t="shared" si="66"/>
        <v>1.442657518152389</v>
      </c>
      <c r="AP214" s="212">
        <f t="shared" si="67"/>
        <v>1.4292449726979672</v>
      </c>
      <c r="AQ214" s="198">
        <v>65</v>
      </c>
      <c r="AR214" s="201" t="s">
        <v>202</v>
      </c>
      <c r="AS214" s="211">
        <f>AS54/$AS$75*100</f>
        <v>1.436811220440095</v>
      </c>
      <c r="AT214" s="212">
        <f t="shared" si="68"/>
        <v>1.4254356744626389</v>
      </c>
      <c r="AU214" s="225">
        <f t="shared" si="69"/>
        <v>1.3824154876812553</v>
      </c>
      <c r="AV214" s="212">
        <f t="shared" si="70"/>
        <v>1.371620527764287</v>
      </c>
      <c r="AW214" s="212">
        <f t="shared" si="71"/>
        <v>1.3890815498271545</v>
      </c>
    </row>
    <row r="215" spans="1:49" ht="4.5" customHeight="1">
      <c r="A215" s="198"/>
      <c r="B215" s="201"/>
      <c r="C215" s="211"/>
      <c r="D215" s="212"/>
      <c r="E215" s="212"/>
      <c r="F215" s="212"/>
      <c r="G215" s="212"/>
      <c r="H215" s="198"/>
      <c r="I215" s="201"/>
      <c r="J215" s="211"/>
      <c r="K215" s="212"/>
      <c r="L215" s="212"/>
      <c r="M215" s="212"/>
      <c r="N215" s="212"/>
      <c r="O215" s="198"/>
      <c r="P215" s="201"/>
      <c r="Q215" s="211"/>
      <c r="R215" s="212"/>
      <c r="S215" s="212"/>
      <c r="T215" s="212"/>
      <c r="U215" s="212"/>
      <c r="V215" s="198"/>
      <c r="W215" s="201"/>
      <c r="X215" s="211"/>
      <c r="Y215" s="212"/>
      <c r="Z215" s="212"/>
      <c r="AA215" s="212"/>
      <c r="AB215" s="212"/>
      <c r="AC215" s="198"/>
      <c r="AD215" s="201"/>
      <c r="AE215" s="211"/>
      <c r="AF215" s="212"/>
      <c r="AG215" s="212"/>
      <c r="AH215" s="212"/>
      <c r="AI215" s="212"/>
      <c r="AJ215" s="198"/>
      <c r="AK215" s="201"/>
      <c r="AL215" s="211"/>
      <c r="AM215" s="212"/>
      <c r="AN215" s="212"/>
      <c r="AO215" s="225"/>
      <c r="AP215" s="212"/>
      <c r="AQ215" s="198"/>
      <c r="AR215" s="201"/>
      <c r="AS215" s="211"/>
      <c r="AT215" s="212"/>
      <c r="AU215" s="225"/>
      <c r="AV215" s="212"/>
      <c r="AW215" s="212"/>
    </row>
    <row r="216" spans="1:49" ht="12">
      <c r="A216" s="198" t="s">
        <v>203</v>
      </c>
      <c r="B216" s="201" t="s">
        <v>416</v>
      </c>
      <c r="C216" s="211"/>
      <c r="D216" s="212"/>
      <c r="E216" s="212"/>
      <c r="F216" s="212"/>
      <c r="G216" s="212"/>
      <c r="H216" s="198" t="s">
        <v>203</v>
      </c>
      <c r="I216" s="201" t="s">
        <v>416</v>
      </c>
      <c r="J216" s="211">
        <f>J56/$J$75*100</f>
        <v>0</v>
      </c>
      <c r="K216" s="212">
        <f>K56/$K$75*100</f>
        <v>0</v>
      </c>
      <c r="L216" s="212"/>
      <c r="M216" s="212"/>
      <c r="N216" s="212"/>
      <c r="O216" s="198" t="s">
        <v>203</v>
      </c>
      <c r="P216" s="201" t="s">
        <v>416</v>
      </c>
      <c r="Q216" s="211"/>
      <c r="R216" s="212"/>
      <c r="S216" s="212"/>
      <c r="T216" s="212"/>
      <c r="U216" s="212"/>
      <c r="V216" s="198" t="s">
        <v>203</v>
      </c>
      <c r="W216" s="201" t="s">
        <v>416</v>
      </c>
      <c r="X216" s="211"/>
      <c r="Y216" s="212"/>
      <c r="Z216" s="212"/>
      <c r="AA216" s="212"/>
      <c r="AB216" s="212"/>
      <c r="AC216" s="198" t="s">
        <v>203</v>
      </c>
      <c r="AD216" s="201" t="s">
        <v>416</v>
      </c>
      <c r="AE216" s="211"/>
      <c r="AF216" s="212"/>
      <c r="AG216" s="212"/>
      <c r="AH216" s="212"/>
      <c r="AI216" s="212"/>
      <c r="AJ216" s="198" t="s">
        <v>203</v>
      </c>
      <c r="AK216" s="201" t="s">
        <v>416</v>
      </c>
      <c r="AL216" s="211"/>
      <c r="AM216" s="212"/>
      <c r="AN216" s="212"/>
      <c r="AO216" s="225"/>
      <c r="AP216" s="212"/>
      <c r="AQ216" s="198" t="s">
        <v>203</v>
      </c>
      <c r="AR216" s="201" t="s">
        <v>416</v>
      </c>
      <c r="AS216" s="211"/>
      <c r="AT216" s="212"/>
      <c r="AU216" s="225"/>
      <c r="AV216" s="212"/>
      <c r="AW216" s="212"/>
    </row>
    <row r="217" spans="1:49" ht="12">
      <c r="A217" s="198"/>
      <c r="B217" s="201" t="s">
        <v>204</v>
      </c>
      <c r="C217" s="211">
        <f>C57/$C$75*100</f>
        <v>7.813875458066412</v>
      </c>
      <c r="D217" s="212">
        <f>D57/$D$75*100</f>
        <v>8.078507635364884</v>
      </c>
      <c r="E217" s="212">
        <f>E57/$E$75*100</f>
        <v>8.093353481566764</v>
      </c>
      <c r="F217" s="212">
        <f>F57/$F$75*100</f>
        <v>8.228906472391012</v>
      </c>
      <c r="G217" s="212">
        <f>G57/$G$75*100</f>
        <v>8.36658954142889</v>
      </c>
      <c r="H217" s="198"/>
      <c r="I217" s="201" t="s">
        <v>204</v>
      </c>
      <c r="J217" s="211">
        <f>J57/$J$75*100</f>
        <v>8.48972673240627</v>
      </c>
      <c r="K217" s="212">
        <f>K57/$K$75*100</f>
        <v>8.668559787641213</v>
      </c>
      <c r="L217" s="212">
        <f>L57/$L$75*100</f>
        <v>8.773699663093804</v>
      </c>
      <c r="M217" s="212">
        <f>M57/$M$75*100</f>
        <v>8.836593609305439</v>
      </c>
      <c r="N217" s="212">
        <f>N57/$N$75*100</f>
        <v>8.960831810098428</v>
      </c>
      <c r="O217" s="198"/>
      <c r="P217" s="201" t="s">
        <v>204</v>
      </c>
      <c r="Q217" s="211">
        <f>Q57/$Q$75*100</f>
        <v>8.983009656235964</v>
      </c>
      <c r="R217" s="212">
        <f>R57/$R$75*100</f>
        <v>9.060019532402158</v>
      </c>
      <c r="S217" s="212">
        <f>S57/$S$75*100</f>
        <v>9.21331901070046</v>
      </c>
      <c r="T217" s="212">
        <f>T57/$T$75*100</f>
        <v>9.42298357221328</v>
      </c>
      <c r="U217" s="212">
        <f>U57/$U$75*100</f>
        <v>9.384218118449393</v>
      </c>
      <c r="V217" s="198"/>
      <c r="W217" s="201" t="s">
        <v>204</v>
      </c>
      <c r="X217" s="211">
        <f>X57/$X$75*100</f>
        <v>9.471898664613551</v>
      </c>
      <c r="Y217" s="212">
        <f>Y57/$Y$75*100</f>
        <v>9.612419622226149</v>
      </c>
      <c r="Z217" s="212">
        <f>Z57/$Z$75*100</f>
        <v>9.961415277532595</v>
      </c>
      <c r="AA217" s="212">
        <f>AA57/$AA$75*100</f>
        <v>9.901180252395578</v>
      </c>
      <c r="AB217" s="212">
        <f>AB57/$AB$75*100</f>
        <v>9.86408718693477</v>
      </c>
      <c r="AC217" s="198"/>
      <c r="AD217" s="201" t="s">
        <v>204</v>
      </c>
      <c r="AE217" s="211">
        <f>AE57/$AE$75*100</f>
        <v>9.987899939911266</v>
      </c>
      <c r="AF217" s="212">
        <f>AF57/$AF$75*100</f>
        <v>10.220755183953687</v>
      </c>
      <c r="AG217" s="212">
        <f>AG57/$AG$75*100</f>
        <v>10.081046911761012</v>
      </c>
      <c r="AH217" s="212">
        <f t="shared" si="61"/>
        <v>10.190039789131964</v>
      </c>
      <c r="AI217" s="212">
        <f t="shared" si="62"/>
        <v>10.30067884291733</v>
      </c>
      <c r="AJ217" s="198"/>
      <c r="AK217" s="201" t="s">
        <v>204</v>
      </c>
      <c r="AL217" s="211">
        <f t="shared" si="63"/>
        <v>10.63603822762815</v>
      </c>
      <c r="AM217" s="212">
        <f t="shared" si="64"/>
        <v>10.501950599971272</v>
      </c>
      <c r="AN217" s="212">
        <f t="shared" si="65"/>
        <v>10.664807255774184</v>
      </c>
      <c r="AO217" s="225">
        <f t="shared" si="66"/>
        <v>11.220763052265141</v>
      </c>
      <c r="AP217" s="212">
        <f t="shared" si="67"/>
        <v>11.532367711234402</v>
      </c>
      <c r="AQ217" s="198"/>
      <c r="AR217" s="201" t="s">
        <v>204</v>
      </c>
      <c r="AS217" s="211">
        <f>AS57/$AS$75*100</f>
        <v>11.451182117702105</v>
      </c>
      <c r="AT217" s="212">
        <f t="shared" si="68"/>
        <v>11.511062800238438</v>
      </c>
      <c r="AU217" s="225">
        <f t="shared" si="69"/>
        <v>11.819741945436114</v>
      </c>
      <c r="AV217" s="212">
        <f t="shared" si="70"/>
        <v>11.995709891533107</v>
      </c>
      <c r="AW217" s="212">
        <f t="shared" si="71"/>
        <v>11.982030113705815</v>
      </c>
    </row>
    <row r="218" spans="1:49" ht="12">
      <c r="A218" s="198" t="s">
        <v>205</v>
      </c>
      <c r="B218" s="201" t="s">
        <v>206</v>
      </c>
      <c r="C218" s="211">
        <f>C58/$C$75*100</f>
        <v>1.2593049830753866</v>
      </c>
      <c r="D218" s="212">
        <f>D58/$D$75*100</f>
        <v>1.2858076744000113</v>
      </c>
      <c r="E218" s="212">
        <f>E58/$E$75*100</f>
        <v>1.3321820057086662</v>
      </c>
      <c r="F218" s="212">
        <f>F58/$F$75*100</f>
        <v>1.3732712420193396</v>
      </c>
      <c r="G218" s="212">
        <f>G58/$G$75*100</f>
        <v>1.354228439769402</v>
      </c>
      <c r="H218" s="198" t="s">
        <v>205</v>
      </c>
      <c r="I218" s="201" t="s">
        <v>206</v>
      </c>
      <c r="J218" s="211">
        <f>J58/$J$75*100</f>
        <v>1.3564059996316142</v>
      </c>
      <c r="K218" s="212">
        <f>K58/$K$75*100</f>
        <v>1.4100870424100254</v>
      </c>
      <c r="L218" s="212">
        <f>L58/$L$75*100</f>
        <v>1.4152607679423248</v>
      </c>
      <c r="M218" s="212">
        <f>M58/$M$75*100</f>
        <v>1.3383363658555614</v>
      </c>
      <c r="N218" s="212">
        <f>N58/$N$75*100</f>
        <v>1.3629856394862117</v>
      </c>
      <c r="O218" s="198" t="s">
        <v>205</v>
      </c>
      <c r="P218" s="201" t="s">
        <v>206</v>
      </c>
      <c r="Q218" s="211">
        <f>Q58/$Q$75*100</f>
        <v>1.3991299335680485</v>
      </c>
      <c r="R218" s="212">
        <f>R58/$R$75*100</f>
        <v>1.4372701829360215</v>
      </c>
      <c r="S218" s="212">
        <f>S58/$S$75*100</f>
        <v>1.425127917717512</v>
      </c>
      <c r="T218" s="212">
        <f>T58/$T$75*100</f>
        <v>1.449119848751948</v>
      </c>
      <c r="U218" s="212">
        <f>U58/$U$75*100</f>
        <v>1.4809810094364444</v>
      </c>
      <c r="V218" s="198" t="s">
        <v>205</v>
      </c>
      <c r="W218" s="201" t="s">
        <v>206</v>
      </c>
      <c r="X218" s="211">
        <f>X58/$X$75*100</f>
        <v>1.4730467405661212</v>
      </c>
      <c r="Y218" s="212">
        <f>Y58/$Y$75*100</f>
        <v>1.4270047737686875</v>
      </c>
      <c r="Z218" s="212">
        <f>Z58/$Z$75*100</f>
        <v>1.438399165391349</v>
      </c>
      <c r="AA218" s="212">
        <f>AA58/$AA$75*100</f>
        <v>1.4875402668337498</v>
      </c>
      <c r="AB218" s="212">
        <f>AB58/$AB$75*100</f>
        <v>1.5393055511075897</v>
      </c>
      <c r="AC218" s="198" t="s">
        <v>205</v>
      </c>
      <c r="AD218" s="201" t="s">
        <v>206</v>
      </c>
      <c r="AE218" s="211">
        <f>AE58/$AE$75*100</f>
        <v>1.5088034110645583</v>
      </c>
      <c r="AF218" s="212">
        <f>AF58/$AF$75*100</f>
        <v>1.5151026030065318</v>
      </c>
      <c r="AG218" s="212">
        <f>AG58/$AG$75*100</f>
        <v>1.5525618806009305</v>
      </c>
      <c r="AH218" s="212">
        <f t="shared" si="61"/>
        <v>1.6065041584670412</v>
      </c>
      <c r="AI218" s="212">
        <f t="shared" si="62"/>
        <v>1.5365739328837835</v>
      </c>
      <c r="AJ218" s="198" t="s">
        <v>205</v>
      </c>
      <c r="AK218" s="201" t="s">
        <v>206</v>
      </c>
      <c r="AL218" s="211">
        <f t="shared" si="63"/>
        <v>1.5157602085143353</v>
      </c>
      <c r="AM218" s="212">
        <f t="shared" si="64"/>
        <v>1.520657301700855</v>
      </c>
      <c r="AN218" s="212">
        <f t="shared" si="65"/>
        <v>1.5341594042517301</v>
      </c>
      <c r="AO218" s="225">
        <f t="shared" si="66"/>
        <v>1.4988776993748483</v>
      </c>
      <c r="AP218" s="212">
        <f t="shared" si="67"/>
        <v>1.4710477840398237</v>
      </c>
      <c r="AQ218" s="198" t="s">
        <v>205</v>
      </c>
      <c r="AR218" s="201" t="s">
        <v>206</v>
      </c>
      <c r="AS218" s="211">
        <f>AS58/$AS$75*100</f>
        <v>1.4870815102810402</v>
      </c>
      <c r="AT218" s="212">
        <f t="shared" si="68"/>
        <v>1.4907956099442476</v>
      </c>
      <c r="AU218" s="225">
        <f t="shared" si="69"/>
        <v>1.4804806293798756</v>
      </c>
      <c r="AV218" s="212">
        <f t="shared" si="70"/>
        <v>1.5003237817710864</v>
      </c>
      <c r="AW218" s="212">
        <f t="shared" si="71"/>
        <v>1.5400209035210484</v>
      </c>
    </row>
    <row r="219" spans="1:49" ht="4.5" customHeight="1">
      <c r="A219" s="198"/>
      <c r="B219" s="201"/>
      <c r="C219" s="211"/>
      <c r="D219" s="212"/>
      <c r="E219" s="212"/>
      <c r="F219" s="212"/>
      <c r="G219" s="212"/>
      <c r="H219" s="198"/>
      <c r="I219" s="201"/>
      <c r="J219" s="211"/>
      <c r="K219" s="212"/>
      <c r="L219" s="212"/>
      <c r="M219" s="212"/>
      <c r="N219" s="212"/>
      <c r="O219" s="198"/>
      <c r="P219" s="201"/>
      <c r="Q219" s="211"/>
      <c r="R219" s="212"/>
      <c r="S219" s="212"/>
      <c r="T219" s="212"/>
      <c r="U219" s="212"/>
      <c r="V219" s="198"/>
      <c r="W219" s="201"/>
      <c r="X219" s="211"/>
      <c r="Y219" s="212"/>
      <c r="Z219" s="212"/>
      <c r="AA219" s="212"/>
      <c r="AB219" s="212"/>
      <c r="AC219" s="198"/>
      <c r="AD219" s="201"/>
      <c r="AE219" s="211"/>
      <c r="AF219" s="212"/>
      <c r="AG219" s="212"/>
      <c r="AH219" s="212"/>
      <c r="AI219" s="212"/>
      <c r="AJ219" s="198"/>
      <c r="AK219" s="201"/>
      <c r="AL219" s="211"/>
      <c r="AM219" s="212"/>
      <c r="AN219" s="212"/>
      <c r="AO219" s="225"/>
      <c r="AP219" s="212"/>
      <c r="AQ219" s="198"/>
      <c r="AR219" s="201"/>
      <c r="AS219" s="211"/>
      <c r="AT219" s="212"/>
      <c r="AU219" s="225"/>
      <c r="AV219" s="212"/>
      <c r="AW219" s="212"/>
    </row>
    <row r="220" spans="1:49" ht="12">
      <c r="A220" s="198" t="s">
        <v>207</v>
      </c>
      <c r="B220" s="201" t="s">
        <v>208</v>
      </c>
      <c r="C220" s="211">
        <f>C60/$C$75*100</f>
        <v>8.463965442273265</v>
      </c>
      <c r="D220" s="212">
        <f>D60/$D$75*100</f>
        <v>8.121422759830503</v>
      </c>
      <c r="E220" s="212">
        <f>E60/$E$75*100</f>
        <v>8.264373605814205</v>
      </c>
      <c r="F220" s="212">
        <f>F60/$F$75*100</f>
        <v>8.323177156180028</v>
      </c>
      <c r="G220" s="212">
        <f>G60/$G$75*100</f>
        <v>8.378498585497214</v>
      </c>
      <c r="H220" s="198" t="s">
        <v>207</v>
      </c>
      <c r="I220" s="201" t="s">
        <v>208</v>
      </c>
      <c r="J220" s="211">
        <f>J60/$J$75*100</f>
        <v>8.308061989933197</v>
      </c>
      <c r="K220" s="212">
        <f>K60/$K$75*100</f>
        <v>8.172109389468487</v>
      </c>
      <c r="L220" s="212">
        <f>L60/$L$75*100</f>
        <v>8.175165746384149</v>
      </c>
      <c r="M220" s="212">
        <f>M60/$M$75*100</f>
        <v>8.177869382598606</v>
      </c>
      <c r="N220" s="212">
        <f>N60/$N$75*100</f>
        <v>7.9969832518464585</v>
      </c>
      <c r="O220" s="198" t="s">
        <v>207</v>
      </c>
      <c r="P220" s="201" t="s">
        <v>208</v>
      </c>
      <c r="Q220" s="211">
        <f>Q60/$Q$75*100</f>
        <v>7.9421872793183</v>
      </c>
      <c r="R220" s="212">
        <f>R60/$R$75*100</f>
        <v>8.00526981588417</v>
      </c>
      <c r="S220" s="212">
        <f>S60/$S$75*100</f>
        <v>8.000176438231051</v>
      </c>
      <c r="T220" s="212">
        <f>T60/$T$75*100</f>
        <v>8.022533915842722</v>
      </c>
      <c r="U220" s="212">
        <f>U60/$U$75*100</f>
        <v>7.986667072137169</v>
      </c>
      <c r="V220" s="198" t="s">
        <v>207</v>
      </c>
      <c r="W220" s="201" t="s">
        <v>208</v>
      </c>
      <c r="X220" s="211">
        <f>X60/$X$75*100</f>
        <v>7.916827066298665</v>
      </c>
      <c r="Y220" s="212">
        <f>Y60/$Y$75*100</f>
        <v>7.773864459501202</v>
      </c>
      <c r="Z220" s="212">
        <f>Z60/$Z$75*100</f>
        <v>7.655224865179113</v>
      </c>
      <c r="AA220" s="212">
        <f>AA60/$AA$75*100</f>
        <v>7.761606723284276</v>
      </c>
      <c r="AB220" s="212">
        <f>AB60/$AB$75*100</f>
        <v>7.6426416181993115</v>
      </c>
      <c r="AC220" s="198" t="s">
        <v>207</v>
      </c>
      <c r="AD220" s="201" t="s">
        <v>208</v>
      </c>
      <c r="AE220" s="211">
        <f>AE60/$AE$75*100</f>
        <v>7.564183822137347</v>
      </c>
      <c r="AF220" s="212">
        <f>AF60/$AF$75*100</f>
        <v>7.479339509959002</v>
      </c>
      <c r="AG220" s="212">
        <f>AG60/$AG$75*100</f>
        <v>7.575821004657965</v>
      </c>
      <c r="AH220" s="212">
        <f t="shared" si="61"/>
        <v>7.565824439432897</v>
      </c>
      <c r="AI220" s="212">
        <f t="shared" si="62"/>
        <v>7.448493781979601</v>
      </c>
      <c r="AJ220" s="198" t="s">
        <v>207</v>
      </c>
      <c r="AK220" s="201" t="s">
        <v>208</v>
      </c>
      <c r="AL220" s="211">
        <f t="shared" si="63"/>
        <v>7.384326672458731</v>
      </c>
      <c r="AM220" s="212">
        <f t="shared" si="64"/>
        <v>7.528903439968028</v>
      </c>
      <c r="AN220" s="212">
        <f t="shared" si="65"/>
        <v>7.592707580492472</v>
      </c>
      <c r="AO220" s="225">
        <f t="shared" si="66"/>
        <v>7.353627743888333</v>
      </c>
      <c r="AP220" s="212">
        <f t="shared" si="67"/>
        <v>7.206119383346857</v>
      </c>
      <c r="AQ220" s="198" t="s">
        <v>207</v>
      </c>
      <c r="AR220" s="201" t="s">
        <v>208</v>
      </c>
      <c r="AS220" s="211">
        <f>AS60/$AS$75*100</f>
        <v>7.313561281015097</v>
      </c>
      <c r="AT220" s="212">
        <f t="shared" si="68"/>
        <v>7.3318138784669875</v>
      </c>
      <c r="AU220" s="225">
        <f t="shared" si="69"/>
        <v>7.178726475384548</v>
      </c>
      <c r="AV220" s="212">
        <f t="shared" si="70"/>
        <v>7.072203334952243</v>
      </c>
      <c r="AW220" s="212">
        <f t="shared" si="71"/>
        <v>7.139197947554411</v>
      </c>
    </row>
    <row r="221" spans="1:49" ht="12">
      <c r="A221" s="198" t="s">
        <v>209</v>
      </c>
      <c r="B221" s="201" t="s">
        <v>210</v>
      </c>
      <c r="C221" s="211">
        <f>C61/$C$75*100</f>
        <v>6.610136759407467</v>
      </c>
      <c r="D221" s="212">
        <f>D61/$D$75*100</f>
        <v>6.279717253996397</v>
      </c>
      <c r="E221" s="212">
        <f>E61/$E$75*100</f>
        <v>6.391787196277374</v>
      </c>
      <c r="F221" s="212">
        <f>F61/$F$75*100</f>
        <v>6.431601997799119</v>
      </c>
      <c r="G221" s="212">
        <f>G61/$G$75*100</f>
        <v>6.536606943215734</v>
      </c>
      <c r="H221" s="198" t="s">
        <v>209</v>
      </c>
      <c r="I221" s="201" t="s">
        <v>210</v>
      </c>
      <c r="J221" s="211">
        <f>J61/$J$75*100</f>
        <v>6.452770176644583</v>
      </c>
      <c r="K221" s="212">
        <f>K61/$K$75*100</f>
        <v>6.283721217359097</v>
      </c>
      <c r="L221" s="212">
        <f>L61/$L$75*100</f>
        <v>6.2646719781934435</v>
      </c>
      <c r="M221" s="212">
        <f>M61/$M$75*100</f>
        <v>6.296950616445078</v>
      </c>
      <c r="N221" s="212">
        <f>N61/$N$75*100</f>
        <v>6.133063856979388</v>
      </c>
      <c r="O221" s="198" t="s">
        <v>209</v>
      </c>
      <c r="P221" s="201" t="s">
        <v>210</v>
      </c>
      <c r="Q221" s="211">
        <f>Q61/$Q$75*100</f>
        <v>6.03906010431127</v>
      </c>
      <c r="R221" s="212">
        <f>R61/$R$75*100</f>
        <v>6.0442952932154395</v>
      </c>
      <c r="S221" s="212">
        <f>S61/$S$75*100</f>
        <v>6.078426793702193</v>
      </c>
      <c r="T221" s="212">
        <f>T61/$T$75*100</f>
        <v>6.060780255997547</v>
      </c>
      <c r="U221" s="212">
        <f>U61/$U$75*100</f>
        <v>6.00814731272221</v>
      </c>
      <c r="V221" s="198" t="s">
        <v>209</v>
      </c>
      <c r="W221" s="201" t="s">
        <v>210</v>
      </c>
      <c r="X221" s="211">
        <f>X61/$X$75*100</f>
        <v>5.958432577063237</v>
      </c>
      <c r="Y221" s="212">
        <f>Y61/$Y$75*100</f>
        <v>5.826317912221468</v>
      </c>
      <c r="Z221" s="212">
        <f>Z61/$Z$75*100</f>
        <v>5.735943520567237</v>
      </c>
      <c r="AA221" s="212">
        <f>AA61/$AA$75*100</f>
        <v>5.779627195521442</v>
      </c>
      <c r="AB221" s="212">
        <f>AB61/$AB$75*100</f>
        <v>5.731702732319569</v>
      </c>
      <c r="AC221" s="198" t="s">
        <v>209</v>
      </c>
      <c r="AD221" s="201" t="s">
        <v>210</v>
      </c>
      <c r="AE221" s="211">
        <f>AE61/$AE$75*100</f>
        <v>5.703353719602372</v>
      </c>
      <c r="AF221" s="212">
        <f>AF61/$AF$75*100</f>
        <v>5.622854591040665</v>
      </c>
      <c r="AG221" s="212">
        <f>AG61/$AG$75*100</f>
        <v>5.621234067611656</v>
      </c>
      <c r="AH221" s="212">
        <f t="shared" si="61"/>
        <v>5.638708936035738</v>
      </c>
      <c r="AI221" s="212">
        <f t="shared" si="62"/>
        <v>5.521811076095919</v>
      </c>
      <c r="AJ221" s="198" t="s">
        <v>209</v>
      </c>
      <c r="AK221" s="201" t="s">
        <v>210</v>
      </c>
      <c r="AL221" s="211">
        <f t="shared" si="63"/>
        <v>5.427628149435273</v>
      </c>
      <c r="AM221" s="212">
        <f t="shared" si="64"/>
        <v>5.51060492066043</v>
      </c>
      <c r="AN221" s="212">
        <f t="shared" si="65"/>
        <v>5.557437910169514</v>
      </c>
      <c r="AO221" s="225">
        <f t="shared" si="66"/>
        <v>5.385500801242733</v>
      </c>
      <c r="AP221" s="212">
        <f t="shared" si="67"/>
        <v>5.274007148966032</v>
      </c>
      <c r="AQ221" s="198" t="s">
        <v>209</v>
      </c>
      <c r="AR221" s="201" t="s">
        <v>210</v>
      </c>
      <c r="AS221" s="211">
        <f>AS61/$AS$75*100</f>
        <v>5.341601241021671</v>
      </c>
      <c r="AT221" s="212">
        <f t="shared" si="68"/>
        <v>5.371296328763281</v>
      </c>
      <c r="AU221" s="225">
        <f t="shared" si="69"/>
        <v>5.26094693463793</v>
      </c>
      <c r="AV221" s="212">
        <f t="shared" si="70"/>
        <v>5.167826884679726</v>
      </c>
      <c r="AW221" s="212">
        <f t="shared" si="71"/>
        <v>5.205553579350288</v>
      </c>
    </row>
    <row r="222" spans="1:49" ht="12">
      <c r="A222" s="198" t="s">
        <v>211</v>
      </c>
      <c r="B222" s="201" t="s">
        <v>212</v>
      </c>
      <c r="C222" s="211">
        <f>C62/$C$75*100</f>
        <v>0.5253324202611971</v>
      </c>
      <c r="D222" s="212">
        <f>D62/$D$75*100</f>
        <v>0.5168627045229014</v>
      </c>
      <c r="E222" s="212">
        <f>E62/$E$75*100</f>
        <v>0.529850567268715</v>
      </c>
      <c r="F222" s="212">
        <f>F62/$F$75*100</f>
        <v>0.5365419048593149</v>
      </c>
      <c r="G222" s="212">
        <f>G62/$G$75*100</f>
        <v>0.5163421249623286</v>
      </c>
      <c r="H222" s="198" t="s">
        <v>211</v>
      </c>
      <c r="I222" s="201" t="s">
        <v>212</v>
      </c>
      <c r="J222" s="211">
        <f>J62/$J$75*100</f>
        <v>0.5077944889008742</v>
      </c>
      <c r="K222" s="212">
        <f>K62/$K$75*100</f>
        <v>0.5168220260509908</v>
      </c>
      <c r="L222" s="212">
        <f>L62/$L$75*100</f>
        <v>0.5156129591063388</v>
      </c>
      <c r="M222" s="212">
        <f>M62/$M$75*100</f>
        <v>0.5008065754141721</v>
      </c>
      <c r="N222" s="212">
        <f>N62/$N$75*100</f>
        <v>0.49115037672199846</v>
      </c>
      <c r="O222" s="198" t="s">
        <v>211</v>
      </c>
      <c r="P222" s="201" t="s">
        <v>212</v>
      </c>
      <c r="Q222" s="211">
        <f>Q62/$Q$75*100</f>
        <v>0.5106137162066733</v>
      </c>
      <c r="R222" s="212">
        <f>R62/$R$75*100</f>
        <v>0.519116191574849</v>
      </c>
      <c r="S222" s="212">
        <f>S62/$S$75*100</f>
        <v>0.49714066278502556</v>
      </c>
      <c r="T222" s="212">
        <f>T62/$T$75*100</f>
        <v>0.4829973684882859</v>
      </c>
      <c r="U222" s="212">
        <f>U62/$U$75*100</f>
        <v>0.4962165635581623</v>
      </c>
      <c r="V222" s="198" t="s">
        <v>211</v>
      </c>
      <c r="W222" s="201" t="s">
        <v>212</v>
      </c>
      <c r="X222" s="211">
        <f>X62/$X$75*100</f>
        <v>0.503439466879233</v>
      </c>
      <c r="Y222" s="212">
        <f>Y62/$Y$75*100</f>
        <v>0.4959917339207358</v>
      </c>
      <c r="Z222" s="212">
        <f>Z62/$Z$75*100</f>
        <v>0.48685504647554373</v>
      </c>
      <c r="AA222" s="212">
        <f>AA62/$AA$75*100</f>
        <v>0.4944392609290827</v>
      </c>
      <c r="AB222" s="212">
        <f>AB62/$AB$75*100</f>
        <v>0.49917778387342465</v>
      </c>
      <c r="AC222" s="198" t="s">
        <v>211</v>
      </c>
      <c r="AD222" s="201" t="s">
        <v>212</v>
      </c>
      <c r="AE222" s="211">
        <f>AE62/$AE$75*100</f>
        <v>0.4864718035674599</v>
      </c>
      <c r="AF222" s="212">
        <f>AF62/$AF$75*100</f>
        <v>0.4762942398123339</v>
      </c>
      <c r="AG222" s="212">
        <f>AG62/$AG$75*100</f>
        <v>0.48993751238449285</v>
      </c>
      <c r="AH222" s="212">
        <f t="shared" si="61"/>
        <v>0.49887240185586856</v>
      </c>
      <c r="AI222" s="212">
        <f t="shared" si="62"/>
        <v>0.4866829317881468</v>
      </c>
      <c r="AJ222" s="198" t="s">
        <v>211</v>
      </c>
      <c r="AK222" s="201" t="s">
        <v>212</v>
      </c>
      <c r="AL222" s="211">
        <f t="shared" si="63"/>
        <v>0.47819287576020847</v>
      </c>
      <c r="AM222" s="212">
        <f t="shared" si="64"/>
        <v>0.4879699964586264</v>
      </c>
      <c r="AN222" s="212">
        <f t="shared" si="65"/>
        <v>0.49413020432676574</v>
      </c>
      <c r="AO222" s="225">
        <f t="shared" si="66"/>
        <v>0.4728944420532563</v>
      </c>
      <c r="AP222" s="212">
        <f t="shared" si="67"/>
        <v>0.4595568079647376</v>
      </c>
      <c r="AQ222" s="198" t="s">
        <v>211</v>
      </c>
      <c r="AR222" s="201" t="s">
        <v>212</v>
      </c>
      <c r="AS222" s="211">
        <f>AS62/$AS$75*100</f>
        <v>0.4658008850913081</v>
      </c>
      <c r="AT222" s="212">
        <f t="shared" si="68"/>
        <v>0.457239033626705</v>
      </c>
      <c r="AU222" s="225">
        <f t="shared" si="69"/>
        <v>0.44570055974260653</v>
      </c>
      <c r="AV222" s="212">
        <f t="shared" si="70"/>
        <v>0.4325184825427662</v>
      </c>
      <c r="AW222" s="212">
        <f t="shared" si="71"/>
        <v>0.43537556979949377</v>
      </c>
    </row>
    <row r="223" spans="1:49" ht="4.5" customHeight="1">
      <c r="A223" s="198"/>
      <c r="B223" s="201"/>
      <c r="C223" s="211"/>
      <c r="D223" s="212"/>
      <c r="E223" s="212"/>
      <c r="F223" s="212"/>
      <c r="G223" s="212"/>
      <c r="H223" s="198"/>
      <c r="I223" s="201"/>
      <c r="J223" s="211"/>
      <c r="K223" s="212"/>
      <c r="L223" s="212"/>
      <c r="M223" s="212"/>
      <c r="N223" s="212"/>
      <c r="O223" s="198"/>
      <c r="P223" s="201"/>
      <c r="Q223" s="211"/>
      <c r="R223" s="212"/>
      <c r="S223" s="212"/>
      <c r="T223" s="212"/>
      <c r="U223" s="212"/>
      <c r="V223" s="198"/>
      <c r="W223" s="201"/>
      <c r="X223" s="211"/>
      <c r="Y223" s="212"/>
      <c r="Z223" s="212"/>
      <c r="AA223" s="212"/>
      <c r="AB223" s="212"/>
      <c r="AC223" s="198"/>
      <c r="AD223" s="201"/>
      <c r="AE223" s="211"/>
      <c r="AF223" s="212"/>
      <c r="AG223" s="212"/>
      <c r="AH223" s="212"/>
      <c r="AI223" s="212"/>
      <c r="AJ223" s="198"/>
      <c r="AK223" s="201"/>
      <c r="AL223" s="211"/>
      <c r="AM223" s="212"/>
      <c r="AN223" s="212"/>
      <c r="AO223" s="225"/>
      <c r="AP223" s="212"/>
      <c r="AQ223" s="198"/>
      <c r="AR223" s="201"/>
      <c r="AS223" s="211"/>
      <c r="AT223" s="212"/>
      <c r="AU223" s="225"/>
      <c r="AV223" s="212"/>
      <c r="AW223" s="212"/>
    </row>
    <row r="224" spans="1:49" ht="12">
      <c r="A224" s="198" t="s">
        <v>213</v>
      </c>
      <c r="B224" s="201" t="s">
        <v>214</v>
      </c>
      <c r="C224" s="211">
        <f>C64/$C$75*100</f>
        <v>7.3973060422706585</v>
      </c>
      <c r="D224" s="212">
        <f>D64/$D$75*100</f>
        <v>7.244308161163341</v>
      </c>
      <c r="E224" s="212">
        <f>E64/$E$75*100</f>
        <v>7.405675085749921</v>
      </c>
      <c r="F224" s="212">
        <f>F64/$F$75*100</f>
        <v>7.395750795139329</v>
      </c>
      <c r="G224" s="212">
        <f>G64/$G$75*100</f>
        <v>7.234865792364602</v>
      </c>
      <c r="H224" s="198" t="s">
        <v>213</v>
      </c>
      <c r="I224" s="201" t="s">
        <v>214</v>
      </c>
      <c r="J224" s="211">
        <f>J64/$J$75*100</f>
        <v>7.188939759297226</v>
      </c>
      <c r="K224" s="212">
        <f>K64/$K$75*100</f>
        <v>7.3530464843508865</v>
      </c>
      <c r="L224" s="212">
        <f>L64/$L$75*100</f>
        <v>7.354872402351338</v>
      </c>
      <c r="M224" s="212">
        <f>M64/$M$75*100</f>
        <v>7.184183572034357</v>
      </c>
      <c r="N224" s="212">
        <f>N64/$N$75*100</f>
        <v>7.190783314261936</v>
      </c>
      <c r="O224" s="198" t="s">
        <v>213</v>
      </c>
      <c r="P224" s="201" t="s">
        <v>214</v>
      </c>
      <c r="Q224" s="211">
        <f>Q64/$Q$75*100</f>
        <v>7.4100700201166285</v>
      </c>
      <c r="R224" s="212">
        <f>R64/$R$75*100</f>
        <v>7.341037052573624</v>
      </c>
      <c r="S224" s="212">
        <f>S64/$S$75*100</f>
        <v>7.047150522568526</v>
      </c>
      <c r="T224" s="212">
        <f>T64/$T$75*100</f>
        <v>6.979254490176541</v>
      </c>
      <c r="U224" s="212">
        <f>U64/$U$75*100</f>
        <v>7.070391882833128</v>
      </c>
      <c r="V224" s="198" t="s">
        <v>213</v>
      </c>
      <c r="W224" s="201" t="s">
        <v>214</v>
      </c>
      <c r="X224" s="211">
        <f>X64/$X$75*100</f>
        <v>6.9683041258639475</v>
      </c>
      <c r="Y224" s="212">
        <f>Y64/$Y$75*100</f>
        <v>6.687862433448484</v>
      </c>
      <c r="Z224" s="212">
        <f>Z64/$Z$75*100</f>
        <v>6.613822276671175</v>
      </c>
      <c r="AA224" s="212">
        <f>AA64/$AA$75*100</f>
        <v>6.873795400216573</v>
      </c>
      <c r="AB224" s="212">
        <f>AB64/$AB$75*100</f>
        <v>6.826412840217159</v>
      </c>
      <c r="AC224" s="198" t="s">
        <v>213</v>
      </c>
      <c r="AD224" s="201" t="s">
        <v>214</v>
      </c>
      <c r="AE224" s="211">
        <f>AE64/$AE$75*100</f>
        <v>6.604410348432342</v>
      </c>
      <c r="AF224" s="212">
        <f>AF64/$AF$75*100</f>
        <v>6.517200934026321</v>
      </c>
      <c r="AG224" s="212">
        <f>AG64/$AG$75*100</f>
        <v>6.581991621803406</v>
      </c>
      <c r="AH224" s="212">
        <f t="shared" si="61"/>
        <v>6.412370541678039</v>
      </c>
      <c r="AI224" s="212">
        <f t="shared" si="62"/>
        <v>6.02317779810918</v>
      </c>
      <c r="AJ224" s="198" t="s">
        <v>213</v>
      </c>
      <c r="AK224" s="201" t="s">
        <v>214</v>
      </c>
      <c r="AL224" s="211">
        <f t="shared" si="63"/>
        <v>5.875099913119027</v>
      </c>
      <c r="AM224" s="212">
        <f t="shared" si="64"/>
        <v>6.1905771016772455</v>
      </c>
      <c r="AN224" s="212">
        <f t="shared" si="65"/>
        <v>6.102464398049654</v>
      </c>
      <c r="AO224" s="225">
        <f t="shared" si="66"/>
        <v>5.862040442078492</v>
      </c>
      <c r="AP224" s="212">
        <f t="shared" si="67"/>
        <v>5.760975636499199</v>
      </c>
      <c r="AQ224" s="198" t="s">
        <v>213</v>
      </c>
      <c r="AR224" s="201" t="s">
        <v>214</v>
      </c>
      <c r="AS224" s="211">
        <f>AS64/$AS$75*100</f>
        <v>5.848899484485837</v>
      </c>
      <c r="AT224" s="212">
        <f t="shared" si="68"/>
        <v>5.702724499456503</v>
      </c>
      <c r="AU224" s="225">
        <f t="shared" si="69"/>
        <v>5.511068138745648</v>
      </c>
      <c r="AV224" s="212">
        <f t="shared" si="70"/>
        <v>5.446009389671361</v>
      </c>
      <c r="AW224" s="212">
        <f t="shared" si="71"/>
        <v>5.5408065023410025</v>
      </c>
    </row>
    <row r="225" spans="1:49" ht="4.5" customHeight="1">
      <c r="A225" s="198"/>
      <c r="B225" s="201"/>
      <c r="C225" s="211"/>
      <c r="D225" s="212"/>
      <c r="E225" s="212"/>
      <c r="F225" s="212"/>
      <c r="G225" s="212"/>
      <c r="H225" s="198"/>
      <c r="I225" s="201"/>
      <c r="J225" s="211"/>
      <c r="K225" s="212"/>
      <c r="L225" s="212"/>
      <c r="M225" s="212"/>
      <c r="N225" s="212"/>
      <c r="O225" s="198"/>
      <c r="P225" s="201"/>
      <c r="Q225" s="211"/>
      <c r="R225" s="212"/>
      <c r="S225" s="212"/>
      <c r="T225" s="212"/>
      <c r="U225" s="212"/>
      <c r="V225" s="198"/>
      <c r="W225" s="201"/>
      <c r="X225" s="211"/>
      <c r="Y225" s="212"/>
      <c r="Z225" s="212"/>
      <c r="AA225" s="212"/>
      <c r="AB225" s="212"/>
      <c r="AC225" s="198"/>
      <c r="AD225" s="201"/>
      <c r="AE225" s="211"/>
      <c r="AF225" s="212"/>
      <c r="AG225" s="212"/>
      <c r="AH225" s="212"/>
      <c r="AI225" s="212"/>
      <c r="AJ225" s="198"/>
      <c r="AK225" s="201"/>
      <c r="AL225" s="211"/>
      <c r="AM225" s="212"/>
      <c r="AN225" s="212"/>
      <c r="AO225" s="225"/>
      <c r="AP225" s="212"/>
      <c r="AQ225" s="198"/>
      <c r="AR225" s="201"/>
      <c r="AS225" s="211"/>
      <c r="AT225" s="212"/>
      <c r="AU225" s="225"/>
      <c r="AV225" s="212"/>
      <c r="AW225" s="212"/>
    </row>
    <row r="226" spans="1:49" ht="12">
      <c r="A226" s="198" t="s">
        <v>215</v>
      </c>
      <c r="B226" s="201" t="s">
        <v>216</v>
      </c>
      <c r="C226" s="211">
        <f>C66/$C$75*100</f>
        <v>9.45859008550573</v>
      </c>
      <c r="D226" s="212">
        <f>D66/$D$75*100</f>
        <v>9.397001349768846</v>
      </c>
      <c r="E226" s="212">
        <f>E66/$E$75*100</f>
        <v>9.65915905111415</v>
      </c>
      <c r="F226" s="212">
        <f>F66/$F$75*100</f>
        <v>9.912469978176029</v>
      </c>
      <c r="G226" s="212">
        <f>G66/$G$75*100</f>
        <v>9.77610997151551</v>
      </c>
      <c r="H226" s="198" t="s">
        <v>215</v>
      </c>
      <c r="I226" s="201" t="s">
        <v>216</v>
      </c>
      <c r="J226" s="211">
        <f>J66/$J$75*100</f>
        <v>9.811340743585454</v>
      </c>
      <c r="K226" s="212">
        <f>K66/$K$75*100</f>
        <v>10.056423236002223</v>
      </c>
      <c r="L226" s="212">
        <f>L66/$L$75*100</f>
        <v>10.28805798098295</v>
      </c>
      <c r="M226" s="212">
        <f>M66/$M$75*100</f>
        <v>10.160836925802611</v>
      </c>
      <c r="N226" s="212">
        <f>N66/$N$75*100</f>
        <v>10.147716633725164</v>
      </c>
      <c r="O226" s="198" t="s">
        <v>215</v>
      </c>
      <c r="P226" s="201" t="s">
        <v>216</v>
      </c>
      <c r="Q226" s="211">
        <f>Q66/$Q$75*100</f>
        <v>10.504926092704446</v>
      </c>
      <c r="R226" s="212">
        <f>R66/$R$75*100</f>
        <v>10.782017081020141</v>
      </c>
      <c r="S226" s="212">
        <f>S66/$S$75*100</f>
        <v>10.644674160102127</v>
      </c>
      <c r="T226" s="212">
        <f>T66/$T$75*100</f>
        <v>10.614189724329986</v>
      </c>
      <c r="U226" s="212">
        <f>U66/$U$75*100</f>
        <v>10.955107804469783</v>
      </c>
      <c r="V226" s="198" t="s">
        <v>215</v>
      </c>
      <c r="W226" s="201" t="s">
        <v>216</v>
      </c>
      <c r="X226" s="211">
        <f>X66/$X$75*100</f>
        <v>11.188843531122517</v>
      </c>
      <c r="Y226" s="212">
        <f>Y66/$Y$75*100</f>
        <v>11.09392008827223</v>
      </c>
      <c r="Z226" s="212">
        <f>Z66/$Z$75*100</f>
        <v>10.98755387194438</v>
      </c>
      <c r="AA226" s="212">
        <f>AA66/$AA$75*100</f>
        <v>11.294463778578386</v>
      </c>
      <c r="AB226" s="212">
        <f>AB66/$AB$75*100</f>
        <v>11.460620651339983</v>
      </c>
      <c r="AC226" s="198" t="s">
        <v>215</v>
      </c>
      <c r="AD226" s="201" t="s">
        <v>216</v>
      </c>
      <c r="AE226" s="211">
        <f>AE66/$AE$75*100</f>
        <v>11.316437149653872</v>
      </c>
      <c r="AF226" s="212">
        <f>AF66/$AF$75*100</f>
        <v>11.247054266068373</v>
      </c>
      <c r="AG226" s="212">
        <f>AG66/$AG$75*100</f>
        <v>11.575000488402534</v>
      </c>
      <c r="AH226" s="212">
        <f t="shared" si="61"/>
        <v>11.876409497680164</v>
      </c>
      <c r="AI226" s="212">
        <f t="shared" si="62"/>
        <v>11.6743191804186</v>
      </c>
      <c r="AJ226" s="198" t="s">
        <v>215</v>
      </c>
      <c r="AK226" s="201" t="s">
        <v>216</v>
      </c>
      <c r="AL226" s="211">
        <f t="shared" si="63"/>
        <v>11.617167680278019</v>
      </c>
      <c r="AM226" s="212">
        <f t="shared" si="64"/>
        <v>11.82377897277409</v>
      </c>
      <c r="AN226" s="212">
        <f t="shared" si="65"/>
        <v>12.051512855674137</v>
      </c>
      <c r="AO226" s="225">
        <f t="shared" si="66"/>
        <v>11.661411505088557</v>
      </c>
      <c r="AP226" s="212">
        <f t="shared" si="67"/>
        <v>11.558134690028728</v>
      </c>
      <c r="AQ226" s="198" t="s">
        <v>215</v>
      </c>
      <c r="AR226" s="201" t="s">
        <v>216</v>
      </c>
      <c r="AS226" s="211">
        <f>AS66/$AS$75*100</f>
        <v>11.746815982888606</v>
      </c>
      <c r="AT226" s="212">
        <f t="shared" si="68"/>
        <v>11.742627721869631</v>
      </c>
      <c r="AU226" s="225">
        <f t="shared" si="69"/>
        <v>11.559153113843713</v>
      </c>
      <c r="AV226" s="212">
        <f t="shared" si="70"/>
        <v>11.537153958232151</v>
      </c>
      <c r="AW226" s="212">
        <f t="shared" si="71"/>
        <v>11.755003042135291</v>
      </c>
    </row>
    <row r="227" spans="1:49" ht="12">
      <c r="A227" s="198" t="s">
        <v>224</v>
      </c>
      <c r="B227" s="201" t="s">
        <v>94</v>
      </c>
      <c r="C227" s="211">
        <f>C67/$C$75*100</f>
        <v>6.004002194216604</v>
      </c>
      <c r="D227" s="212">
        <f>D67/$D$75*100</f>
        <v>6.006001062884179</v>
      </c>
      <c r="E227" s="212">
        <f>E67/$E$75*100</f>
        <v>6.154205943728862</v>
      </c>
      <c r="F227" s="212">
        <f>F67/$F$75*100</f>
        <v>6.310220790567509</v>
      </c>
      <c r="G227" s="212">
        <f>G67/$G$75*100</f>
        <v>6.195862457832262</v>
      </c>
      <c r="H227" s="198" t="s">
        <v>224</v>
      </c>
      <c r="I227" s="201" t="s">
        <v>94</v>
      </c>
      <c r="J227" s="211">
        <f>J67/$J$75*100</f>
        <v>6.1916496819964095</v>
      </c>
      <c r="K227" s="212">
        <f>K67/$K$75*100</f>
        <v>6.362244582998951</v>
      </c>
      <c r="L227" s="212">
        <f>L67/$L$75*100</f>
        <v>6.530120942318347</v>
      </c>
      <c r="M227" s="212">
        <f>M67/$M$75*100</f>
        <v>6.428066307797231</v>
      </c>
      <c r="N227" s="212">
        <f>N67/$N$75*100</f>
        <v>6.415914956433006</v>
      </c>
      <c r="O227" s="198" t="s">
        <v>224</v>
      </c>
      <c r="P227" s="201" t="s">
        <v>94</v>
      </c>
      <c r="Q227" s="211">
        <f>Q67/$Q$75*100</f>
        <v>6.641668267768734</v>
      </c>
      <c r="R227" s="212">
        <f>R67/$R$75*100</f>
        <v>6.846303591209107</v>
      </c>
      <c r="S227" s="212">
        <f>S67/$S$75*100</f>
        <v>6.726058888854293</v>
      </c>
      <c r="T227" s="212">
        <f>T67/$T$75*100</f>
        <v>6.7056283692291965</v>
      </c>
      <c r="U227" s="212">
        <f>U67/$U$75*100</f>
        <v>6.922307003753687</v>
      </c>
      <c r="V227" s="198" t="s">
        <v>224</v>
      </c>
      <c r="W227" s="201" t="s">
        <v>94</v>
      </c>
      <c r="X227" s="211">
        <f>X67/$X$75*100</f>
        <v>7.065020002910999</v>
      </c>
      <c r="Y227" s="212">
        <f>Y67/$Y$75*100</f>
        <v>6.978551089037058</v>
      </c>
      <c r="Z227" s="212">
        <f>Z67/$Z$75*100</f>
        <v>6.90317451258085</v>
      </c>
      <c r="AA227" s="212">
        <f>AA67/$AA$75*100</f>
        <v>7.064624437285897</v>
      </c>
      <c r="AB227" s="212">
        <f>AB67/$AB$75*100</f>
        <v>7.173261336626839</v>
      </c>
      <c r="AC227" s="198" t="s">
        <v>224</v>
      </c>
      <c r="AD227" s="201" t="s">
        <v>94</v>
      </c>
      <c r="AE227" s="211">
        <f>AE67/$AE$75*100</f>
        <v>7.044649496105207</v>
      </c>
      <c r="AF227" s="212">
        <f>AF67/$AF$75*100</f>
        <v>6.98179294315137</v>
      </c>
      <c r="AG227" s="212">
        <f>AG67/$AG$75*100</f>
        <v>7.209798192073366</v>
      </c>
      <c r="AH227" s="212">
        <f t="shared" si="61"/>
        <v>7.426634299093612</v>
      </c>
      <c r="AI227" s="212">
        <f t="shared" si="62"/>
        <v>7.272005918696983</v>
      </c>
      <c r="AJ227" s="198" t="s">
        <v>224</v>
      </c>
      <c r="AK227" s="201" t="s">
        <v>94</v>
      </c>
      <c r="AL227" s="211">
        <f t="shared" si="63"/>
        <v>7.21876629018245</v>
      </c>
      <c r="AM227" s="212">
        <f t="shared" si="64"/>
        <v>7.331212301793301</v>
      </c>
      <c r="AN227" s="212">
        <f t="shared" si="65"/>
        <v>7.482626190064173</v>
      </c>
      <c r="AO227" s="225">
        <f t="shared" si="66"/>
        <v>7.220157388467433</v>
      </c>
      <c r="AP227" s="212">
        <f t="shared" si="67"/>
        <v>7.156778360123682</v>
      </c>
      <c r="AQ227" s="198" t="s">
        <v>224</v>
      </c>
      <c r="AR227" s="201" t="s">
        <v>94</v>
      </c>
      <c r="AS227" s="211">
        <f>AS67/$AS$75*100</f>
        <v>7.282229382914786</v>
      </c>
      <c r="AT227" s="212">
        <f t="shared" si="68"/>
        <v>7.29632876328062</v>
      </c>
      <c r="AU227" s="225">
        <f t="shared" si="69"/>
        <v>7.17652276433514</v>
      </c>
      <c r="AV227" s="212">
        <f t="shared" si="70"/>
        <v>7.154228050294102</v>
      </c>
      <c r="AW227" s="212">
        <f t="shared" si="71"/>
        <v>7.297691136055552</v>
      </c>
    </row>
    <row r="228" spans="1:49" ht="12">
      <c r="A228" s="198" t="s">
        <v>217</v>
      </c>
      <c r="B228" s="201" t="s">
        <v>218</v>
      </c>
      <c r="C228" s="211">
        <f>C68/$C$75*100</f>
        <v>3.4545878912891257</v>
      </c>
      <c r="D228" s="212">
        <f>D68/$D$75*100</f>
        <v>3.3910002868846676</v>
      </c>
      <c r="E228" s="212">
        <f>E68/$E$75*100</f>
        <v>3.504953107385287</v>
      </c>
      <c r="F228" s="212">
        <f>F68/$F$75*100</f>
        <v>3.6022491876085194</v>
      </c>
      <c r="G228" s="212">
        <f>G68/$G$75*100</f>
        <v>3.5802475136832483</v>
      </c>
      <c r="H228" s="198" t="s">
        <v>217</v>
      </c>
      <c r="I228" s="201" t="s">
        <v>218</v>
      </c>
      <c r="J228" s="211">
        <f>J68/$J$75*100</f>
        <v>3.6196910615890427</v>
      </c>
      <c r="K228" s="212">
        <f>K68/$K$75*100</f>
        <v>3.694178653003272</v>
      </c>
      <c r="L228" s="212">
        <f>L68/$L$75*100</f>
        <v>3.7579370386646027</v>
      </c>
      <c r="M228" s="212">
        <f>M68/$M$75*100</f>
        <v>3.7327706180053806</v>
      </c>
      <c r="N228" s="212">
        <f>N68/$N$75*100</f>
        <v>3.731801677292159</v>
      </c>
      <c r="O228" s="198" t="s">
        <v>217</v>
      </c>
      <c r="P228" s="201" t="s">
        <v>218</v>
      </c>
      <c r="Q228" s="211">
        <f>Q68/$Q$75*100</f>
        <v>3.8632578249357117</v>
      </c>
      <c r="R228" s="212">
        <f>R68/$R$75*100</f>
        <v>3.9357134898110337</v>
      </c>
      <c r="S228" s="212">
        <f>S68/$S$75*100</f>
        <v>3.9186152712478335</v>
      </c>
      <c r="T228" s="212">
        <f>T68/$T$75*100</f>
        <v>3.90856135510079</v>
      </c>
      <c r="U228" s="212">
        <f>U68/$U$75*100</f>
        <v>4.032800800716096</v>
      </c>
      <c r="V228" s="198" t="s">
        <v>217</v>
      </c>
      <c r="W228" s="201" t="s">
        <v>218</v>
      </c>
      <c r="X228" s="211">
        <f>X68/$X$75*100</f>
        <v>4.123823528211519</v>
      </c>
      <c r="Y228" s="212">
        <f>Y68/$Y$75*100</f>
        <v>4.115368999235172</v>
      </c>
      <c r="Z228" s="212">
        <f>Z68/$Z$75*100</f>
        <v>4.084379359363531</v>
      </c>
      <c r="AA228" s="212">
        <f>AA68/$AA$75*100</f>
        <v>4.229839341292489</v>
      </c>
      <c r="AB228" s="212">
        <f>AB68/$AB$75*100</f>
        <v>4.287359314713143</v>
      </c>
      <c r="AC228" s="198" t="s">
        <v>217</v>
      </c>
      <c r="AD228" s="201" t="s">
        <v>218</v>
      </c>
      <c r="AE228" s="211">
        <f>AE68/$AE$75*100</f>
        <v>4.271787653548665</v>
      </c>
      <c r="AF228" s="212">
        <f>AF68/$AF$75*100</f>
        <v>4.265261322917003</v>
      </c>
      <c r="AG228" s="212">
        <f>AG68/$AG$75*100</f>
        <v>4.365202296329167</v>
      </c>
      <c r="AH228" s="212">
        <f t="shared" si="61"/>
        <v>4.449775198586552</v>
      </c>
      <c r="AI228" s="212">
        <f t="shared" si="62"/>
        <v>4.402313261721618</v>
      </c>
      <c r="AJ228" s="198" t="s">
        <v>217</v>
      </c>
      <c r="AK228" s="201" t="s">
        <v>218</v>
      </c>
      <c r="AL228" s="211">
        <f t="shared" si="63"/>
        <v>4.398401390095569</v>
      </c>
      <c r="AM228" s="212">
        <f t="shared" si="64"/>
        <v>4.492566670980789</v>
      </c>
      <c r="AN228" s="212">
        <f t="shared" si="65"/>
        <v>4.568886665609963</v>
      </c>
      <c r="AO228" s="225">
        <f t="shared" si="66"/>
        <v>4.441254116621125</v>
      </c>
      <c r="AP228" s="212">
        <f t="shared" si="67"/>
        <v>4.401356329905045</v>
      </c>
      <c r="AQ228" s="198" t="s">
        <v>217</v>
      </c>
      <c r="AR228" s="201" t="s">
        <v>218</v>
      </c>
      <c r="AS228" s="211">
        <f>AS68/$AS$75*100</f>
        <v>4.464586599973821</v>
      </c>
      <c r="AT228" s="212">
        <f t="shared" si="68"/>
        <v>4.4462989585890105</v>
      </c>
      <c r="AU228" s="225">
        <f t="shared" si="69"/>
        <v>4.382630349508573</v>
      </c>
      <c r="AV228" s="212">
        <f t="shared" si="70"/>
        <v>4.382925907938049</v>
      </c>
      <c r="AW228" s="212">
        <f t="shared" si="71"/>
        <v>4.457311906079738</v>
      </c>
    </row>
    <row r="229" spans="1:49" ht="4.5" customHeight="1">
      <c r="A229" s="198"/>
      <c r="B229" s="201"/>
      <c r="C229" s="211"/>
      <c r="D229" s="212"/>
      <c r="E229" s="212"/>
      <c r="F229" s="212"/>
      <c r="G229" s="212"/>
      <c r="H229" s="198"/>
      <c r="I229" s="201"/>
      <c r="J229" s="211"/>
      <c r="K229" s="212"/>
      <c r="L229" s="212"/>
      <c r="M229" s="212"/>
      <c r="N229" s="212"/>
      <c r="O229" s="198"/>
      <c r="P229" s="201"/>
      <c r="Q229" s="211"/>
      <c r="R229" s="212"/>
      <c r="S229" s="212"/>
      <c r="T229" s="212"/>
      <c r="U229" s="212"/>
      <c r="V229" s="198"/>
      <c r="W229" s="201"/>
      <c r="X229" s="211"/>
      <c r="Y229" s="212"/>
      <c r="Z229" s="212"/>
      <c r="AA229" s="212"/>
      <c r="AB229" s="212"/>
      <c r="AC229" s="198"/>
      <c r="AD229" s="201"/>
      <c r="AE229" s="211"/>
      <c r="AF229" s="212"/>
      <c r="AG229" s="212"/>
      <c r="AH229" s="212"/>
      <c r="AI229" s="212"/>
      <c r="AJ229" s="198"/>
      <c r="AK229" s="201"/>
      <c r="AL229" s="211"/>
      <c r="AM229" s="212"/>
      <c r="AN229" s="212"/>
      <c r="AO229" s="225"/>
      <c r="AP229" s="212"/>
      <c r="AQ229" s="198"/>
      <c r="AR229" s="201"/>
      <c r="AS229" s="211"/>
      <c r="AT229" s="212"/>
      <c r="AU229" s="225"/>
      <c r="AV229" s="212"/>
      <c r="AW229" s="212"/>
    </row>
    <row r="230" spans="1:49" ht="12">
      <c r="A230" s="198" t="s">
        <v>219</v>
      </c>
      <c r="B230" s="201" t="s">
        <v>220</v>
      </c>
      <c r="C230" s="211"/>
      <c r="D230" s="212"/>
      <c r="E230" s="212"/>
      <c r="F230" s="212"/>
      <c r="G230" s="212"/>
      <c r="H230" s="198" t="s">
        <v>219</v>
      </c>
      <c r="I230" s="201" t="s">
        <v>220</v>
      </c>
      <c r="J230" s="211"/>
      <c r="K230" s="212"/>
      <c r="L230" s="212"/>
      <c r="M230" s="212"/>
      <c r="N230" s="212"/>
      <c r="O230" s="198" t="s">
        <v>219</v>
      </c>
      <c r="P230" s="201" t="s">
        <v>220</v>
      </c>
      <c r="Q230" s="211"/>
      <c r="R230" s="212"/>
      <c r="S230" s="212"/>
      <c r="T230" s="212"/>
      <c r="U230" s="212"/>
      <c r="V230" s="198" t="s">
        <v>219</v>
      </c>
      <c r="W230" s="201" t="s">
        <v>220</v>
      </c>
      <c r="X230" s="211"/>
      <c r="Y230" s="212"/>
      <c r="Z230" s="212"/>
      <c r="AA230" s="212"/>
      <c r="AB230" s="212"/>
      <c r="AC230" s="198" t="s">
        <v>219</v>
      </c>
      <c r="AD230" s="201" t="s">
        <v>220</v>
      </c>
      <c r="AE230" s="211"/>
      <c r="AF230" s="212"/>
      <c r="AG230" s="212"/>
      <c r="AH230" s="212"/>
      <c r="AI230" s="212"/>
      <c r="AJ230" s="198" t="s">
        <v>219</v>
      </c>
      <c r="AK230" s="201" t="s">
        <v>220</v>
      </c>
      <c r="AL230" s="211"/>
      <c r="AM230" s="212"/>
      <c r="AN230" s="212"/>
      <c r="AO230" s="225"/>
      <c r="AP230" s="212"/>
      <c r="AQ230" s="198" t="s">
        <v>219</v>
      </c>
      <c r="AR230" s="201" t="s">
        <v>220</v>
      </c>
      <c r="AS230" s="211"/>
      <c r="AT230" s="212"/>
      <c r="AU230" s="225"/>
      <c r="AV230" s="212"/>
      <c r="AW230" s="212"/>
    </row>
    <row r="231" spans="1:49" ht="12">
      <c r="A231" s="198"/>
      <c r="B231" s="201" t="s">
        <v>221</v>
      </c>
      <c r="C231" s="211">
        <f>C71/$C$75*100</f>
        <v>5.509829545387229</v>
      </c>
      <c r="D231" s="212">
        <f>D71/$D$75*100</f>
        <v>5.168509469545547</v>
      </c>
      <c r="E231" s="212">
        <f>E71/$E$75*100</f>
        <v>5.280396248590822</v>
      </c>
      <c r="F231" s="212">
        <f>F71/$F$75*100</f>
        <v>5.191295550300495</v>
      </c>
      <c r="G231" s="212">
        <f>G71/$G$75*100</f>
        <v>5.150904601265761</v>
      </c>
      <c r="H231" s="198"/>
      <c r="I231" s="201" t="s">
        <v>221</v>
      </c>
      <c r="J231" s="211">
        <f>J71/$J$75*100</f>
        <v>5.044477163092562</v>
      </c>
      <c r="K231" s="212">
        <f>K71/$K$75*100</f>
        <v>5.0387060929687015</v>
      </c>
      <c r="L231" s="212">
        <f>L71/$L$75*100</f>
        <v>5.05155492717349</v>
      </c>
      <c r="M231" s="212">
        <f>M71/$M$75*100</f>
        <v>4.931938121446853</v>
      </c>
      <c r="N231" s="212">
        <f>N71/$N$75*100</f>
        <v>4.943454548156515</v>
      </c>
      <c r="O231" s="198"/>
      <c r="P231" s="201" t="s">
        <v>221</v>
      </c>
      <c r="Q231" s="211">
        <f>Q71/$Q$75*100</f>
        <v>4.891865171513023</v>
      </c>
      <c r="R231" s="212">
        <f>R71/$R$75*100</f>
        <v>4.892932285487688</v>
      </c>
      <c r="S231" s="212">
        <f>S71/$S$75*100</f>
        <v>4.909912714969227</v>
      </c>
      <c r="T231" s="212">
        <f>T71/$T$75*100</f>
        <v>4.9314018548325285</v>
      </c>
      <c r="U231" s="212">
        <f>U71/$U$75*100</f>
        <v>4.924483322601587</v>
      </c>
      <c r="V231" s="198"/>
      <c r="W231" s="201" t="s">
        <v>221</v>
      </c>
      <c r="X231" s="211">
        <f>X71/$X$75*100</f>
        <v>4.828992454529255</v>
      </c>
      <c r="Y231" s="212">
        <f>Y71/$Y$75*100</f>
        <v>4.730468892267142</v>
      </c>
      <c r="Z231" s="212">
        <f>Z71/$Z$75*100</f>
        <v>4.790372268906448</v>
      </c>
      <c r="AA231" s="212">
        <f>AA71/$AA$75*100</f>
        <v>4.979534573290746</v>
      </c>
      <c r="AB231" s="212">
        <f>AB71/$AB$75*100</f>
        <v>4.970334776330758</v>
      </c>
      <c r="AC231" s="198"/>
      <c r="AD231" s="201" t="s">
        <v>221</v>
      </c>
      <c r="AE231" s="211">
        <f>AE71/$AE$75*100</f>
        <v>4.92000515830226</v>
      </c>
      <c r="AF231" s="212">
        <f>AF71/$AF$75*100</f>
        <v>4.970892382520365</v>
      </c>
      <c r="AG231" s="212">
        <f>AG71/$AG$75*100</f>
        <v>4.952262140989252</v>
      </c>
      <c r="AH231" s="212">
        <f t="shared" si="61"/>
        <v>4.8559978166252495</v>
      </c>
      <c r="AI231" s="212">
        <f t="shared" si="62"/>
        <v>4.739758056317983</v>
      </c>
      <c r="AJ231" s="198"/>
      <c r="AK231" s="201" t="s">
        <v>221</v>
      </c>
      <c r="AL231" s="211">
        <f t="shared" si="63"/>
        <v>4.650147697654214</v>
      </c>
      <c r="AM231" s="212">
        <f t="shared" si="64"/>
        <v>4.8506863011419155</v>
      </c>
      <c r="AN231" s="212">
        <f t="shared" si="65"/>
        <v>4.829330219450233</v>
      </c>
      <c r="AO231" s="225">
        <f t="shared" si="66"/>
        <v>4.760910009856056</v>
      </c>
      <c r="AP231" s="212">
        <f t="shared" si="67"/>
        <v>4.711519484221837</v>
      </c>
      <c r="AQ231" s="198"/>
      <c r="AR231" s="201" t="s">
        <v>221</v>
      </c>
      <c r="AS231" s="211">
        <f>AS71/$AS$75*100</f>
        <v>4.77331023592223</v>
      </c>
      <c r="AT231" s="212">
        <f t="shared" si="68"/>
        <v>4.756548266068235</v>
      </c>
      <c r="AU231" s="225">
        <f t="shared" si="69"/>
        <v>4.708228657058487</v>
      </c>
      <c r="AV231" s="212">
        <f t="shared" si="70"/>
        <v>4.679051319410718</v>
      </c>
      <c r="AW231" s="212">
        <f t="shared" si="71"/>
        <v>4.662501527934768</v>
      </c>
    </row>
    <row r="232" spans="1:49" ht="4.5" customHeight="1">
      <c r="A232" s="198"/>
      <c r="B232" s="201"/>
      <c r="C232" s="211"/>
      <c r="D232" s="212"/>
      <c r="E232" s="212"/>
      <c r="F232" s="212"/>
      <c r="G232" s="212"/>
      <c r="H232" s="198"/>
      <c r="I232" s="201"/>
      <c r="J232" s="211"/>
      <c r="K232" s="212"/>
      <c r="L232" s="212"/>
      <c r="M232" s="212"/>
      <c r="N232" s="212"/>
      <c r="O232" s="198"/>
      <c r="P232" s="201"/>
      <c r="Q232" s="211"/>
      <c r="R232" s="212"/>
      <c r="S232" s="212"/>
      <c r="T232" s="212"/>
      <c r="U232" s="212"/>
      <c r="V232" s="198"/>
      <c r="W232" s="201"/>
      <c r="X232" s="211"/>
      <c r="Y232" s="212"/>
      <c r="Z232" s="212"/>
      <c r="AA232" s="212"/>
      <c r="AB232" s="212"/>
      <c r="AC232" s="198"/>
      <c r="AD232" s="201"/>
      <c r="AE232" s="211"/>
      <c r="AF232" s="212"/>
      <c r="AG232" s="212"/>
      <c r="AH232" s="212"/>
      <c r="AI232" s="212"/>
      <c r="AJ232" s="198"/>
      <c r="AK232" s="201"/>
      <c r="AL232" s="211"/>
      <c r="AM232" s="212"/>
      <c r="AN232" s="212"/>
      <c r="AO232" s="225"/>
      <c r="AP232" s="212"/>
      <c r="AQ232" s="198"/>
      <c r="AR232" s="201"/>
      <c r="AS232" s="211"/>
      <c r="AT232" s="212"/>
      <c r="AU232" s="225"/>
      <c r="AV232" s="212"/>
      <c r="AW232" s="212"/>
    </row>
    <row r="233" spans="1:49" ht="12">
      <c r="A233" s="198" t="s">
        <v>222</v>
      </c>
      <c r="B233" s="201" t="s">
        <v>223</v>
      </c>
      <c r="C233" s="211">
        <f>C73/$C$75*100</f>
        <v>0.02677607735205921</v>
      </c>
      <c r="D233" s="212">
        <f>D73/$D$75*100</f>
        <v>0.027865436981785178</v>
      </c>
      <c r="E233" s="212">
        <f>E73/$E$75*100</f>
        <v>0.02842340073397136</v>
      </c>
      <c r="F233" s="212">
        <f>F73/$F$75*100</f>
        <v>0.030560953698922852</v>
      </c>
      <c r="G233" s="212">
        <f>G73/$G$75*100</f>
        <v>0.029894131028649757</v>
      </c>
      <c r="H233" s="198" t="s">
        <v>222</v>
      </c>
      <c r="I233" s="201" t="s">
        <v>223</v>
      </c>
      <c r="J233" s="211">
        <f>J73/$J$75*100</f>
        <v>0.030096875823901973</v>
      </c>
      <c r="K233" s="212">
        <f>K73/$K$75*100</f>
        <v>0.02814988579541947</v>
      </c>
      <c r="L233" s="212">
        <f>L73/$L$75*100</f>
        <v>0.028022443429692328</v>
      </c>
      <c r="M233" s="212">
        <f>M73/$M$75*100</f>
        <v>0.02856359111030579</v>
      </c>
      <c r="N233" s="212">
        <f>N73/$N$75*100</f>
        <v>0.028730934795638846</v>
      </c>
      <c r="O233" s="198" t="s">
        <v>222</v>
      </c>
      <c r="P233" s="201" t="s">
        <v>223</v>
      </c>
      <c r="Q233" s="211">
        <f>Q73/$Q$75*100</f>
        <v>0.028883457158962077</v>
      </c>
      <c r="R233" s="212">
        <f>R73/$R$75*100</f>
        <v>0.025955809578742457</v>
      </c>
      <c r="S233" s="212">
        <f>S73/$S$75*100</f>
        <v>0.026595468651077828</v>
      </c>
      <c r="T233" s="212">
        <f>T73/$T$75*100</f>
        <v>0.02580414399223321</v>
      </c>
      <c r="U233" s="212">
        <f>U73/$U$75*100</f>
        <v>0.026047072480937378</v>
      </c>
      <c r="V233" s="198" t="s">
        <v>222</v>
      </c>
      <c r="W233" s="201" t="s">
        <v>223</v>
      </c>
      <c r="X233" s="211">
        <f>X73/$X$75*100</f>
        <v>0.025981339684932044</v>
      </c>
      <c r="Y233" s="212">
        <f>Y73/$Y$75*100</f>
        <v>0.02468492991773039</v>
      </c>
      <c r="Z233" s="212">
        <f>Z73/$Z$75*100</f>
        <v>0.023758738636620046</v>
      </c>
      <c r="AA233" s="212">
        <f>AA73/$AA$75*100</f>
        <v>0.02274693018599361</v>
      </c>
      <c r="AB233" s="212">
        <f>AB73/$AB$75*100</f>
        <v>0.025898763682135843</v>
      </c>
      <c r="AC233" s="198" t="s">
        <v>222</v>
      </c>
      <c r="AD233" s="201" t="s">
        <v>223</v>
      </c>
      <c r="AE233" s="211">
        <f>AE73/$AE$75*100</f>
        <v>0.023459300172034868</v>
      </c>
      <c r="AF233" s="212">
        <f>AF73/$AF$75*100</f>
        <v>0.022866427779750568</v>
      </c>
      <c r="AG233" s="212">
        <f>AG73/$AG$75*100</f>
        <v>0.0237224087454753</v>
      </c>
      <c r="AH233" s="212">
        <f>AH73/$AH$75*100</f>
        <v>0.024275679790855684</v>
      </c>
      <c r="AI233" s="212">
        <f>AI73/$AI$75*100</f>
        <v>0.024990681440818677</v>
      </c>
      <c r="AJ233" s="198" t="s">
        <v>222</v>
      </c>
      <c r="AK233" s="201" t="s">
        <v>223</v>
      </c>
      <c r="AL233" s="211">
        <f>AL73/$AL$75*100</f>
        <v>0.02474370112945265</v>
      </c>
      <c r="AM233" s="212">
        <f>AM73/$AM$75*100</f>
        <v>0.030578125688896726</v>
      </c>
      <c r="AN233" s="212">
        <f>AN73/$AN$75*100</f>
        <v>0.037226995970468524</v>
      </c>
      <c r="AO233" s="225">
        <f>AO73/$AO$75*100</f>
        <v>0.040657986420232536</v>
      </c>
      <c r="AP233" s="212">
        <f>AP73/$AP$75*100</f>
        <v>0.08278327229666016</v>
      </c>
      <c r="AQ233" s="198" t="s">
        <v>222</v>
      </c>
      <c r="AR233" s="201" t="s">
        <v>223</v>
      </c>
      <c r="AS233" s="211">
        <f>AS73/$AS$75*100</f>
        <v>0.03063563369808304</v>
      </c>
      <c r="AT233" s="212">
        <f>AT73/$AT$75*100</f>
        <v>0.03057610715663242</v>
      </c>
      <c r="AU233" s="225">
        <f>AU73/$AU$75*100</f>
        <v>0.02355216184053947</v>
      </c>
      <c r="AV233" s="212">
        <f>AV73/$AV$75*100</f>
        <v>0.024823269116615403</v>
      </c>
      <c r="AW233" s="212">
        <f>AW73/$AW$75*100</f>
        <v>0.02513366854047551</v>
      </c>
    </row>
    <row r="234" spans="1:49" ht="4.5" customHeight="1">
      <c r="A234" s="198"/>
      <c r="B234" s="201"/>
      <c r="C234" s="211"/>
      <c r="D234" s="212"/>
      <c r="E234" s="212"/>
      <c r="F234" s="212"/>
      <c r="G234" s="212"/>
      <c r="H234" s="198"/>
      <c r="I234" s="201"/>
      <c r="J234" s="211"/>
      <c r="K234" s="212"/>
      <c r="L234" s="212"/>
      <c r="M234" s="212"/>
      <c r="N234" s="212"/>
      <c r="O234" s="198"/>
      <c r="P234" s="201"/>
      <c r="Q234" s="211"/>
      <c r="R234" s="212"/>
      <c r="S234" s="212"/>
      <c r="T234" s="212"/>
      <c r="U234" s="212"/>
      <c r="V234" s="198"/>
      <c r="W234" s="201"/>
      <c r="X234" s="211"/>
      <c r="Y234" s="212"/>
      <c r="Z234" s="212"/>
      <c r="AA234" s="212"/>
      <c r="AB234" s="212"/>
      <c r="AC234" s="198"/>
      <c r="AD234" s="201"/>
      <c r="AE234" s="211"/>
      <c r="AF234" s="212"/>
      <c r="AG234" s="212"/>
      <c r="AH234" s="212"/>
      <c r="AI234" s="212"/>
      <c r="AJ234" s="198"/>
      <c r="AK234" s="201"/>
      <c r="AL234" s="211"/>
      <c r="AM234" s="212"/>
      <c r="AN234" s="212"/>
      <c r="AO234" s="225"/>
      <c r="AP234" s="212"/>
      <c r="AQ234" s="198"/>
      <c r="AR234" s="201"/>
      <c r="AS234" s="211"/>
      <c r="AT234" s="212"/>
      <c r="AU234" s="225"/>
      <c r="AV234" s="212"/>
      <c r="AW234" s="212"/>
    </row>
    <row r="235" spans="1:49" s="209" customFormat="1" ht="13.5">
      <c r="A235" s="203"/>
      <c r="B235" s="204" t="s">
        <v>230</v>
      </c>
      <c r="C235" s="213">
        <f>SUM(C167,C170,C176,C197,C199,C203,C207,C209,C213,C217,C220,C224,C226,C231,C233)</f>
        <v>99.98210978902584</v>
      </c>
      <c r="D235" s="213">
        <f>SUM(D167,D170,D176,D197,D199,D203,D207,D209,D213,D217,D220,D224,D226,D231,D233)</f>
        <v>99.98236364747987</v>
      </c>
      <c r="E235" s="213">
        <f>SUM(E167,E170,E176,E197,E199,E203,E207,E209,E213,E217,E220,E224,E226,E231,E233)</f>
        <v>99.9878870739488</v>
      </c>
      <c r="F235" s="213">
        <f>SUM(F167,F170,F176,F197,F199,F203,F207,F209,F213,F217,F220,F224,F226,F231,F233)</f>
        <v>99.98780026445084</v>
      </c>
      <c r="G235" s="213">
        <f>SUM(G167,G170,G176,G197,G199,G203,G207,G209,G213,G217,G220,G224,G226,G231,G233)</f>
        <v>99.9884555185052</v>
      </c>
      <c r="H235" s="203"/>
      <c r="I235" s="204" t="s">
        <v>230</v>
      </c>
      <c r="J235" s="213">
        <f>SUM(J167,J170,J176,J197,J199,J203,J207,J209,J213,J217,J220,J224,J226,J231,J233)</f>
        <v>99.98928551220669</v>
      </c>
      <c r="K235" s="213">
        <f>SUM(K167,K170,K176,K197,K199,K203,K207,K209,K213,K217,K220,K224,K226,K231,K233)</f>
        <v>99.98864127415271</v>
      </c>
      <c r="L235" s="213">
        <f>SUM(L167,L170,L176,L197,L199,L203,L207,L209,L213,L217,L220,L224,L226,L231,L233)</f>
        <v>99.97439767668469</v>
      </c>
      <c r="M235" s="213">
        <f>SUM(M167,M170,M176,M197,M199,M203,M207,M209,M213,M217,M220,M224,M226,M231,M233)</f>
        <v>99.97508550202713</v>
      </c>
      <c r="N235" s="213">
        <f>SUM(N167,N170,N176,N197,N199,N203,N207,N209,N213,N217,N220,N224,N226,N231,N233)</f>
        <v>99.98538685212979</v>
      </c>
      <c r="O235" s="203"/>
      <c r="P235" s="204" t="s">
        <v>230</v>
      </c>
      <c r="Q235" s="213">
        <f>SUM(Q167,Q170,Q176,Q197,Q199,Q203,Q207,Q209,Q213,Q217,Q220,Q224,Q226,Q231,Q233)</f>
        <v>99.99389248482984</v>
      </c>
      <c r="R235" s="213">
        <f>SUM(R167,R170,R176,R197,R199,R203,R207,R209,R213,R217,R220,R224,R226,R231,R233)</f>
        <v>99.9951496719474</v>
      </c>
      <c r="S235" s="213">
        <f>SUM(S167,S170,S176,S197,S199,S203,S207,S209,S213,S217,S220,S224,S226,S231,S233)</f>
        <v>99.99675665016451</v>
      </c>
      <c r="T235" s="213">
        <f>SUM(T167,T170,T176,T197,T199,T203,T207,T209,T213,T217,T220,T224,T226,T231,T233)</f>
        <v>99.99514575509056</v>
      </c>
      <c r="U235" s="213">
        <f>SUM(U167,U170,U176,U197,U199,U203,U207,U209,U213,U217,U220,U224,U226,U231,U233)</f>
        <v>99.99061247641549</v>
      </c>
      <c r="V235" s="203"/>
      <c r="W235" s="204" t="s">
        <v>230</v>
      </c>
      <c r="X235" s="213">
        <f>SUM(X167,X170,X176,X197,X199,X203,X207,X209,X213,X217,X220,X224,X226,X231,X233)</f>
        <v>99.97293043666336</v>
      </c>
      <c r="Y235" s="213">
        <f>SUM(Y167,Y170,Y176,Y197,Y199,Y203,Y207,Y209,Y213,Y217,Y220,Y224,Y226,Y231,Y233)</f>
        <v>99.99136701904516</v>
      </c>
      <c r="Z235" s="213">
        <f>SUM(Z167,Z170,Z176,Z197,Z199,Z203,Z207,Z209,Z213,Z217,Z220,Z224,Z226,Z231,Z233)</f>
        <v>99.98805426548995</v>
      </c>
      <c r="AA235" s="213">
        <f>SUM(AA167,AA170,AA176,AA197,AA199,AA203,AA207,AA209,AA213,AA217,AA220,AA224,AA226,AA231,AA233)</f>
        <v>99.96199764358148</v>
      </c>
      <c r="AB235" s="213">
        <f>SUM(AB167,AB170,AB176,AB197,AB199,AB203,AB207,AB209,AB213,AB217,AB220,AB224,AB226,AB231,AB233)</f>
        <v>99.96393666777594</v>
      </c>
      <c r="AC235" s="203"/>
      <c r="AD235" s="204" t="s">
        <v>230</v>
      </c>
      <c r="AE235" s="213">
        <f>SUM(AE167,AE170,AE176,AE197,AE199,AE203,AE207,AE209,AE213,AE217,AE220,AE224,AE226,AE231,AE233)</f>
        <v>99.96570277752625</v>
      </c>
      <c r="AF235" s="213">
        <f>SUM(AF167,AF170,AF176,AF197,AF199,AF203,AF207,AF209,AF213,AF217,AF220,AF224,AF226,AF231,AF233)</f>
        <v>99.95319107725086</v>
      </c>
      <c r="AG235" s="213">
        <f>SUM(AG167,AG170,AG176,AG197,AG199,AG203,AG207,AG209,AG213,AG217,AG220,AG224,AG226,AG231,AG233)</f>
        <v>99.95297381325162</v>
      </c>
      <c r="AH235" s="213">
        <f>SUM(AH167,AH170,AH176,AH197,AH199,AH203,AH207,AH209,AH213,AH217,AH220,AH224,AH226,AH231,AH233)</f>
        <v>99.95618886191592</v>
      </c>
      <c r="AI235" s="213">
        <f>SUM(AI167,AI170,AI176,AI197,AI199,AI203,AI207,AI209,AI213,AI217,AI220,AI224,AI226,AI231,AI233)</f>
        <v>99.9583488642653</v>
      </c>
      <c r="AJ235" s="203"/>
      <c r="AK235" s="204" t="s">
        <v>230</v>
      </c>
      <c r="AL235" s="213">
        <f>SUM(AL167,AL170,AL176,AL197,AL199,AL203,AL207,AL209,AL213,AL217,AL220,AL224,AL226,AL231,AL233)</f>
        <v>99.95218071242398</v>
      </c>
      <c r="AM235" s="213">
        <f>SUM(AM167,AM170,AM176,AM197,AM199,AM203,AM207,AM209,AM213,AM217,AM220,AM224,AM226,AM231,AM233)</f>
        <v>99.95164389425942</v>
      </c>
      <c r="AN235" s="213">
        <f>SUM(AN167,AN170,AN176,AN197,AN199,AN203,AN207,AN209,AN213,AN217,AN220,AN224,AN226,AN231,AN233)</f>
        <v>99.95244832936582</v>
      </c>
      <c r="AO235" s="226">
        <f>SUM(AO167,AO170,AO176,AO197,AO199,AO203,AO207,AO209,AO213,AO217,AO220,AO224,AO226,AO231,AO233)</f>
        <v>99.95625761460997</v>
      </c>
      <c r="AP235" s="213">
        <f>SUM(AP167,AP170,AP176,AP197,AP199,AP203,AP207,AP209,AP213,AP217,AP220,AP224,AP226,AP231,AP233)</f>
        <v>99.96491305015242</v>
      </c>
      <c r="AQ235" s="203"/>
      <c r="AR235" s="204" t="s">
        <v>230</v>
      </c>
      <c r="AS235" s="213">
        <f>SUM(AS167,AS170,AS176,AS197,AS199,AS203,AS207,AS209,AS213,AS217,AS220,AS224,AS226,AS231,AS233)</f>
        <v>99.96560453852989</v>
      </c>
      <c r="AT235" s="213">
        <f>SUM(AT167,AT170,AT176,AT197,AT199,AT203,AT207,AT209,AT213,AT217,AT220,AT224,AT226,AT231,AT233)</f>
        <v>99.96844209123743</v>
      </c>
      <c r="AU235" s="226">
        <f>SUM(AU167,AU170,AU176,AU197,AU199,AU203,AU207,AU209,AU213,AU217,AU220,AU224,AU226,AU231,AU233)</f>
        <v>99.97011216889241</v>
      </c>
      <c r="AV235" s="213">
        <f>SUM(AV167,AV170,AV176,AV197,AV199,AV203,AV207,AV209,AV213,AV217,AV220,AV224,AV226,AV231,AV233)</f>
        <v>99.9750418218121</v>
      </c>
      <c r="AW235" s="213">
        <f>SUM(AW167,AW170,AW176,AW197,AW199,AW203,AW207,AW209,AW213,AW217,AW220,AW224,AW226,AW231,AW233)</f>
        <v>99.92885661036082</v>
      </c>
    </row>
    <row r="236" spans="1:43" ht="14.25" customHeight="1">
      <c r="A236" s="205" t="s">
        <v>249</v>
      </c>
      <c r="H236" s="205" t="s">
        <v>249</v>
      </c>
      <c r="O236" s="205" t="s">
        <v>249</v>
      </c>
      <c r="V236" s="205" t="s">
        <v>249</v>
      </c>
      <c r="AC236" s="205" t="s">
        <v>249</v>
      </c>
      <c r="AE236" s="210"/>
      <c r="AF236" s="210"/>
      <c r="AG236" s="210"/>
      <c r="AH236" s="210"/>
      <c r="AI236" s="210"/>
      <c r="AJ236" s="205" t="s">
        <v>249</v>
      </c>
      <c r="AQ236" s="205" t="s">
        <v>249</v>
      </c>
    </row>
    <row r="237" spans="1:49" s="206" customFormat="1" ht="35.25" customHeight="1">
      <c r="A237" s="307" t="s">
        <v>13</v>
      </c>
      <c r="B237" s="307"/>
      <c r="C237" s="307"/>
      <c r="D237" s="307"/>
      <c r="E237" s="307"/>
      <c r="F237" s="307"/>
      <c r="G237" s="307"/>
      <c r="H237" s="307" t="s">
        <v>13</v>
      </c>
      <c r="I237" s="307"/>
      <c r="J237" s="307"/>
      <c r="K237" s="307"/>
      <c r="L237" s="307"/>
      <c r="M237" s="307"/>
      <c r="N237" s="307"/>
      <c r="O237" s="307" t="s">
        <v>13</v>
      </c>
      <c r="P237" s="307"/>
      <c r="Q237" s="307"/>
      <c r="R237" s="307"/>
      <c r="S237" s="307"/>
      <c r="T237" s="307"/>
      <c r="U237" s="307"/>
      <c r="V237" s="307" t="s">
        <v>13</v>
      </c>
      <c r="W237" s="307"/>
      <c r="X237" s="307"/>
      <c r="Y237" s="307"/>
      <c r="Z237" s="307"/>
      <c r="AA237" s="307"/>
      <c r="AB237" s="307"/>
      <c r="AC237" s="307" t="s">
        <v>13</v>
      </c>
      <c r="AD237" s="307"/>
      <c r="AE237" s="307"/>
      <c r="AF237" s="307"/>
      <c r="AG237" s="307"/>
      <c r="AH237" s="307"/>
      <c r="AI237" s="307"/>
      <c r="AJ237" s="307" t="s">
        <v>13</v>
      </c>
      <c r="AK237" s="307"/>
      <c r="AL237" s="307"/>
      <c r="AM237" s="307"/>
      <c r="AN237" s="307"/>
      <c r="AO237" s="307"/>
      <c r="AP237" s="307"/>
      <c r="AQ237" s="307" t="s">
        <v>13</v>
      </c>
      <c r="AR237" s="307"/>
      <c r="AS237" s="307"/>
      <c r="AT237" s="307"/>
      <c r="AU237" s="307"/>
      <c r="AV237" s="307"/>
      <c r="AW237" s="307"/>
    </row>
    <row r="238" spans="4:49" s="206" customFormat="1" ht="11.25">
      <c r="D238" s="207"/>
      <c r="E238" s="207"/>
      <c r="F238" s="207"/>
      <c r="G238" s="207"/>
      <c r="L238" s="207"/>
      <c r="M238" s="207"/>
      <c r="N238" s="207"/>
      <c r="S238" s="207"/>
      <c r="T238" s="207"/>
      <c r="U238" s="207"/>
      <c r="Z238" s="207"/>
      <c r="AA238" s="207"/>
      <c r="AB238" s="207"/>
      <c r="AN238" s="207"/>
      <c r="AO238" s="207"/>
      <c r="AP238" s="207"/>
      <c r="AU238" s="207"/>
      <c r="AV238" s="207"/>
      <c r="AW238" s="207"/>
    </row>
  </sheetData>
  <mergeCells count="77">
    <mergeCell ref="AC237:AI237"/>
    <mergeCell ref="AJ237:AP237"/>
    <mergeCell ref="AQ237:AW237"/>
    <mergeCell ref="A237:G237"/>
    <mergeCell ref="H237:N237"/>
    <mergeCell ref="O237:U237"/>
    <mergeCell ref="V237:AB237"/>
    <mergeCell ref="AC77:AI77"/>
    <mergeCell ref="AJ77:AP77"/>
    <mergeCell ref="AQ77:AW77"/>
    <mergeCell ref="A157:G157"/>
    <mergeCell ref="H157:N157"/>
    <mergeCell ref="O157:U157"/>
    <mergeCell ref="V157:AB157"/>
    <mergeCell ref="AC157:AI157"/>
    <mergeCell ref="AJ157:AP157"/>
    <mergeCell ref="AQ157:AW157"/>
    <mergeCell ref="A77:G77"/>
    <mergeCell ref="H77:N77"/>
    <mergeCell ref="O77:U77"/>
    <mergeCell ref="V77:AB77"/>
    <mergeCell ref="AJ1:AP1"/>
    <mergeCell ref="AQ1:AW1"/>
    <mergeCell ref="AQ3:AQ5"/>
    <mergeCell ref="AQ79:AW79"/>
    <mergeCell ref="AQ81:AQ83"/>
    <mergeCell ref="AQ85:AW85"/>
    <mergeCell ref="AQ159:AW159"/>
    <mergeCell ref="AQ161:AQ163"/>
    <mergeCell ref="AQ165:AW165"/>
    <mergeCell ref="AJ165:AP165"/>
    <mergeCell ref="AJ3:AJ5"/>
    <mergeCell ref="AJ79:AP79"/>
    <mergeCell ref="AJ81:AJ83"/>
    <mergeCell ref="AJ85:AP85"/>
    <mergeCell ref="O161:O163"/>
    <mergeCell ref="V161:V163"/>
    <mergeCell ref="AJ159:AP159"/>
    <mergeCell ref="AJ161:AJ163"/>
    <mergeCell ref="O159:U159"/>
    <mergeCell ref="V159:AB159"/>
    <mergeCell ref="AC161:AC163"/>
    <mergeCell ref="A165:G165"/>
    <mergeCell ref="H165:N165"/>
    <mergeCell ref="O165:U165"/>
    <mergeCell ref="V165:AB165"/>
    <mergeCell ref="AC165:AI165"/>
    <mergeCell ref="A161:A163"/>
    <mergeCell ref="H161:H163"/>
    <mergeCell ref="A79:G79"/>
    <mergeCell ref="H79:N79"/>
    <mergeCell ref="O79:U79"/>
    <mergeCell ref="AC159:AI159"/>
    <mergeCell ref="H85:N85"/>
    <mergeCell ref="O85:U85"/>
    <mergeCell ref="V85:AB85"/>
    <mergeCell ref="AC85:AI85"/>
    <mergeCell ref="A159:G159"/>
    <mergeCell ref="H159:N159"/>
    <mergeCell ref="H81:H83"/>
    <mergeCell ref="O81:O83"/>
    <mergeCell ref="V81:V83"/>
    <mergeCell ref="AC81:AC83"/>
    <mergeCell ref="A1:G1"/>
    <mergeCell ref="H1:N1"/>
    <mergeCell ref="O1:U1"/>
    <mergeCell ref="V1:AB1"/>
    <mergeCell ref="AC1:AI1"/>
    <mergeCell ref="H3:H5"/>
    <mergeCell ref="O3:O5"/>
    <mergeCell ref="V3:V5"/>
    <mergeCell ref="A3:A5"/>
    <mergeCell ref="A85:G85"/>
    <mergeCell ref="AC3:AC5"/>
    <mergeCell ref="V79:AB79"/>
    <mergeCell ref="AC79:AI79"/>
    <mergeCell ref="A81:A83"/>
  </mergeCells>
  <printOptions horizontalCentered="1"/>
  <pageMargins left="0.5905511811023623" right="0.5905511811023623" top="0.7874015748031497" bottom="0.1968503937007874" header="0.31496062992125984" footer="0.31496062992125984"/>
  <pageSetup firstPageNumber="47" useFirstPageNumber="1" fitToHeight="3" fitToWidth="7" horizontalDpi="600" verticalDpi="600" orientation="portrait" pageOrder="overThenDown" paperSize="9" scale="89" r:id="rId2"/>
  <headerFooter alignWithMargins="0">
    <oddHeader>&amp;C&amp;11- &amp;P -</oddHeader>
  </headerFooter>
  <rowBreaks count="2" manualBreakCount="2">
    <brk id="78" max="48" man="1"/>
    <brk id="158" max="48" man="1"/>
  </rowBreaks>
  <colBreaks count="1" manualBreakCount="1">
    <brk id="42" max="237" man="1"/>
  </colBreaks>
  <drawing r:id="rId1"/>
</worksheet>
</file>

<file path=xl/worksheets/sheet9.xml><?xml version="1.0" encoding="utf-8"?>
<worksheet xmlns="http://schemas.openxmlformats.org/spreadsheetml/2006/main" xmlns:r="http://schemas.openxmlformats.org/officeDocument/2006/relationships">
  <dimension ref="A1:AW189"/>
  <sheetViews>
    <sheetView workbookViewId="0" topLeftCell="A1">
      <selection activeCell="A2" sqref="A2"/>
    </sheetView>
  </sheetViews>
  <sheetFormatPr defaultColWidth="11.421875" defaultRowHeight="15" customHeight="1"/>
  <cols>
    <col min="1" max="1" width="24.00390625" style="30" customWidth="1"/>
    <col min="2" max="8" width="11.421875" style="30" customWidth="1"/>
    <col min="9" max="9" width="24.00390625" style="30" customWidth="1"/>
    <col min="10" max="16" width="11.421875" style="30" customWidth="1"/>
    <col min="17" max="17" width="24.00390625" style="30" customWidth="1"/>
    <col min="18" max="24" width="11.421875" style="30" customWidth="1"/>
    <col min="25" max="25" width="24.00390625" style="30" customWidth="1"/>
    <col min="26" max="32" width="11.421875" style="30" customWidth="1"/>
    <col min="33" max="33" width="24.00390625" style="30" customWidth="1"/>
    <col min="34" max="16384" width="11.421875" style="30" customWidth="1"/>
  </cols>
  <sheetData>
    <row r="1" spans="1:40" ht="12.75" customHeight="1">
      <c r="A1" s="309" t="s">
        <v>411</v>
      </c>
      <c r="B1" s="309"/>
      <c r="C1" s="309"/>
      <c r="D1" s="309"/>
      <c r="E1" s="309"/>
      <c r="F1" s="309"/>
      <c r="G1" s="309"/>
      <c r="H1" s="309"/>
      <c r="I1" s="308" t="s">
        <v>412</v>
      </c>
      <c r="J1" s="308"/>
      <c r="K1" s="308"/>
      <c r="L1" s="308"/>
      <c r="M1" s="308"/>
      <c r="N1" s="308"/>
      <c r="O1" s="308"/>
      <c r="P1" s="308"/>
      <c r="Q1" s="308" t="s">
        <v>412</v>
      </c>
      <c r="R1" s="308"/>
      <c r="S1" s="308"/>
      <c r="T1" s="308"/>
      <c r="U1" s="308"/>
      <c r="V1" s="308"/>
      <c r="W1" s="308"/>
      <c r="X1" s="308"/>
      <c r="Y1" s="308" t="s">
        <v>412</v>
      </c>
      <c r="Z1" s="308"/>
      <c r="AA1" s="308"/>
      <c r="AB1" s="308"/>
      <c r="AC1" s="308"/>
      <c r="AD1" s="308"/>
      <c r="AE1" s="308"/>
      <c r="AF1" s="308"/>
      <c r="AG1" s="308" t="s">
        <v>412</v>
      </c>
      <c r="AH1" s="308"/>
      <c r="AI1" s="308"/>
      <c r="AJ1" s="308"/>
      <c r="AK1" s="308"/>
      <c r="AL1" s="308"/>
      <c r="AM1" s="308"/>
      <c r="AN1" s="308"/>
    </row>
    <row r="2" spans="1:40" ht="12.7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row>
    <row r="3" spans="1:40" ht="12.75" customHeight="1">
      <c r="A3" s="43"/>
      <c r="B3" s="86"/>
      <c r="C3" s="87"/>
      <c r="D3" s="87"/>
      <c r="E3" s="87"/>
      <c r="F3" s="87"/>
      <c r="G3" s="87"/>
      <c r="H3" s="55"/>
      <c r="I3" s="43"/>
      <c r="J3" s="86"/>
      <c r="K3" s="87"/>
      <c r="L3" s="87"/>
      <c r="M3" s="87"/>
      <c r="N3" s="87"/>
      <c r="O3" s="87"/>
      <c r="P3" s="55"/>
      <c r="Q3" s="43"/>
      <c r="R3" s="86"/>
      <c r="S3" s="87"/>
      <c r="T3" s="87"/>
      <c r="U3" s="87"/>
      <c r="V3" s="87"/>
      <c r="W3" s="87"/>
      <c r="X3" s="55"/>
      <c r="Y3" s="43"/>
      <c r="Z3" s="86"/>
      <c r="AA3" s="87"/>
      <c r="AB3" s="87"/>
      <c r="AC3" s="87"/>
      <c r="AD3" s="87"/>
      <c r="AE3" s="87"/>
      <c r="AF3" s="55"/>
      <c r="AG3" s="43"/>
      <c r="AH3" s="86"/>
      <c r="AI3" s="87"/>
      <c r="AJ3" s="87"/>
      <c r="AK3" s="87"/>
      <c r="AL3" s="87"/>
      <c r="AM3" s="87"/>
      <c r="AN3" s="55"/>
    </row>
    <row r="4" spans="1:40" ht="12.75" customHeight="1">
      <c r="A4" s="27" t="s">
        <v>95</v>
      </c>
      <c r="B4" s="88">
        <v>36341</v>
      </c>
      <c r="C4" s="89">
        <v>36433</v>
      </c>
      <c r="D4" s="89">
        <v>36525</v>
      </c>
      <c r="E4" s="89">
        <v>36616</v>
      </c>
      <c r="F4" s="89">
        <v>36707</v>
      </c>
      <c r="G4" s="89">
        <v>36799</v>
      </c>
      <c r="H4" s="51">
        <v>36891</v>
      </c>
      <c r="I4" s="27" t="s">
        <v>95</v>
      </c>
      <c r="J4" s="88">
        <v>36981</v>
      </c>
      <c r="K4" s="89">
        <v>37072</v>
      </c>
      <c r="L4" s="89">
        <v>37164</v>
      </c>
      <c r="M4" s="89">
        <v>37256</v>
      </c>
      <c r="N4" s="89">
        <v>37346</v>
      </c>
      <c r="O4" s="89">
        <v>37437</v>
      </c>
      <c r="P4" s="51">
        <v>37529</v>
      </c>
      <c r="Q4" s="27" t="s">
        <v>95</v>
      </c>
      <c r="R4" s="88">
        <v>37621</v>
      </c>
      <c r="S4" s="89">
        <v>37711</v>
      </c>
      <c r="T4" s="89">
        <v>37802</v>
      </c>
      <c r="U4" s="89">
        <v>37894</v>
      </c>
      <c r="V4" s="89">
        <v>37986</v>
      </c>
      <c r="W4" s="89">
        <v>38077</v>
      </c>
      <c r="X4" s="51">
        <v>38168</v>
      </c>
      <c r="Y4" s="27" t="s">
        <v>95</v>
      </c>
      <c r="Z4" s="88">
        <v>38260</v>
      </c>
      <c r="AA4" s="89">
        <v>38352</v>
      </c>
      <c r="AB4" s="89">
        <v>38442</v>
      </c>
      <c r="AC4" s="89">
        <v>38533</v>
      </c>
      <c r="AD4" s="89">
        <v>38625</v>
      </c>
      <c r="AE4" s="89">
        <v>38717</v>
      </c>
      <c r="AF4" s="51">
        <v>38807</v>
      </c>
      <c r="AG4" s="27" t="s">
        <v>95</v>
      </c>
      <c r="AH4" s="88">
        <v>38898</v>
      </c>
      <c r="AI4" s="89">
        <v>38990</v>
      </c>
      <c r="AJ4" s="89">
        <v>39082</v>
      </c>
      <c r="AK4" s="89">
        <v>39172</v>
      </c>
      <c r="AL4" s="89">
        <v>39263</v>
      </c>
      <c r="AM4" s="89">
        <v>39355</v>
      </c>
      <c r="AN4" s="51">
        <v>39447</v>
      </c>
    </row>
    <row r="5" spans="1:40" ht="12.75" customHeight="1">
      <c r="A5" s="31"/>
      <c r="B5" s="90"/>
      <c r="C5" s="91"/>
      <c r="D5" s="91"/>
      <c r="E5" s="91"/>
      <c r="F5" s="91"/>
      <c r="G5" s="91"/>
      <c r="H5" s="32"/>
      <c r="I5" s="31"/>
      <c r="J5" s="90"/>
      <c r="K5" s="91"/>
      <c r="L5" s="91"/>
      <c r="M5" s="91"/>
      <c r="N5" s="91"/>
      <c r="O5" s="91"/>
      <c r="P5" s="32"/>
      <c r="Q5" s="31"/>
      <c r="R5" s="90"/>
      <c r="S5" s="91"/>
      <c r="T5" s="91"/>
      <c r="U5" s="91"/>
      <c r="V5" s="91"/>
      <c r="W5" s="91"/>
      <c r="X5" s="32"/>
      <c r="Y5" s="31"/>
      <c r="Z5" s="90"/>
      <c r="AA5" s="91"/>
      <c r="AB5" s="91"/>
      <c r="AC5" s="91"/>
      <c r="AD5" s="91"/>
      <c r="AE5" s="91"/>
      <c r="AF5" s="32"/>
      <c r="AG5" s="31"/>
      <c r="AH5" s="90"/>
      <c r="AI5" s="91"/>
      <c r="AJ5" s="91"/>
      <c r="AK5" s="91"/>
      <c r="AL5" s="91"/>
      <c r="AM5" s="91"/>
      <c r="AN5" s="32"/>
    </row>
    <row r="6" spans="1:40" s="29" customFormat="1" ht="4.5" customHeight="1">
      <c r="A6" s="110"/>
      <c r="B6" s="108"/>
      <c r="C6" s="108"/>
      <c r="D6" s="109"/>
      <c r="E6" s="109"/>
      <c r="F6" s="109"/>
      <c r="G6" s="109"/>
      <c r="H6" s="109"/>
      <c r="I6" s="110"/>
      <c r="J6" s="108"/>
      <c r="K6" s="108"/>
      <c r="L6" s="109"/>
      <c r="M6" s="109"/>
      <c r="N6" s="109"/>
      <c r="O6" s="109"/>
      <c r="P6" s="109"/>
      <c r="Q6" s="110"/>
      <c r="R6" s="108"/>
      <c r="S6" s="108"/>
      <c r="T6" s="109"/>
      <c r="U6" s="109"/>
      <c r="V6" s="109"/>
      <c r="W6" s="109"/>
      <c r="X6" s="109"/>
      <c r="Y6" s="110"/>
      <c r="Z6" s="108"/>
      <c r="AA6" s="108"/>
      <c r="AB6" s="109"/>
      <c r="AC6" s="109"/>
      <c r="AD6" s="109"/>
      <c r="AE6" s="109"/>
      <c r="AF6" s="109"/>
      <c r="AG6" s="110"/>
      <c r="AH6" s="108"/>
      <c r="AI6" s="108"/>
      <c r="AJ6" s="109"/>
      <c r="AK6" s="109"/>
      <c r="AL6" s="109"/>
      <c r="AM6" s="109"/>
      <c r="AN6" s="109"/>
    </row>
    <row r="7" spans="1:40" s="42" customFormat="1" ht="12.75" customHeight="1">
      <c r="A7" s="36" t="s">
        <v>113</v>
      </c>
      <c r="B7" s="105">
        <v>844037</v>
      </c>
      <c r="C7" s="105">
        <v>850516</v>
      </c>
      <c r="D7" s="105">
        <v>833820</v>
      </c>
      <c r="E7" s="105">
        <v>811493</v>
      </c>
      <c r="F7" s="105">
        <v>822904</v>
      </c>
      <c r="G7" s="105">
        <v>830651</v>
      </c>
      <c r="H7" s="105">
        <v>809950</v>
      </c>
      <c r="I7" s="36" t="s">
        <v>113</v>
      </c>
      <c r="J7" s="105">
        <v>785085</v>
      </c>
      <c r="K7" s="105">
        <v>794718</v>
      </c>
      <c r="L7" s="105">
        <v>807492</v>
      </c>
      <c r="M7" s="105">
        <v>785917</v>
      </c>
      <c r="N7" s="105">
        <v>762835</v>
      </c>
      <c r="O7" s="105">
        <v>770808</v>
      </c>
      <c r="P7" s="105">
        <v>782820</v>
      </c>
      <c r="Q7" s="36" t="s">
        <v>113</v>
      </c>
      <c r="R7" s="105">
        <v>756323</v>
      </c>
      <c r="S7" s="105">
        <v>735143</v>
      </c>
      <c r="T7" s="105">
        <v>741343</v>
      </c>
      <c r="U7" s="105">
        <v>753407</v>
      </c>
      <c r="V7" s="105">
        <v>734165</v>
      </c>
      <c r="W7" s="105">
        <v>718181</v>
      </c>
      <c r="X7" s="105">
        <v>728922</v>
      </c>
      <c r="Y7" s="36" t="s">
        <v>113</v>
      </c>
      <c r="Z7" s="105">
        <v>743448</v>
      </c>
      <c r="AA7" s="105">
        <v>716622</v>
      </c>
      <c r="AB7" s="105">
        <v>696170</v>
      </c>
      <c r="AC7" s="105">
        <v>708264</v>
      </c>
      <c r="AD7" s="105">
        <v>719375</v>
      </c>
      <c r="AE7" s="105">
        <v>703117</v>
      </c>
      <c r="AF7" s="105">
        <v>687673</v>
      </c>
      <c r="AG7" s="36" t="s">
        <v>113</v>
      </c>
      <c r="AH7" s="105">
        <v>713267</v>
      </c>
      <c r="AI7" s="105">
        <v>729616</v>
      </c>
      <c r="AJ7" s="105">
        <v>718118</v>
      </c>
      <c r="AK7" s="105">
        <v>712975</v>
      </c>
      <c r="AL7" s="105">
        <v>726048</v>
      </c>
      <c r="AM7" s="105">
        <v>741240</v>
      </c>
      <c r="AN7" s="105">
        <v>728107</v>
      </c>
    </row>
    <row r="8" spans="1:40" ht="12.75" customHeight="1">
      <c r="A8" s="28" t="s">
        <v>114</v>
      </c>
      <c r="B8" s="104">
        <v>440821</v>
      </c>
      <c r="C8" s="104">
        <v>447705</v>
      </c>
      <c r="D8" s="104">
        <v>433202</v>
      </c>
      <c r="E8" s="104">
        <v>416866</v>
      </c>
      <c r="F8" s="104">
        <v>427930</v>
      </c>
      <c r="G8" s="104">
        <v>433118</v>
      </c>
      <c r="H8" s="104">
        <v>417084</v>
      </c>
      <c r="I8" s="28" t="s">
        <v>114</v>
      </c>
      <c r="J8" s="104">
        <v>399540</v>
      </c>
      <c r="K8" s="104">
        <v>410090</v>
      </c>
      <c r="L8" s="104">
        <v>419053</v>
      </c>
      <c r="M8" s="104">
        <v>400699</v>
      </c>
      <c r="N8" s="104">
        <v>384766</v>
      </c>
      <c r="O8" s="104">
        <v>394327</v>
      </c>
      <c r="P8" s="104">
        <v>403113</v>
      </c>
      <c r="Q8" s="28" t="s">
        <v>114</v>
      </c>
      <c r="R8" s="104">
        <v>383624</v>
      </c>
      <c r="S8" s="104">
        <v>370187</v>
      </c>
      <c r="T8" s="104">
        <v>380115</v>
      </c>
      <c r="U8" s="104">
        <v>389468</v>
      </c>
      <c r="V8" s="104">
        <v>372410</v>
      </c>
      <c r="W8" s="104">
        <v>362199</v>
      </c>
      <c r="X8" s="104">
        <v>374415</v>
      </c>
      <c r="Y8" s="28" t="s">
        <v>114</v>
      </c>
      <c r="Z8" s="104">
        <v>384275</v>
      </c>
      <c r="AA8" s="104">
        <v>364405</v>
      </c>
      <c r="AB8" s="104">
        <v>349189</v>
      </c>
      <c r="AC8" s="104">
        <v>362650</v>
      </c>
      <c r="AD8" s="104">
        <v>371306</v>
      </c>
      <c r="AE8" s="104">
        <v>357580</v>
      </c>
      <c r="AF8" s="104">
        <v>346389</v>
      </c>
      <c r="AG8" s="28" t="s">
        <v>114</v>
      </c>
      <c r="AH8" s="104">
        <v>369297</v>
      </c>
      <c r="AI8" s="104">
        <v>380585</v>
      </c>
      <c r="AJ8" s="104">
        <v>370520</v>
      </c>
      <c r="AK8" s="104">
        <v>367220</v>
      </c>
      <c r="AL8" s="104">
        <v>378533</v>
      </c>
      <c r="AM8" s="104">
        <v>387819</v>
      </c>
      <c r="AN8" s="104">
        <v>376501</v>
      </c>
    </row>
    <row r="9" spans="1:40" ht="12.75" customHeight="1">
      <c r="A9" s="28" t="s">
        <v>115</v>
      </c>
      <c r="B9" s="104">
        <v>403216</v>
      </c>
      <c r="C9" s="104">
        <v>402811</v>
      </c>
      <c r="D9" s="104">
        <v>400618</v>
      </c>
      <c r="E9" s="104">
        <v>394627</v>
      </c>
      <c r="F9" s="104">
        <v>394974</v>
      </c>
      <c r="G9" s="104">
        <v>397533</v>
      </c>
      <c r="H9" s="104">
        <v>392866</v>
      </c>
      <c r="I9" s="28" t="s">
        <v>115</v>
      </c>
      <c r="J9" s="104">
        <v>385545</v>
      </c>
      <c r="K9" s="104">
        <v>384628</v>
      </c>
      <c r="L9" s="104">
        <v>388439</v>
      </c>
      <c r="M9" s="104">
        <v>385218</v>
      </c>
      <c r="N9" s="104">
        <v>378069</v>
      </c>
      <c r="O9" s="104">
        <v>376481</v>
      </c>
      <c r="P9" s="104">
        <v>379707</v>
      </c>
      <c r="Q9" s="28" t="s">
        <v>115</v>
      </c>
      <c r="R9" s="104">
        <v>372699</v>
      </c>
      <c r="S9" s="104">
        <v>364956</v>
      </c>
      <c r="T9" s="104">
        <v>361228</v>
      </c>
      <c r="U9" s="104">
        <v>363939</v>
      </c>
      <c r="V9" s="104">
        <v>361755</v>
      </c>
      <c r="W9" s="104">
        <v>355982</v>
      </c>
      <c r="X9" s="104">
        <v>354507</v>
      </c>
      <c r="Y9" s="28" t="s">
        <v>115</v>
      </c>
      <c r="Z9" s="104">
        <v>359173</v>
      </c>
      <c r="AA9" s="104">
        <v>352217</v>
      </c>
      <c r="AB9" s="104">
        <v>346981</v>
      </c>
      <c r="AC9" s="104">
        <v>345614</v>
      </c>
      <c r="AD9" s="104">
        <v>348069</v>
      </c>
      <c r="AE9" s="104">
        <v>345537</v>
      </c>
      <c r="AF9" s="104">
        <v>341284</v>
      </c>
      <c r="AG9" s="28" t="s">
        <v>115</v>
      </c>
      <c r="AH9" s="104">
        <v>343970</v>
      </c>
      <c r="AI9" s="104">
        <v>349031</v>
      </c>
      <c r="AJ9" s="104">
        <v>347598</v>
      </c>
      <c r="AK9" s="104">
        <v>345755</v>
      </c>
      <c r="AL9" s="104">
        <v>347515</v>
      </c>
      <c r="AM9" s="104">
        <v>353421</v>
      </c>
      <c r="AN9" s="104">
        <v>351606</v>
      </c>
    </row>
    <row r="10" spans="1:40" ht="12.75" customHeight="1">
      <c r="A10" s="28" t="s">
        <v>116</v>
      </c>
      <c r="B10" s="104">
        <v>422753</v>
      </c>
      <c r="C10" s="104">
        <v>426213</v>
      </c>
      <c r="D10" s="104">
        <v>413904</v>
      </c>
      <c r="E10" s="104">
        <v>396087</v>
      </c>
      <c r="F10" s="104">
        <v>407777</v>
      </c>
      <c r="G10" s="104">
        <v>412448</v>
      </c>
      <c r="H10" s="104">
        <v>397330</v>
      </c>
      <c r="I10" s="28" t="s">
        <v>116</v>
      </c>
      <c r="J10" s="104">
        <v>378782</v>
      </c>
      <c r="K10" s="104">
        <v>390079</v>
      </c>
      <c r="L10" s="104">
        <v>398743</v>
      </c>
      <c r="M10" s="104">
        <v>381019</v>
      </c>
      <c r="N10" s="104">
        <v>364137</v>
      </c>
      <c r="O10" s="104">
        <v>374298</v>
      </c>
      <c r="P10" s="104">
        <v>383302</v>
      </c>
      <c r="Q10" s="28" t="s">
        <v>116</v>
      </c>
      <c r="R10" s="104">
        <v>363997</v>
      </c>
      <c r="S10" s="104">
        <v>350290</v>
      </c>
      <c r="T10" s="104">
        <v>359611</v>
      </c>
      <c r="U10" s="104">
        <v>369635</v>
      </c>
      <c r="V10" s="104">
        <v>353399</v>
      </c>
      <c r="W10" s="104">
        <v>342162</v>
      </c>
      <c r="X10" s="104">
        <v>354646</v>
      </c>
      <c r="Y10" s="28" t="s">
        <v>116</v>
      </c>
      <c r="Z10" s="104">
        <v>367663</v>
      </c>
      <c r="AA10" s="104">
        <v>354483</v>
      </c>
      <c r="AB10" s="244" t="s">
        <v>227</v>
      </c>
      <c r="AC10" s="244" t="s">
        <v>227</v>
      </c>
      <c r="AD10" s="244" t="s">
        <v>227</v>
      </c>
      <c r="AE10" s="244" t="s">
        <v>227</v>
      </c>
      <c r="AF10" s="244" t="s">
        <v>227</v>
      </c>
      <c r="AG10" s="28" t="s">
        <v>116</v>
      </c>
      <c r="AH10" s="244" t="s">
        <v>227</v>
      </c>
      <c r="AI10" s="244" t="s">
        <v>227</v>
      </c>
      <c r="AJ10" s="244" t="s">
        <v>227</v>
      </c>
      <c r="AK10" s="244" t="s">
        <v>227</v>
      </c>
      <c r="AL10" s="244" t="s">
        <v>227</v>
      </c>
      <c r="AM10" s="244" t="s">
        <v>227</v>
      </c>
      <c r="AN10" s="244" t="s">
        <v>227</v>
      </c>
    </row>
    <row r="11" spans="1:40" ht="12.75" customHeight="1">
      <c r="A11" s="28" t="s">
        <v>117</v>
      </c>
      <c r="B11" s="104">
        <v>420444</v>
      </c>
      <c r="C11" s="104">
        <v>423095</v>
      </c>
      <c r="D11" s="104">
        <v>418730</v>
      </c>
      <c r="E11" s="104">
        <v>414183</v>
      </c>
      <c r="F11" s="104">
        <v>413964</v>
      </c>
      <c r="G11" s="104">
        <v>417107</v>
      </c>
      <c r="H11" s="104">
        <v>412522</v>
      </c>
      <c r="I11" s="28" t="s">
        <v>117</v>
      </c>
      <c r="J11" s="104">
        <v>406231</v>
      </c>
      <c r="K11" s="104">
        <v>404578</v>
      </c>
      <c r="L11" s="104">
        <v>408733</v>
      </c>
      <c r="M11" s="104">
        <v>404888</v>
      </c>
      <c r="N11" s="104">
        <v>398695</v>
      </c>
      <c r="O11" s="104">
        <v>396507</v>
      </c>
      <c r="P11" s="104">
        <v>399516</v>
      </c>
      <c r="Q11" s="28" t="s">
        <v>117</v>
      </c>
      <c r="R11" s="104">
        <v>392326</v>
      </c>
      <c r="S11" s="104">
        <v>384853</v>
      </c>
      <c r="T11" s="104">
        <v>381732</v>
      </c>
      <c r="U11" s="104">
        <v>383772</v>
      </c>
      <c r="V11" s="104">
        <v>380766</v>
      </c>
      <c r="W11" s="104">
        <v>376019</v>
      </c>
      <c r="X11" s="104">
        <v>374276</v>
      </c>
      <c r="Y11" s="28" t="s">
        <v>117</v>
      </c>
      <c r="Z11" s="104">
        <v>375785</v>
      </c>
      <c r="AA11" s="104">
        <v>362139</v>
      </c>
      <c r="AB11" s="244" t="s">
        <v>227</v>
      </c>
      <c r="AC11" s="244" t="s">
        <v>227</v>
      </c>
      <c r="AD11" s="244" t="s">
        <v>227</v>
      </c>
      <c r="AE11" s="244" t="s">
        <v>227</v>
      </c>
      <c r="AF11" s="244" t="s">
        <v>227</v>
      </c>
      <c r="AG11" s="28" t="s">
        <v>117</v>
      </c>
      <c r="AH11" s="244" t="s">
        <v>227</v>
      </c>
      <c r="AI11" s="244" t="s">
        <v>227</v>
      </c>
      <c r="AJ11" s="244" t="s">
        <v>227</v>
      </c>
      <c r="AK11" s="244" t="s">
        <v>227</v>
      </c>
      <c r="AL11" s="244" t="s">
        <v>227</v>
      </c>
      <c r="AM11" s="244" t="s">
        <v>227</v>
      </c>
      <c r="AN11" s="244" t="s">
        <v>227</v>
      </c>
    </row>
    <row r="12" spans="1:40" ht="12.75" customHeight="1">
      <c r="A12" s="28" t="s">
        <v>118</v>
      </c>
      <c r="B12" s="104">
        <v>839149</v>
      </c>
      <c r="C12" s="104">
        <v>845727</v>
      </c>
      <c r="D12" s="104">
        <v>829370</v>
      </c>
      <c r="E12" s="104">
        <v>807148</v>
      </c>
      <c r="F12" s="104">
        <v>818317</v>
      </c>
      <c r="G12" s="104">
        <v>822871</v>
      </c>
      <c r="H12" s="104">
        <v>802807</v>
      </c>
      <c r="I12" s="28" t="s">
        <v>118</v>
      </c>
      <c r="J12" s="104">
        <v>778343</v>
      </c>
      <c r="K12" s="104">
        <v>788261</v>
      </c>
      <c r="L12" s="104">
        <v>801846</v>
      </c>
      <c r="M12" s="104">
        <v>781135</v>
      </c>
      <c r="N12" s="104">
        <v>758302</v>
      </c>
      <c r="O12" s="104">
        <v>766058</v>
      </c>
      <c r="P12" s="104">
        <v>778050</v>
      </c>
      <c r="Q12" s="28" t="s">
        <v>118</v>
      </c>
      <c r="R12" s="104">
        <v>751820</v>
      </c>
      <c r="S12" s="104">
        <v>730578</v>
      </c>
      <c r="T12" s="104">
        <v>736496</v>
      </c>
      <c r="U12" s="104">
        <v>748505</v>
      </c>
      <c r="V12" s="104">
        <v>729367</v>
      </c>
      <c r="W12" s="104">
        <v>713200</v>
      </c>
      <c r="X12" s="104">
        <v>723680</v>
      </c>
      <c r="Y12" s="28" t="s">
        <v>118</v>
      </c>
      <c r="Z12" s="104">
        <v>738061</v>
      </c>
      <c r="AA12" s="104">
        <v>711593</v>
      </c>
      <c r="AB12" s="104">
        <v>690965</v>
      </c>
      <c r="AC12" s="104">
        <v>702726</v>
      </c>
      <c r="AD12" s="104">
        <v>713805</v>
      </c>
      <c r="AE12" s="104">
        <v>697877</v>
      </c>
      <c r="AF12" s="104">
        <v>682455</v>
      </c>
      <c r="AG12" s="28" t="s">
        <v>118</v>
      </c>
      <c r="AH12" s="104">
        <v>707455</v>
      </c>
      <c r="AI12" s="104">
        <v>723686</v>
      </c>
      <c r="AJ12" s="104">
        <v>712519</v>
      </c>
      <c r="AK12" s="104">
        <v>707202</v>
      </c>
      <c r="AL12" s="104">
        <v>719762</v>
      </c>
      <c r="AM12" s="104">
        <v>734781</v>
      </c>
      <c r="AN12" s="104">
        <v>721824</v>
      </c>
    </row>
    <row r="13" spans="1:40" ht="13.5">
      <c r="A13" s="222" t="s">
        <v>17</v>
      </c>
      <c r="B13" s="104">
        <v>4717</v>
      </c>
      <c r="C13" s="104">
        <v>4638</v>
      </c>
      <c r="D13" s="104">
        <v>4384</v>
      </c>
      <c r="E13" s="104">
        <v>4289</v>
      </c>
      <c r="F13" s="104">
        <v>4537</v>
      </c>
      <c r="G13" s="104">
        <v>4518</v>
      </c>
      <c r="H13" s="104">
        <v>4301</v>
      </c>
      <c r="I13" s="222" t="s">
        <v>17</v>
      </c>
      <c r="J13" s="104">
        <v>4336</v>
      </c>
      <c r="K13" s="104">
        <v>4611</v>
      </c>
      <c r="L13" s="104">
        <v>4470</v>
      </c>
      <c r="M13" s="104">
        <v>4245</v>
      </c>
      <c r="N13" s="104">
        <v>4343</v>
      </c>
      <c r="O13" s="104">
        <v>4627</v>
      </c>
      <c r="P13" s="104">
        <v>4658</v>
      </c>
      <c r="Q13" s="222" t="s">
        <v>17</v>
      </c>
      <c r="R13" s="104">
        <v>4402</v>
      </c>
      <c r="S13" s="104">
        <v>4478</v>
      </c>
      <c r="T13" s="104">
        <v>4665</v>
      </c>
      <c r="U13" s="104">
        <v>4735</v>
      </c>
      <c r="V13" s="104">
        <v>4666</v>
      </c>
      <c r="W13" s="104">
        <v>4863</v>
      </c>
      <c r="X13" s="104">
        <v>5140</v>
      </c>
      <c r="Y13" s="222" t="s">
        <v>17</v>
      </c>
      <c r="Z13" s="104">
        <v>5286</v>
      </c>
      <c r="AA13" s="104">
        <v>4959</v>
      </c>
      <c r="AB13" s="104">
        <v>5143</v>
      </c>
      <c r="AC13" s="104">
        <v>5486</v>
      </c>
      <c r="AD13" s="104">
        <v>5517</v>
      </c>
      <c r="AE13" s="104">
        <v>5208</v>
      </c>
      <c r="AF13" s="104">
        <v>5136</v>
      </c>
      <c r="AG13" s="222" t="s">
        <v>17</v>
      </c>
      <c r="AH13" s="104">
        <v>5745</v>
      </c>
      <c r="AI13" s="104">
        <v>5879</v>
      </c>
      <c r="AJ13" s="104">
        <v>5548</v>
      </c>
      <c r="AK13" s="104">
        <v>5733</v>
      </c>
      <c r="AL13" s="104">
        <v>6248</v>
      </c>
      <c r="AM13" s="104">
        <v>6418</v>
      </c>
      <c r="AN13" s="104">
        <v>6221</v>
      </c>
    </row>
    <row r="14" spans="1:40" s="29" customFormat="1" ht="4.5" customHeight="1" hidden="1">
      <c r="A14" s="110"/>
      <c r="B14" s="111"/>
      <c r="C14" s="111"/>
      <c r="D14" s="109"/>
      <c r="E14" s="109"/>
      <c r="F14" s="109"/>
      <c r="G14" s="109"/>
      <c r="H14" s="109"/>
      <c r="I14" s="110"/>
      <c r="J14" s="111"/>
      <c r="K14" s="111"/>
      <c r="L14" s="109"/>
      <c r="M14" s="109"/>
      <c r="N14" s="109"/>
      <c r="O14" s="109"/>
      <c r="P14" s="109"/>
      <c r="Q14" s="110"/>
      <c r="R14" s="111"/>
      <c r="S14" s="111"/>
      <c r="T14" s="109"/>
      <c r="U14" s="109"/>
      <c r="V14" s="109"/>
      <c r="W14" s="109"/>
      <c r="X14" s="109"/>
      <c r="Y14" s="110"/>
      <c r="Z14" s="111"/>
      <c r="AA14" s="111"/>
      <c r="AB14" s="109"/>
      <c r="AC14" s="109"/>
      <c r="AD14" s="109"/>
      <c r="AE14" s="109"/>
      <c r="AF14" s="109"/>
      <c r="AG14" s="110"/>
      <c r="AH14" s="111"/>
      <c r="AI14" s="111"/>
      <c r="AJ14" s="109"/>
      <c r="AK14" s="109"/>
      <c r="AL14" s="109"/>
      <c r="AM14" s="109"/>
      <c r="AN14" s="109"/>
    </row>
    <row r="15" spans="1:40" ht="12.75" customHeight="1" hidden="1">
      <c r="A15" s="36" t="s">
        <v>119</v>
      </c>
      <c r="B15" s="104"/>
      <c r="C15" s="104"/>
      <c r="D15" s="104"/>
      <c r="E15" s="104"/>
      <c r="F15" s="104"/>
      <c r="G15" s="104"/>
      <c r="H15" s="104"/>
      <c r="I15" s="36" t="s">
        <v>119</v>
      </c>
      <c r="J15" s="104"/>
      <c r="K15" s="104"/>
      <c r="L15" s="104"/>
      <c r="M15" s="104"/>
      <c r="N15" s="104"/>
      <c r="O15" s="104"/>
      <c r="P15" s="104"/>
      <c r="Q15" s="36" t="s">
        <v>119</v>
      </c>
      <c r="R15" s="104"/>
      <c r="S15" s="104"/>
      <c r="T15" s="104"/>
      <c r="U15" s="104"/>
      <c r="V15" s="104"/>
      <c r="W15" s="104"/>
      <c r="X15" s="104"/>
      <c r="Y15" s="36" t="s">
        <v>119</v>
      </c>
      <c r="Z15" s="104"/>
      <c r="AA15" s="104"/>
      <c r="AB15" s="104"/>
      <c r="AC15" s="104"/>
      <c r="AD15" s="104"/>
      <c r="AE15" s="104"/>
      <c r="AF15" s="104"/>
      <c r="AG15" s="36" t="s">
        <v>119</v>
      </c>
      <c r="AH15" s="104"/>
      <c r="AI15" s="104"/>
      <c r="AJ15" s="104"/>
      <c r="AK15" s="104"/>
      <c r="AL15" s="104"/>
      <c r="AM15" s="104"/>
      <c r="AN15" s="104"/>
    </row>
    <row r="16" spans="1:40" ht="12.75" customHeight="1" hidden="1">
      <c r="A16" s="28" t="s">
        <v>114</v>
      </c>
      <c r="B16" s="214">
        <f aca="true" t="shared" si="0" ref="B16:H16">B8/B7*100</f>
        <v>52.22768670093847</v>
      </c>
      <c r="C16" s="214">
        <f t="shared" si="0"/>
        <v>52.63922136679381</v>
      </c>
      <c r="D16" s="214">
        <f t="shared" si="0"/>
        <v>51.95389892302895</v>
      </c>
      <c r="E16" s="214">
        <f t="shared" si="0"/>
        <v>51.37025211554506</v>
      </c>
      <c r="F16" s="214">
        <f t="shared" si="0"/>
        <v>52.00242069548817</v>
      </c>
      <c r="G16" s="214">
        <f t="shared" si="0"/>
        <v>52.141994652387105</v>
      </c>
      <c r="H16" s="214">
        <f t="shared" si="0"/>
        <v>51.495030557441815</v>
      </c>
      <c r="I16" s="28" t="s">
        <v>114</v>
      </c>
      <c r="J16" s="214">
        <f aca="true" t="shared" si="1" ref="J16:P16">J8/J7*100</f>
        <v>50.89130476317851</v>
      </c>
      <c r="K16" s="214">
        <f t="shared" si="1"/>
        <v>51.60195188733614</v>
      </c>
      <c r="L16" s="214">
        <f t="shared" si="1"/>
        <v>51.89562249533123</v>
      </c>
      <c r="M16" s="214">
        <f t="shared" si="1"/>
        <v>50.98490044114074</v>
      </c>
      <c r="N16" s="214">
        <f t="shared" si="1"/>
        <v>50.438954688759694</v>
      </c>
      <c r="O16" s="214">
        <f t="shared" si="1"/>
        <v>51.15761642328569</v>
      </c>
      <c r="P16" s="214">
        <f t="shared" si="1"/>
        <v>51.49497968881735</v>
      </c>
      <c r="Q16" s="28" t="s">
        <v>114</v>
      </c>
      <c r="R16" s="214">
        <f aca="true" t="shared" si="2" ref="R16:X16">R8/R7*100</f>
        <v>50.72224433211736</v>
      </c>
      <c r="S16" s="214">
        <f t="shared" si="2"/>
        <v>50.35578112013581</v>
      </c>
      <c r="T16" s="214">
        <f t="shared" si="2"/>
        <v>51.273836806984086</v>
      </c>
      <c r="U16" s="214">
        <f t="shared" si="2"/>
        <v>51.69423697948121</v>
      </c>
      <c r="V16" s="214">
        <f t="shared" si="2"/>
        <v>50.725654314765755</v>
      </c>
      <c r="W16" s="214">
        <f t="shared" si="2"/>
        <v>50.43282960702107</v>
      </c>
      <c r="X16" s="214">
        <f t="shared" si="2"/>
        <v>51.36557821001424</v>
      </c>
      <c r="Y16" s="28" t="s">
        <v>114</v>
      </c>
      <c r="Z16" s="214">
        <f aca="true" t="shared" si="3" ref="Z16:AF16">Z8/Z7*100</f>
        <v>51.68821491213912</v>
      </c>
      <c r="AA16" s="214">
        <f t="shared" si="3"/>
        <v>50.85037858173486</v>
      </c>
      <c r="AB16" s="214">
        <f t="shared" si="3"/>
        <v>50.15858195555683</v>
      </c>
      <c r="AC16" s="214">
        <f t="shared" si="3"/>
        <v>51.202658895553064</v>
      </c>
      <c r="AD16" s="214">
        <f t="shared" si="3"/>
        <v>51.61508253692442</v>
      </c>
      <c r="AE16" s="214">
        <f t="shared" si="3"/>
        <v>50.856400855049735</v>
      </c>
      <c r="AF16" s="214">
        <f t="shared" si="3"/>
        <v>50.37117932505711</v>
      </c>
      <c r="AG16" s="28" t="s">
        <v>114</v>
      </c>
      <c r="AH16" s="214">
        <f aca="true" t="shared" si="4" ref="AH16:AN16">AH8/AH7*100</f>
        <v>51.775422107009014</v>
      </c>
      <c r="AI16" s="214">
        <f t="shared" si="4"/>
        <v>52.162370342755636</v>
      </c>
      <c r="AJ16" s="214">
        <f t="shared" si="4"/>
        <v>51.59597726278968</v>
      </c>
      <c r="AK16" s="214">
        <f t="shared" si="4"/>
        <v>51.505312247975034</v>
      </c>
      <c r="AL16" s="214">
        <f t="shared" si="4"/>
        <v>52.13608466657852</v>
      </c>
      <c r="AM16" s="214">
        <f t="shared" si="4"/>
        <v>52.32030111704711</v>
      </c>
      <c r="AN16" s="214">
        <f t="shared" si="4"/>
        <v>51.70957015933097</v>
      </c>
    </row>
    <row r="17" spans="1:40" ht="12.75" customHeight="1" hidden="1">
      <c r="A17" s="28" t="s">
        <v>115</v>
      </c>
      <c r="B17" s="214">
        <f aca="true" t="shared" si="5" ref="B17:H17">B9/B7*100</f>
        <v>47.77231329906154</v>
      </c>
      <c r="C17" s="214">
        <f t="shared" si="5"/>
        <v>47.360778633206195</v>
      </c>
      <c r="D17" s="214">
        <f t="shared" si="5"/>
        <v>48.04610107697105</v>
      </c>
      <c r="E17" s="214">
        <f t="shared" si="5"/>
        <v>48.62974788445495</v>
      </c>
      <c r="F17" s="214">
        <f t="shared" si="5"/>
        <v>47.99757930451183</v>
      </c>
      <c r="G17" s="214">
        <f t="shared" si="5"/>
        <v>47.858005347612895</v>
      </c>
      <c r="H17" s="214">
        <f t="shared" si="5"/>
        <v>48.504969442558185</v>
      </c>
      <c r="I17" s="28" t="s">
        <v>115</v>
      </c>
      <c r="J17" s="214">
        <f aca="true" t="shared" si="6" ref="J17:P17">J9/J7*100</f>
        <v>49.10869523682149</v>
      </c>
      <c r="K17" s="214">
        <f t="shared" si="6"/>
        <v>48.39804811266386</v>
      </c>
      <c r="L17" s="214">
        <f t="shared" si="6"/>
        <v>48.104377504668776</v>
      </c>
      <c r="M17" s="214">
        <f t="shared" si="6"/>
        <v>49.01509955885927</v>
      </c>
      <c r="N17" s="214">
        <f t="shared" si="6"/>
        <v>49.561045311240306</v>
      </c>
      <c r="O17" s="214">
        <f t="shared" si="6"/>
        <v>48.842383576714305</v>
      </c>
      <c r="P17" s="214">
        <f t="shared" si="6"/>
        <v>48.50502031118265</v>
      </c>
      <c r="Q17" s="28" t="s">
        <v>115</v>
      </c>
      <c r="R17" s="214">
        <f aca="true" t="shared" si="7" ref="R17:X17">R9/R7*100</f>
        <v>49.27775566788264</v>
      </c>
      <c r="S17" s="214">
        <f t="shared" si="7"/>
        <v>49.64421887986419</v>
      </c>
      <c r="T17" s="214">
        <f t="shared" si="7"/>
        <v>48.72616319301592</v>
      </c>
      <c r="U17" s="214">
        <f t="shared" si="7"/>
        <v>48.30576302051879</v>
      </c>
      <c r="V17" s="214">
        <f t="shared" si="7"/>
        <v>49.274345685234245</v>
      </c>
      <c r="W17" s="214">
        <f t="shared" si="7"/>
        <v>49.56717039297892</v>
      </c>
      <c r="X17" s="214">
        <f t="shared" si="7"/>
        <v>48.63442178998576</v>
      </c>
      <c r="Y17" s="28" t="s">
        <v>115</v>
      </c>
      <c r="Z17" s="214">
        <f aca="true" t="shared" si="8" ref="Z17:AF17">Z9/Z7*100</f>
        <v>48.31178508786088</v>
      </c>
      <c r="AA17" s="214">
        <f t="shared" si="8"/>
        <v>49.14962141826514</v>
      </c>
      <c r="AB17" s="214">
        <f t="shared" si="8"/>
        <v>49.84141804444317</v>
      </c>
      <c r="AC17" s="214">
        <f t="shared" si="8"/>
        <v>48.79734110444693</v>
      </c>
      <c r="AD17" s="214">
        <f t="shared" si="8"/>
        <v>48.38491746307559</v>
      </c>
      <c r="AE17" s="214">
        <f t="shared" si="8"/>
        <v>49.14359914495027</v>
      </c>
      <c r="AF17" s="214">
        <f t="shared" si="8"/>
        <v>49.62882067494289</v>
      </c>
      <c r="AG17" s="28" t="s">
        <v>115</v>
      </c>
      <c r="AH17" s="214">
        <f aca="true" t="shared" si="9" ref="AH17:AN17">AH9/AH7*100</f>
        <v>48.224577892990986</v>
      </c>
      <c r="AI17" s="214">
        <f t="shared" si="9"/>
        <v>47.83762965724436</v>
      </c>
      <c r="AJ17" s="214">
        <f t="shared" si="9"/>
        <v>48.40402273721032</v>
      </c>
      <c r="AK17" s="214">
        <f t="shared" si="9"/>
        <v>48.494687752024966</v>
      </c>
      <c r="AL17" s="214">
        <f t="shared" si="9"/>
        <v>47.86391533342148</v>
      </c>
      <c r="AM17" s="214">
        <f t="shared" si="9"/>
        <v>47.67969888295289</v>
      </c>
      <c r="AN17" s="214">
        <f t="shared" si="9"/>
        <v>48.29042984066903</v>
      </c>
    </row>
    <row r="18" spans="1:40" ht="12.75" customHeight="1" hidden="1">
      <c r="A18" s="28" t="s">
        <v>116</v>
      </c>
      <c r="B18" s="214">
        <f aca="true" t="shared" si="10" ref="B18:H18">B10/B7*100</f>
        <v>50.087022251394195</v>
      </c>
      <c r="C18" s="214">
        <f t="shared" si="10"/>
        <v>50.112284777711416</v>
      </c>
      <c r="D18" s="214">
        <f t="shared" si="10"/>
        <v>49.639490537526086</v>
      </c>
      <c r="E18" s="214">
        <f t="shared" si="10"/>
        <v>48.80966317639216</v>
      </c>
      <c r="F18" s="214">
        <f t="shared" si="10"/>
        <v>49.55341084743786</v>
      </c>
      <c r="G18" s="214">
        <f t="shared" si="10"/>
        <v>49.65358495926689</v>
      </c>
      <c r="H18" s="214">
        <f t="shared" si="10"/>
        <v>49.05611457497376</v>
      </c>
      <c r="I18" s="28" t="s">
        <v>116</v>
      </c>
      <c r="J18" s="214">
        <f aca="true" t="shared" si="11" ref="J18:P18">J10/J7*100</f>
        <v>48.24725985084417</v>
      </c>
      <c r="K18" s="214">
        <f t="shared" si="11"/>
        <v>49.083951791704735</v>
      </c>
      <c r="L18" s="214">
        <f t="shared" si="11"/>
        <v>49.380427298350945</v>
      </c>
      <c r="M18" s="214">
        <f t="shared" si="11"/>
        <v>48.48081922136816</v>
      </c>
      <c r="N18" s="214">
        <f t="shared" si="11"/>
        <v>47.73470016451788</v>
      </c>
      <c r="O18" s="214">
        <f t="shared" si="11"/>
        <v>48.55917426907868</v>
      </c>
      <c r="P18" s="214">
        <f t="shared" si="11"/>
        <v>48.96425742827215</v>
      </c>
      <c r="Q18" s="28" t="s">
        <v>116</v>
      </c>
      <c r="R18" s="214">
        <f aca="true" t="shared" si="12" ref="R18:X18">R10/R7*100</f>
        <v>48.12718904489219</v>
      </c>
      <c r="S18" s="214">
        <f t="shared" si="12"/>
        <v>47.64923287033952</v>
      </c>
      <c r="T18" s="214">
        <f t="shared" si="12"/>
        <v>48.50804553357892</v>
      </c>
      <c r="U18" s="214">
        <f t="shared" si="12"/>
        <v>49.061795284620395</v>
      </c>
      <c r="V18" s="214">
        <f t="shared" si="12"/>
        <v>48.136181920957824</v>
      </c>
      <c r="W18" s="214">
        <f t="shared" si="12"/>
        <v>47.642864403263246</v>
      </c>
      <c r="X18" s="214">
        <f t="shared" si="12"/>
        <v>48.65349104568116</v>
      </c>
      <c r="Y18" s="28" t="s">
        <v>116</v>
      </c>
      <c r="Z18" s="214">
        <f>Z10/Z7*100</f>
        <v>49.453761392861374</v>
      </c>
      <c r="AA18" s="214">
        <f>AA10/AA7*100</f>
        <v>49.46582717248424</v>
      </c>
      <c r="AB18" s="214"/>
      <c r="AC18" s="214"/>
      <c r="AD18" s="214"/>
      <c r="AE18" s="214"/>
      <c r="AF18" s="214"/>
      <c r="AG18" s="28" t="s">
        <v>116</v>
      </c>
      <c r="AH18" s="214"/>
      <c r="AI18" s="214"/>
      <c r="AJ18" s="214"/>
      <c r="AK18" s="214"/>
      <c r="AL18" s="214"/>
      <c r="AM18" s="214"/>
      <c r="AN18" s="214"/>
    </row>
    <row r="19" spans="1:40" ht="12.75" customHeight="1" hidden="1">
      <c r="A19" s="28" t="s">
        <v>117</v>
      </c>
      <c r="B19" s="214">
        <f aca="true" t="shared" si="13" ref="B19:H19">B11/B7*100</f>
        <v>49.813456045173375</v>
      </c>
      <c r="C19" s="214">
        <f t="shared" si="13"/>
        <v>49.74568379665991</v>
      </c>
      <c r="D19" s="214">
        <f t="shared" si="13"/>
        <v>50.21827252884316</v>
      </c>
      <c r="E19" s="214">
        <f t="shared" si="13"/>
        <v>51.03962695919743</v>
      </c>
      <c r="F19" s="214">
        <f t="shared" si="13"/>
        <v>50.30526039489418</v>
      </c>
      <c r="G19" s="214">
        <f t="shared" si="13"/>
        <v>50.21447033712113</v>
      </c>
      <c r="H19" s="214">
        <f t="shared" si="13"/>
        <v>50.93178591271066</v>
      </c>
      <c r="I19" s="28" t="s">
        <v>117</v>
      </c>
      <c r="J19" s="214">
        <f aca="true" t="shared" si="14" ref="J19:P19">J11/J7*100</f>
        <v>51.74356916766975</v>
      </c>
      <c r="K19" s="214">
        <f t="shared" si="14"/>
        <v>50.90837252962687</v>
      </c>
      <c r="L19" s="214">
        <f t="shared" si="14"/>
        <v>50.617591257870046</v>
      </c>
      <c r="M19" s="214">
        <f t="shared" si="14"/>
        <v>51.51790837963806</v>
      </c>
      <c r="N19" s="214">
        <f t="shared" si="14"/>
        <v>52.26490656564001</v>
      </c>
      <c r="O19" s="214">
        <f t="shared" si="14"/>
        <v>51.440436528941056</v>
      </c>
      <c r="P19" s="214">
        <f t="shared" si="14"/>
        <v>51.035487085153676</v>
      </c>
      <c r="Q19" s="28" t="s">
        <v>117</v>
      </c>
      <c r="R19" s="214">
        <f aca="true" t="shared" si="15" ref="R19:X19">R11/R7*100</f>
        <v>51.87281095510781</v>
      </c>
      <c r="S19" s="214">
        <f t="shared" si="15"/>
        <v>52.35076712966049</v>
      </c>
      <c r="T19" s="214">
        <f t="shared" si="15"/>
        <v>51.49195446642108</v>
      </c>
      <c r="U19" s="214">
        <f t="shared" si="15"/>
        <v>50.9382047153796</v>
      </c>
      <c r="V19" s="214">
        <f t="shared" si="15"/>
        <v>51.863818079042176</v>
      </c>
      <c r="W19" s="214">
        <f t="shared" si="15"/>
        <v>52.35713559673676</v>
      </c>
      <c r="X19" s="214">
        <f t="shared" si="15"/>
        <v>51.34650895431885</v>
      </c>
      <c r="Y19" s="28" t="s">
        <v>117</v>
      </c>
      <c r="Z19" s="214">
        <f>Z11/Z7*100</f>
        <v>50.546238607138626</v>
      </c>
      <c r="AA19" s="214">
        <f>AA11/AA7*100</f>
        <v>50.53417282751577</v>
      </c>
      <c r="AB19" s="214"/>
      <c r="AC19" s="214"/>
      <c r="AD19" s="214"/>
      <c r="AE19" s="214"/>
      <c r="AF19" s="214"/>
      <c r="AG19" s="28" t="s">
        <v>117</v>
      </c>
      <c r="AH19" s="214"/>
      <c r="AI19" s="214"/>
      <c r="AJ19" s="214"/>
      <c r="AK19" s="214"/>
      <c r="AL19" s="214"/>
      <c r="AM19" s="214"/>
      <c r="AN19" s="214"/>
    </row>
    <row r="20" spans="1:40" s="29" customFormat="1" ht="4.5" customHeight="1">
      <c r="A20" s="110"/>
      <c r="B20" s="111"/>
      <c r="C20" s="111"/>
      <c r="D20" s="109"/>
      <c r="E20" s="109"/>
      <c r="F20" s="109"/>
      <c r="G20" s="109"/>
      <c r="H20" s="109"/>
      <c r="I20" s="110"/>
      <c r="J20" s="111"/>
      <c r="K20" s="111"/>
      <c r="L20" s="109"/>
      <c r="M20" s="109"/>
      <c r="N20" s="109"/>
      <c r="O20" s="109"/>
      <c r="P20" s="109"/>
      <c r="Q20" s="110"/>
      <c r="R20" s="111"/>
      <c r="S20" s="111"/>
      <c r="T20" s="109"/>
      <c r="U20" s="109"/>
      <c r="V20" s="109"/>
      <c r="W20" s="109"/>
      <c r="X20" s="109"/>
      <c r="Y20" s="110"/>
      <c r="Z20" s="111"/>
      <c r="AA20" s="111"/>
      <c r="AB20" s="109"/>
      <c r="AC20" s="109"/>
      <c r="AD20" s="109"/>
      <c r="AE20" s="109"/>
      <c r="AF20" s="109"/>
      <c r="AG20" s="110"/>
      <c r="AH20" s="111"/>
      <c r="AI20" s="111"/>
      <c r="AJ20" s="109"/>
      <c r="AK20" s="109"/>
      <c r="AL20" s="109"/>
      <c r="AM20" s="109"/>
      <c r="AN20" s="109"/>
    </row>
    <row r="21" spans="1:40" ht="12.75" customHeight="1">
      <c r="A21" s="36" t="s">
        <v>120</v>
      </c>
      <c r="B21" s="104"/>
      <c r="C21" s="104"/>
      <c r="D21" s="104"/>
      <c r="E21" s="104"/>
      <c r="F21" s="104"/>
      <c r="G21" s="104"/>
      <c r="H21" s="104"/>
      <c r="I21" s="36" t="s">
        <v>120</v>
      </c>
      <c r="J21" s="104"/>
      <c r="K21" s="104"/>
      <c r="L21" s="104"/>
      <c r="M21" s="104"/>
      <c r="N21" s="104"/>
      <c r="O21" s="104"/>
      <c r="P21" s="104"/>
      <c r="Q21" s="36" t="s">
        <v>120</v>
      </c>
      <c r="R21" s="104"/>
      <c r="S21" s="104"/>
      <c r="T21" s="104"/>
      <c r="U21" s="104"/>
      <c r="V21" s="104"/>
      <c r="W21" s="104"/>
      <c r="X21" s="104"/>
      <c r="Y21" s="36" t="s">
        <v>120</v>
      </c>
      <c r="Z21" s="104"/>
      <c r="AA21" s="104"/>
      <c r="AB21" s="104"/>
      <c r="AC21" s="104"/>
      <c r="AD21" s="104"/>
      <c r="AE21" s="104"/>
      <c r="AF21" s="104"/>
      <c r="AG21" s="36" t="s">
        <v>120</v>
      </c>
      <c r="AH21" s="104"/>
      <c r="AI21" s="104"/>
      <c r="AJ21" s="104"/>
      <c r="AK21" s="104"/>
      <c r="AL21" s="104"/>
      <c r="AM21" s="104"/>
      <c r="AN21" s="104"/>
    </row>
    <row r="22" spans="1:40" ht="12.75" customHeight="1">
      <c r="A22" s="28" t="s">
        <v>121</v>
      </c>
      <c r="B22" s="104">
        <v>844037</v>
      </c>
      <c r="C22" s="104">
        <v>850516</v>
      </c>
      <c r="D22" s="104">
        <v>833820</v>
      </c>
      <c r="E22" s="104">
        <v>811493</v>
      </c>
      <c r="F22" s="104">
        <v>822904</v>
      </c>
      <c r="G22" s="104">
        <v>830651</v>
      </c>
      <c r="H22" s="104">
        <v>809950</v>
      </c>
      <c r="I22" s="28" t="s">
        <v>121</v>
      </c>
      <c r="J22" s="104">
        <v>785085</v>
      </c>
      <c r="K22" s="104">
        <v>794718</v>
      </c>
      <c r="L22" s="104">
        <v>807492</v>
      </c>
      <c r="M22" s="104">
        <v>785917</v>
      </c>
      <c r="N22" s="104">
        <v>762835</v>
      </c>
      <c r="O22" s="104">
        <v>770808</v>
      </c>
      <c r="P22" s="104">
        <v>782820</v>
      </c>
      <c r="Q22" s="28" t="s">
        <v>121</v>
      </c>
      <c r="R22" s="104">
        <v>756323</v>
      </c>
      <c r="S22" s="104">
        <v>735143</v>
      </c>
      <c r="T22" s="104">
        <v>741343</v>
      </c>
      <c r="U22" s="104">
        <v>753407</v>
      </c>
      <c r="V22" s="104">
        <v>734165</v>
      </c>
      <c r="W22" s="104">
        <v>718181</v>
      </c>
      <c r="X22" s="104">
        <v>728922</v>
      </c>
      <c r="Y22" s="28" t="s">
        <v>121</v>
      </c>
      <c r="Z22" s="104">
        <v>743448</v>
      </c>
      <c r="AA22" s="104">
        <v>716622</v>
      </c>
      <c r="AB22" s="104">
        <v>696170</v>
      </c>
      <c r="AC22" s="104">
        <v>708264</v>
      </c>
      <c r="AD22" s="104">
        <v>719375</v>
      </c>
      <c r="AE22" s="104">
        <v>703117</v>
      </c>
      <c r="AF22" s="104">
        <v>687673</v>
      </c>
      <c r="AG22" s="28" t="s">
        <v>121</v>
      </c>
      <c r="AH22" s="104">
        <v>713267</v>
      </c>
      <c r="AI22" s="104">
        <v>729616</v>
      </c>
      <c r="AJ22" s="104">
        <v>718118</v>
      </c>
      <c r="AK22" s="104">
        <v>712975</v>
      </c>
      <c r="AL22" s="104">
        <v>726048</v>
      </c>
      <c r="AM22" s="104">
        <v>741240</v>
      </c>
      <c r="AN22" s="104">
        <v>728107</v>
      </c>
    </row>
    <row r="23" spans="1:40" ht="12.75" customHeight="1">
      <c r="A23" s="28" t="s">
        <v>122</v>
      </c>
      <c r="B23" s="104">
        <v>44191</v>
      </c>
      <c r="C23" s="104">
        <v>53138</v>
      </c>
      <c r="D23" s="104">
        <v>51419</v>
      </c>
      <c r="E23" s="104">
        <v>46461</v>
      </c>
      <c r="F23" s="104">
        <v>42005</v>
      </c>
      <c r="G23" s="104">
        <v>50106</v>
      </c>
      <c r="H23" s="104">
        <v>48368</v>
      </c>
      <c r="I23" s="28" t="s">
        <v>122</v>
      </c>
      <c r="J23" s="104">
        <v>43980</v>
      </c>
      <c r="K23" s="104">
        <v>39159</v>
      </c>
      <c r="L23" s="104">
        <v>49506</v>
      </c>
      <c r="M23" s="104">
        <v>45866</v>
      </c>
      <c r="N23" s="104">
        <v>41286</v>
      </c>
      <c r="O23" s="104">
        <v>36729</v>
      </c>
      <c r="P23" s="104">
        <v>45290</v>
      </c>
      <c r="Q23" s="28" t="s">
        <v>122</v>
      </c>
      <c r="R23" s="104">
        <v>41980</v>
      </c>
      <c r="S23" s="104">
        <v>37753</v>
      </c>
      <c r="T23" s="104">
        <v>33682</v>
      </c>
      <c r="U23" s="104">
        <v>41841</v>
      </c>
      <c r="V23" s="104">
        <v>39196</v>
      </c>
      <c r="W23" s="104">
        <v>35125</v>
      </c>
      <c r="X23" s="104">
        <v>31407</v>
      </c>
      <c r="Y23" s="28" t="s">
        <v>122</v>
      </c>
      <c r="Z23" s="104">
        <v>40153</v>
      </c>
      <c r="AA23" s="104">
        <v>37645</v>
      </c>
      <c r="AB23" s="104">
        <v>33932</v>
      </c>
      <c r="AC23" s="104">
        <v>30346</v>
      </c>
      <c r="AD23" s="104">
        <v>36541</v>
      </c>
      <c r="AE23" s="104">
        <v>35856</v>
      </c>
      <c r="AF23" s="104">
        <v>32144</v>
      </c>
      <c r="AG23" s="28" t="s">
        <v>122</v>
      </c>
      <c r="AH23" s="104">
        <v>29190</v>
      </c>
      <c r="AI23" s="104">
        <v>36698</v>
      </c>
      <c r="AJ23" s="104">
        <v>34591</v>
      </c>
      <c r="AK23" s="104">
        <v>31075</v>
      </c>
      <c r="AL23" s="104">
        <v>27566</v>
      </c>
      <c r="AM23" s="104">
        <v>35060</v>
      </c>
      <c r="AN23" s="104">
        <v>32397</v>
      </c>
    </row>
    <row r="24" spans="1:40" ht="12.75" customHeight="1">
      <c r="A24" s="28" t="s">
        <v>124</v>
      </c>
      <c r="B24" s="104">
        <v>69108</v>
      </c>
      <c r="C24" s="104">
        <v>69392</v>
      </c>
      <c r="D24" s="104">
        <v>68841</v>
      </c>
      <c r="E24" s="104">
        <v>67137</v>
      </c>
      <c r="F24" s="104">
        <v>69122</v>
      </c>
      <c r="G24" s="104">
        <v>69139</v>
      </c>
      <c r="H24" s="104">
        <v>68802</v>
      </c>
      <c r="I24" s="28" t="s">
        <v>124</v>
      </c>
      <c r="J24" s="104">
        <v>67041</v>
      </c>
      <c r="K24" s="104">
        <v>68675</v>
      </c>
      <c r="L24" s="104">
        <v>69093</v>
      </c>
      <c r="M24" s="104">
        <v>67977</v>
      </c>
      <c r="N24" s="104">
        <v>65476</v>
      </c>
      <c r="O24" s="104">
        <v>66030</v>
      </c>
      <c r="P24" s="104">
        <v>66483</v>
      </c>
      <c r="Q24" s="28" t="s">
        <v>124</v>
      </c>
      <c r="R24" s="104">
        <v>64660</v>
      </c>
      <c r="S24" s="104">
        <v>62607</v>
      </c>
      <c r="T24" s="104">
        <v>63555</v>
      </c>
      <c r="U24" s="104">
        <v>64181</v>
      </c>
      <c r="V24" s="104">
        <v>63334</v>
      </c>
      <c r="W24" s="104">
        <v>60897</v>
      </c>
      <c r="X24" s="104">
        <v>61996</v>
      </c>
      <c r="Y24" s="28" t="s">
        <v>124</v>
      </c>
      <c r="Z24" s="104">
        <v>61915</v>
      </c>
      <c r="AA24" s="104">
        <v>59559</v>
      </c>
      <c r="AB24" s="104">
        <v>56821</v>
      </c>
      <c r="AC24" s="104">
        <v>58431</v>
      </c>
      <c r="AD24" s="104">
        <v>58955</v>
      </c>
      <c r="AE24" s="104">
        <v>58561</v>
      </c>
      <c r="AF24" s="104">
        <v>56609</v>
      </c>
      <c r="AG24" s="28" t="s">
        <v>124</v>
      </c>
      <c r="AH24" s="104">
        <v>60241</v>
      </c>
      <c r="AI24" s="104">
        <v>61225</v>
      </c>
      <c r="AJ24" s="104">
        <v>61080</v>
      </c>
      <c r="AK24" s="104">
        <v>60691</v>
      </c>
      <c r="AL24" s="104">
        <v>63177</v>
      </c>
      <c r="AM24" s="104">
        <v>64455</v>
      </c>
      <c r="AN24" s="104">
        <v>63759</v>
      </c>
    </row>
    <row r="25" spans="1:40" ht="12.75" customHeight="1">
      <c r="A25" s="28" t="s">
        <v>123</v>
      </c>
      <c r="B25" s="104">
        <v>83754</v>
      </c>
      <c r="C25" s="104">
        <v>82486</v>
      </c>
      <c r="D25" s="104">
        <v>78932</v>
      </c>
      <c r="E25" s="104">
        <v>75825</v>
      </c>
      <c r="F25" s="104">
        <v>75708</v>
      </c>
      <c r="G25" s="104">
        <v>73807</v>
      </c>
      <c r="H25" s="104">
        <v>70490</v>
      </c>
      <c r="I25" s="28" t="s">
        <v>123</v>
      </c>
      <c r="J25" s="104">
        <v>67366</v>
      </c>
      <c r="K25" s="104">
        <v>67352</v>
      </c>
      <c r="L25" s="104">
        <v>66256</v>
      </c>
      <c r="M25" s="104">
        <v>63071</v>
      </c>
      <c r="N25" s="104">
        <v>60686</v>
      </c>
      <c r="O25" s="104">
        <v>61457</v>
      </c>
      <c r="P25" s="104">
        <v>61756</v>
      </c>
      <c r="Q25" s="28" t="s">
        <v>123</v>
      </c>
      <c r="R25" s="104">
        <v>59707</v>
      </c>
      <c r="S25" s="104">
        <v>58048</v>
      </c>
      <c r="T25" s="104">
        <v>59740</v>
      </c>
      <c r="U25" s="104">
        <v>60357</v>
      </c>
      <c r="V25" s="104">
        <v>58712</v>
      </c>
      <c r="W25" s="104">
        <v>57996</v>
      </c>
      <c r="X25" s="104">
        <v>60075</v>
      </c>
      <c r="Y25" s="28" t="s">
        <v>123</v>
      </c>
      <c r="Z25" s="104">
        <v>61442</v>
      </c>
      <c r="AA25" s="104">
        <v>59539</v>
      </c>
      <c r="AB25" s="104">
        <v>58367</v>
      </c>
      <c r="AC25" s="104">
        <v>60971</v>
      </c>
      <c r="AD25" s="104">
        <v>62463</v>
      </c>
      <c r="AE25" s="104">
        <v>61616</v>
      </c>
      <c r="AF25" s="104">
        <v>60950</v>
      </c>
      <c r="AG25" s="28" t="s">
        <v>123</v>
      </c>
      <c r="AH25" s="104">
        <v>64888</v>
      </c>
      <c r="AI25" s="104">
        <v>66566</v>
      </c>
      <c r="AJ25" s="104">
        <v>66027</v>
      </c>
      <c r="AK25" s="104">
        <v>66479</v>
      </c>
      <c r="AL25" s="104">
        <v>68572</v>
      </c>
      <c r="AM25" s="104">
        <v>69733</v>
      </c>
      <c r="AN25" s="104">
        <v>69017</v>
      </c>
    </row>
    <row r="26" spans="1:40" ht="12.75" customHeight="1">
      <c r="A26" s="28" t="s">
        <v>125</v>
      </c>
      <c r="B26" s="104">
        <v>243562</v>
      </c>
      <c r="C26" s="104">
        <v>242028</v>
      </c>
      <c r="D26" s="104">
        <v>235764</v>
      </c>
      <c r="E26" s="104">
        <v>229275</v>
      </c>
      <c r="F26" s="104">
        <v>231722</v>
      </c>
      <c r="G26" s="104">
        <v>230038</v>
      </c>
      <c r="H26" s="104">
        <v>223192</v>
      </c>
      <c r="I26" s="28" t="s">
        <v>125</v>
      </c>
      <c r="J26" s="104">
        <v>215622</v>
      </c>
      <c r="K26" s="104">
        <v>217458</v>
      </c>
      <c r="L26" s="104">
        <v>216367</v>
      </c>
      <c r="M26" s="104">
        <v>209716</v>
      </c>
      <c r="N26" s="104">
        <v>203345</v>
      </c>
      <c r="O26" s="104">
        <v>204579</v>
      </c>
      <c r="P26" s="104">
        <v>202459</v>
      </c>
      <c r="Q26" s="28" t="s">
        <v>125</v>
      </c>
      <c r="R26" s="104">
        <v>193895</v>
      </c>
      <c r="S26" s="104">
        <v>187515</v>
      </c>
      <c r="T26" s="104">
        <v>188072</v>
      </c>
      <c r="U26" s="104">
        <v>186614</v>
      </c>
      <c r="V26" s="104">
        <v>179551</v>
      </c>
      <c r="W26" s="104">
        <v>174622</v>
      </c>
      <c r="X26" s="104">
        <v>175809</v>
      </c>
      <c r="Y26" s="28" t="s">
        <v>125</v>
      </c>
      <c r="Z26" s="104">
        <v>174909</v>
      </c>
      <c r="AA26" s="104">
        <v>166925</v>
      </c>
      <c r="AB26" s="104">
        <v>161123</v>
      </c>
      <c r="AC26" s="104">
        <v>162986</v>
      </c>
      <c r="AD26" s="104">
        <v>162179</v>
      </c>
      <c r="AE26" s="104">
        <v>156325</v>
      </c>
      <c r="AF26" s="104">
        <v>152013</v>
      </c>
      <c r="AG26" s="28" t="s">
        <v>125</v>
      </c>
      <c r="AH26" s="104">
        <v>155964</v>
      </c>
      <c r="AI26" s="104">
        <v>155765</v>
      </c>
      <c r="AJ26" s="104">
        <v>151418</v>
      </c>
      <c r="AK26" s="104">
        <v>149471</v>
      </c>
      <c r="AL26" s="104">
        <v>151181</v>
      </c>
      <c r="AM26" s="104">
        <v>151203</v>
      </c>
      <c r="AN26" s="104">
        <v>148004</v>
      </c>
    </row>
    <row r="27" spans="1:40" ht="12.75" customHeight="1">
      <c r="A27" s="28" t="s">
        <v>126</v>
      </c>
      <c r="B27" s="104">
        <v>240807</v>
      </c>
      <c r="C27" s="104">
        <v>241121</v>
      </c>
      <c r="D27" s="104">
        <v>236754</v>
      </c>
      <c r="E27" s="104">
        <v>232654</v>
      </c>
      <c r="F27" s="104">
        <v>237411</v>
      </c>
      <c r="G27" s="104">
        <v>238345</v>
      </c>
      <c r="H27" s="104">
        <v>232917</v>
      </c>
      <c r="I27" s="28" t="s">
        <v>126</v>
      </c>
      <c r="J27" s="104">
        <v>227414</v>
      </c>
      <c r="K27" s="104">
        <v>231749</v>
      </c>
      <c r="L27" s="104">
        <v>232802</v>
      </c>
      <c r="M27" s="104">
        <v>227927</v>
      </c>
      <c r="N27" s="104">
        <v>222804</v>
      </c>
      <c r="O27" s="104">
        <v>226563</v>
      </c>
      <c r="P27" s="104">
        <v>228422</v>
      </c>
      <c r="Q27" s="28" t="s">
        <v>126</v>
      </c>
      <c r="R27" s="104">
        <v>221488</v>
      </c>
      <c r="S27" s="104">
        <v>217826</v>
      </c>
      <c r="T27" s="104">
        <v>221419</v>
      </c>
      <c r="U27" s="104">
        <v>223014</v>
      </c>
      <c r="V27" s="104">
        <v>217854</v>
      </c>
      <c r="W27" s="104">
        <v>215521</v>
      </c>
      <c r="X27" s="104">
        <v>220128</v>
      </c>
      <c r="Y27" s="28" t="s">
        <v>126</v>
      </c>
      <c r="Z27" s="104">
        <v>222254</v>
      </c>
      <c r="AA27" s="104">
        <v>214686</v>
      </c>
      <c r="AB27" s="104">
        <v>209632</v>
      </c>
      <c r="AC27" s="104">
        <v>214590</v>
      </c>
      <c r="AD27" s="104">
        <v>216226</v>
      </c>
      <c r="AE27" s="104">
        <v>211461</v>
      </c>
      <c r="AF27" s="104">
        <v>208659</v>
      </c>
      <c r="AG27" s="28" t="s">
        <v>126</v>
      </c>
      <c r="AH27" s="104">
        <v>216302</v>
      </c>
      <c r="AI27" s="104">
        <v>218296</v>
      </c>
      <c r="AJ27" s="104">
        <v>214599</v>
      </c>
      <c r="AK27" s="104">
        <v>213819</v>
      </c>
      <c r="AL27" s="104">
        <v>217760</v>
      </c>
      <c r="AM27" s="104">
        <v>219156</v>
      </c>
      <c r="AN27" s="104">
        <v>214681</v>
      </c>
    </row>
    <row r="28" spans="1:40" ht="12.75" customHeight="1">
      <c r="A28" s="28" t="s">
        <v>127</v>
      </c>
      <c r="B28" s="104">
        <v>75914</v>
      </c>
      <c r="C28" s="104">
        <v>76136</v>
      </c>
      <c r="D28" s="104">
        <v>76076</v>
      </c>
      <c r="E28" s="104">
        <v>75982</v>
      </c>
      <c r="F28" s="104">
        <v>80425</v>
      </c>
      <c r="G28" s="104">
        <v>82738</v>
      </c>
      <c r="H28" s="104">
        <v>83230</v>
      </c>
      <c r="I28" s="28" t="s">
        <v>127</v>
      </c>
      <c r="J28" s="104">
        <v>83947</v>
      </c>
      <c r="K28" s="104">
        <v>88304</v>
      </c>
      <c r="L28" s="104">
        <v>91293</v>
      </c>
      <c r="M28" s="104">
        <v>90478</v>
      </c>
      <c r="N28" s="104">
        <v>89864</v>
      </c>
      <c r="O28" s="104">
        <v>93247</v>
      </c>
      <c r="P28" s="104">
        <v>95334</v>
      </c>
      <c r="Q28" s="28" t="s">
        <v>127</v>
      </c>
      <c r="R28" s="104">
        <v>93586</v>
      </c>
      <c r="S28" s="104">
        <v>92850</v>
      </c>
      <c r="T28" s="104">
        <v>95710</v>
      </c>
      <c r="U28" s="104">
        <v>97825</v>
      </c>
      <c r="V28" s="104">
        <v>96447</v>
      </c>
      <c r="W28" s="104">
        <v>95542</v>
      </c>
      <c r="X28" s="104">
        <v>98334</v>
      </c>
      <c r="Y28" s="28" t="s">
        <v>127</v>
      </c>
      <c r="Z28" s="104">
        <v>99589</v>
      </c>
      <c r="AA28" s="104">
        <v>96429</v>
      </c>
      <c r="AB28" s="104">
        <v>94958</v>
      </c>
      <c r="AC28" s="104">
        <v>97019</v>
      </c>
      <c r="AD28" s="104">
        <v>97974</v>
      </c>
      <c r="AE28" s="104">
        <v>95623</v>
      </c>
      <c r="AF28" s="104">
        <v>94521</v>
      </c>
      <c r="AG28" s="28" t="s">
        <v>127</v>
      </c>
      <c r="AH28" s="104">
        <v>98647</v>
      </c>
      <c r="AI28" s="104">
        <v>99768</v>
      </c>
      <c r="AJ28" s="104">
        <v>97809</v>
      </c>
      <c r="AK28" s="104">
        <v>97260</v>
      </c>
      <c r="AL28" s="104">
        <v>99492</v>
      </c>
      <c r="AM28" s="104">
        <v>100790</v>
      </c>
      <c r="AN28" s="104">
        <v>98918</v>
      </c>
    </row>
    <row r="29" spans="1:40" ht="12.75" customHeight="1">
      <c r="A29" s="28" t="s">
        <v>128</v>
      </c>
      <c r="B29" s="104">
        <v>76413</v>
      </c>
      <c r="C29" s="104">
        <v>75349</v>
      </c>
      <c r="D29" s="104">
        <v>74343</v>
      </c>
      <c r="E29" s="104">
        <v>71994</v>
      </c>
      <c r="F29" s="104">
        <v>73230</v>
      </c>
      <c r="G29" s="104">
        <v>72626</v>
      </c>
      <c r="H29" s="104">
        <v>68284</v>
      </c>
      <c r="I29" s="28" t="s">
        <v>128</v>
      </c>
      <c r="J29" s="104">
        <v>65261</v>
      </c>
      <c r="K29" s="104">
        <v>65892</v>
      </c>
      <c r="L29" s="104">
        <v>64800</v>
      </c>
      <c r="M29" s="104">
        <v>62315</v>
      </c>
      <c r="N29" s="104">
        <v>61097</v>
      </c>
      <c r="O29" s="104">
        <v>62902</v>
      </c>
      <c r="P29" s="104">
        <v>63519</v>
      </c>
      <c r="Q29" s="28" t="s">
        <v>128</v>
      </c>
      <c r="R29" s="104">
        <v>60891</v>
      </c>
      <c r="S29" s="104">
        <v>58648</v>
      </c>
      <c r="T29" s="104">
        <v>58468</v>
      </c>
      <c r="U29" s="104">
        <v>58575</v>
      </c>
      <c r="V29" s="104">
        <v>57330</v>
      </c>
      <c r="W29" s="104">
        <v>56295</v>
      </c>
      <c r="X29" s="104">
        <v>58033</v>
      </c>
      <c r="Y29" s="28" t="s">
        <v>128</v>
      </c>
      <c r="Z29" s="104">
        <v>59637</v>
      </c>
      <c r="AA29" s="104">
        <v>57976</v>
      </c>
      <c r="AB29" s="104">
        <v>57856</v>
      </c>
      <c r="AC29" s="104">
        <v>60369</v>
      </c>
      <c r="AD29" s="104">
        <v>62135</v>
      </c>
      <c r="AE29" s="104">
        <v>61860</v>
      </c>
      <c r="AF29" s="104">
        <v>62382</v>
      </c>
      <c r="AG29" s="28" t="s">
        <v>128</v>
      </c>
      <c r="AH29" s="104">
        <v>66973</v>
      </c>
      <c r="AI29" s="104">
        <v>70158</v>
      </c>
      <c r="AJ29" s="104">
        <v>70665</v>
      </c>
      <c r="AK29" s="104">
        <v>72264</v>
      </c>
      <c r="AL29" s="104">
        <v>75702</v>
      </c>
      <c r="AM29" s="104">
        <v>78235</v>
      </c>
      <c r="AN29" s="104">
        <v>78035</v>
      </c>
    </row>
    <row r="30" spans="1:40" ht="12.75" customHeight="1">
      <c r="A30" s="28" t="s">
        <v>129</v>
      </c>
      <c r="B30" s="104">
        <v>9330</v>
      </c>
      <c r="C30" s="104">
        <v>9895</v>
      </c>
      <c r="D30" s="104">
        <v>10656</v>
      </c>
      <c r="E30" s="104">
        <v>11163</v>
      </c>
      <c r="F30" s="104">
        <v>12240</v>
      </c>
      <c r="G30" s="104">
        <v>12795</v>
      </c>
      <c r="H30" s="104">
        <v>13572</v>
      </c>
      <c r="I30" s="28" t="s">
        <v>129</v>
      </c>
      <c r="J30" s="104">
        <v>13369</v>
      </c>
      <c r="K30" s="104">
        <v>14977</v>
      </c>
      <c r="L30" s="104">
        <v>16232</v>
      </c>
      <c r="M30" s="104">
        <v>17388</v>
      </c>
      <c r="N30" s="104">
        <v>17099</v>
      </c>
      <c r="O30" s="104">
        <v>18090</v>
      </c>
      <c r="P30" s="104">
        <v>18301</v>
      </c>
      <c r="Q30" s="28" t="s">
        <v>129</v>
      </c>
      <c r="R30" s="104">
        <v>18878</v>
      </c>
      <c r="S30" s="104">
        <v>18663</v>
      </c>
      <c r="T30" s="104">
        <v>19483</v>
      </c>
      <c r="U30" s="104">
        <v>19798</v>
      </c>
      <c r="V30" s="104">
        <v>20529</v>
      </c>
      <c r="W30" s="104">
        <v>20938</v>
      </c>
      <c r="X30" s="104">
        <v>21864</v>
      </c>
      <c r="Y30" s="28" t="s">
        <v>129</v>
      </c>
      <c r="Z30" s="104">
        <v>22244</v>
      </c>
      <c r="AA30" s="104">
        <v>22556</v>
      </c>
      <c r="AB30" s="104">
        <v>22192</v>
      </c>
      <c r="AC30" s="104">
        <v>22223</v>
      </c>
      <c r="AD30" s="104">
        <v>21637</v>
      </c>
      <c r="AE30" s="104">
        <v>20518</v>
      </c>
      <c r="AF30" s="104">
        <v>19145</v>
      </c>
      <c r="AG30" s="28" t="s">
        <v>129</v>
      </c>
      <c r="AH30" s="104">
        <v>19695</v>
      </c>
      <c r="AI30" s="104">
        <v>19694</v>
      </c>
      <c r="AJ30" s="104">
        <v>20434</v>
      </c>
      <c r="AK30" s="104">
        <v>20437</v>
      </c>
      <c r="AL30" s="104">
        <v>21089</v>
      </c>
      <c r="AM30" s="104">
        <v>21110</v>
      </c>
      <c r="AN30" s="104">
        <v>21757</v>
      </c>
    </row>
    <row r="31" spans="1:40" ht="12.75" customHeight="1">
      <c r="A31" s="28" t="s">
        <v>130</v>
      </c>
      <c r="B31" s="104">
        <v>958</v>
      </c>
      <c r="C31" s="104">
        <v>971</v>
      </c>
      <c r="D31" s="104">
        <v>1035</v>
      </c>
      <c r="E31" s="104">
        <v>1002</v>
      </c>
      <c r="F31" s="104">
        <v>1041</v>
      </c>
      <c r="G31" s="104">
        <v>1057</v>
      </c>
      <c r="H31" s="104">
        <v>1095</v>
      </c>
      <c r="I31" s="28" t="s">
        <v>130</v>
      </c>
      <c r="J31" s="104">
        <v>1085</v>
      </c>
      <c r="K31" s="104">
        <v>1152</v>
      </c>
      <c r="L31" s="104">
        <v>1143</v>
      </c>
      <c r="M31" s="104">
        <v>1179</v>
      </c>
      <c r="N31" s="104">
        <v>1178</v>
      </c>
      <c r="O31" s="104">
        <v>1211</v>
      </c>
      <c r="P31" s="104">
        <v>1256</v>
      </c>
      <c r="Q31" s="28" t="s">
        <v>130</v>
      </c>
      <c r="R31" s="104">
        <v>1238</v>
      </c>
      <c r="S31" s="104">
        <v>1233</v>
      </c>
      <c r="T31" s="104">
        <v>1214</v>
      </c>
      <c r="U31" s="104">
        <v>1202</v>
      </c>
      <c r="V31" s="104">
        <v>1212</v>
      </c>
      <c r="W31" s="104">
        <v>1245</v>
      </c>
      <c r="X31" s="104">
        <v>1276</v>
      </c>
      <c r="Y31" s="28" t="s">
        <v>130</v>
      </c>
      <c r="Z31" s="104">
        <v>1305</v>
      </c>
      <c r="AA31" s="104">
        <v>1307</v>
      </c>
      <c r="AB31" s="104">
        <v>1289</v>
      </c>
      <c r="AC31" s="104">
        <v>1329</v>
      </c>
      <c r="AD31" s="104">
        <v>1265</v>
      </c>
      <c r="AE31" s="104">
        <v>1297</v>
      </c>
      <c r="AF31" s="104">
        <v>1250</v>
      </c>
      <c r="AG31" s="28" t="s">
        <v>130</v>
      </c>
      <c r="AH31" s="104">
        <v>1367</v>
      </c>
      <c r="AI31" s="104">
        <v>1446</v>
      </c>
      <c r="AJ31" s="104">
        <v>1495</v>
      </c>
      <c r="AK31" s="104">
        <v>1479</v>
      </c>
      <c r="AL31" s="104">
        <v>1509</v>
      </c>
      <c r="AM31" s="104">
        <v>1498</v>
      </c>
      <c r="AN31" s="104">
        <v>1539</v>
      </c>
    </row>
    <row r="32" spans="1:40" s="29" customFormat="1" ht="4.5" customHeight="1">
      <c r="A32" s="110"/>
      <c r="B32" s="111"/>
      <c r="C32" s="111"/>
      <c r="D32" s="109"/>
      <c r="E32" s="109"/>
      <c r="F32" s="109"/>
      <c r="G32" s="109"/>
      <c r="H32" s="109"/>
      <c r="I32" s="110"/>
      <c r="J32" s="111"/>
      <c r="K32" s="111"/>
      <c r="L32" s="109"/>
      <c r="M32" s="109"/>
      <c r="N32" s="109"/>
      <c r="O32" s="109"/>
      <c r="P32" s="109"/>
      <c r="Q32" s="110"/>
      <c r="R32" s="111"/>
      <c r="S32" s="111"/>
      <c r="T32" s="109"/>
      <c r="U32" s="109"/>
      <c r="V32" s="109"/>
      <c r="W32" s="109"/>
      <c r="X32" s="109"/>
      <c r="Y32" s="110"/>
      <c r="Z32" s="111"/>
      <c r="AA32" s="111"/>
      <c r="AB32" s="109"/>
      <c r="AC32" s="109"/>
      <c r="AD32" s="109"/>
      <c r="AE32" s="109"/>
      <c r="AF32" s="109"/>
      <c r="AG32" s="110"/>
      <c r="AH32" s="111"/>
      <c r="AI32" s="111"/>
      <c r="AJ32" s="109"/>
      <c r="AK32" s="109"/>
      <c r="AL32" s="109"/>
      <c r="AM32" s="109"/>
      <c r="AN32" s="109"/>
    </row>
    <row r="33" spans="1:40" ht="12.75" customHeight="1">
      <c r="A33" s="28" t="s">
        <v>115</v>
      </c>
      <c r="B33" s="104">
        <v>403216</v>
      </c>
      <c r="C33" s="104">
        <v>402811</v>
      </c>
      <c r="D33" s="104">
        <v>400618</v>
      </c>
      <c r="E33" s="104">
        <v>394627</v>
      </c>
      <c r="F33" s="104">
        <v>394974</v>
      </c>
      <c r="G33" s="104">
        <v>397533</v>
      </c>
      <c r="H33" s="104">
        <v>392866</v>
      </c>
      <c r="I33" s="28" t="s">
        <v>115</v>
      </c>
      <c r="J33" s="104">
        <v>385545</v>
      </c>
      <c r="K33" s="104">
        <v>384628</v>
      </c>
      <c r="L33" s="104">
        <v>388439</v>
      </c>
      <c r="M33" s="104">
        <v>385218</v>
      </c>
      <c r="N33" s="104">
        <v>378069</v>
      </c>
      <c r="O33" s="104">
        <v>376481</v>
      </c>
      <c r="P33" s="104">
        <v>379707</v>
      </c>
      <c r="Q33" s="28" t="s">
        <v>115</v>
      </c>
      <c r="R33" s="104">
        <v>372699</v>
      </c>
      <c r="S33" s="104">
        <v>364956</v>
      </c>
      <c r="T33" s="104">
        <v>361228</v>
      </c>
      <c r="U33" s="104">
        <v>363939</v>
      </c>
      <c r="V33" s="104">
        <v>361755</v>
      </c>
      <c r="W33" s="104">
        <v>355982</v>
      </c>
      <c r="X33" s="104">
        <v>354507</v>
      </c>
      <c r="Y33" s="28" t="s">
        <v>115</v>
      </c>
      <c r="Z33" s="104">
        <v>359173</v>
      </c>
      <c r="AA33" s="104">
        <v>352217</v>
      </c>
      <c r="AB33" s="104">
        <v>346981</v>
      </c>
      <c r="AC33" s="104">
        <v>345614</v>
      </c>
      <c r="AD33" s="104">
        <v>348069</v>
      </c>
      <c r="AE33" s="104">
        <v>345537</v>
      </c>
      <c r="AF33" s="104">
        <v>341284</v>
      </c>
      <c r="AG33" s="28" t="s">
        <v>115</v>
      </c>
      <c r="AH33" s="104">
        <v>343970</v>
      </c>
      <c r="AI33" s="104">
        <v>349031</v>
      </c>
      <c r="AJ33" s="104">
        <v>347598</v>
      </c>
      <c r="AK33" s="104">
        <v>345755</v>
      </c>
      <c r="AL33" s="104">
        <v>347515</v>
      </c>
      <c r="AM33" s="104">
        <v>353421</v>
      </c>
      <c r="AN33" s="104">
        <v>351606</v>
      </c>
    </row>
    <row r="34" spans="1:40" ht="12.75" customHeight="1">
      <c r="A34" s="28" t="s">
        <v>122</v>
      </c>
      <c r="B34" s="104">
        <v>16019</v>
      </c>
      <c r="C34" s="104">
        <v>19598</v>
      </c>
      <c r="D34" s="104">
        <v>19286</v>
      </c>
      <c r="E34" s="104">
        <v>17433</v>
      </c>
      <c r="F34" s="104">
        <v>15331</v>
      </c>
      <c r="G34" s="104">
        <v>18910</v>
      </c>
      <c r="H34" s="104">
        <v>18417</v>
      </c>
      <c r="I34" s="28" t="s">
        <v>122</v>
      </c>
      <c r="J34" s="104">
        <v>16747</v>
      </c>
      <c r="K34" s="104">
        <v>14358</v>
      </c>
      <c r="L34" s="104">
        <v>18623</v>
      </c>
      <c r="M34" s="104">
        <v>17382</v>
      </c>
      <c r="N34" s="104">
        <v>15627</v>
      </c>
      <c r="O34" s="104">
        <v>13512</v>
      </c>
      <c r="P34" s="104">
        <v>16991</v>
      </c>
      <c r="Q34" s="28" t="s">
        <v>122</v>
      </c>
      <c r="R34" s="104">
        <v>15846</v>
      </c>
      <c r="S34" s="104">
        <v>14183</v>
      </c>
      <c r="T34" s="104">
        <v>12158</v>
      </c>
      <c r="U34" s="104">
        <v>15391</v>
      </c>
      <c r="V34" s="104">
        <v>14519</v>
      </c>
      <c r="W34" s="104">
        <v>12961</v>
      </c>
      <c r="X34" s="104">
        <v>11177</v>
      </c>
      <c r="Y34" s="28" t="s">
        <v>122</v>
      </c>
      <c r="Z34" s="104">
        <v>14823</v>
      </c>
      <c r="AA34" s="104">
        <v>14089</v>
      </c>
      <c r="AB34" s="104">
        <v>12660</v>
      </c>
      <c r="AC34" s="104">
        <v>11022</v>
      </c>
      <c r="AD34" s="104">
        <v>13610</v>
      </c>
      <c r="AE34" s="104">
        <v>13498</v>
      </c>
      <c r="AF34" s="104">
        <v>12053</v>
      </c>
      <c r="AG34" s="28" t="s">
        <v>122</v>
      </c>
      <c r="AH34" s="104">
        <v>10692</v>
      </c>
      <c r="AI34" s="104">
        <v>13656</v>
      </c>
      <c r="AJ34" s="104">
        <v>13095</v>
      </c>
      <c r="AK34" s="104">
        <v>11667</v>
      </c>
      <c r="AL34" s="104">
        <v>10097</v>
      </c>
      <c r="AM34" s="104">
        <v>13070</v>
      </c>
      <c r="AN34" s="104">
        <v>12161</v>
      </c>
    </row>
    <row r="35" spans="1:40" ht="12.75" customHeight="1">
      <c r="A35" s="28" t="s">
        <v>124</v>
      </c>
      <c r="B35" s="104">
        <v>31792</v>
      </c>
      <c r="C35" s="104">
        <v>31163</v>
      </c>
      <c r="D35" s="104">
        <v>31796</v>
      </c>
      <c r="E35" s="104">
        <v>31973</v>
      </c>
      <c r="F35" s="104">
        <v>32114</v>
      </c>
      <c r="G35" s="104">
        <v>31663</v>
      </c>
      <c r="H35" s="104">
        <v>32288</v>
      </c>
      <c r="I35" s="28" t="s">
        <v>124</v>
      </c>
      <c r="J35" s="104">
        <v>32347</v>
      </c>
      <c r="K35" s="104">
        <v>32133</v>
      </c>
      <c r="L35" s="104">
        <v>31773</v>
      </c>
      <c r="M35" s="104">
        <v>32213</v>
      </c>
      <c r="N35" s="104">
        <v>31651</v>
      </c>
      <c r="O35" s="104">
        <v>31038</v>
      </c>
      <c r="P35" s="104">
        <v>30750</v>
      </c>
      <c r="Q35" s="28" t="s">
        <v>124</v>
      </c>
      <c r="R35" s="104">
        <v>30550</v>
      </c>
      <c r="S35" s="104">
        <v>30123</v>
      </c>
      <c r="T35" s="104">
        <v>29547</v>
      </c>
      <c r="U35" s="104">
        <v>29172</v>
      </c>
      <c r="V35" s="104">
        <v>29585</v>
      </c>
      <c r="W35" s="104">
        <v>28813</v>
      </c>
      <c r="X35" s="104">
        <v>28200</v>
      </c>
      <c r="Y35" s="28" t="s">
        <v>124</v>
      </c>
      <c r="Z35" s="104">
        <v>27625</v>
      </c>
      <c r="AA35" s="104">
        <v>27183</v>
      </c>
      <c r="AB35" s="104">
        <v>26472</v>
      </c>
      <c r="AC35" s="104">
        <v>26092</v>
      </c>
      <c r="AD35" s="104">
        <v>25610</v>
      </c>
      <c r="AE35" s="104">
        <v>26025</v>
      </c>
      <c r="AF35" s="104">
        <v>25518</v>
      </c>
      <c r="AG35" s="28" t="s">
        <v>124</v>
      </c>
      <c r="AH35" s="104">
        <v>25933</v>
      </c>
      <c r="AI35" s="104">
        <v>25807</v>
      </c>
      <c r="AJ35" s="104">
        <v>26098</v>
      </c>
      <c r="AK35" s="104">
        <v>25929</v>
      </c>
      <c r="AL35" s="104">
        <v>26409</v>
      </c>
      <c r="AM35" s="104">
        <v>26847</v>
      </c>
      <c r="AN35" s="104">
        <v>27073</v>
      </c>
    </row>
    <row r="36" spans="1:40" ht="12.75" customHeight="1">
      <c r="A36" s="28" t="s">
        <v>123</v>
      </c>
      <c r="B36" s="104">
        <v>37998</v>
      </c>
      <c r="C36" s="104">
        <v>37085</v>
      </c>
      <c r="D36" s="104">
        <v>36136</v>
      </c>
      <c r="E36" s="104">
        <v>35140</v>
      </c>
      <c r="F36" s="104">
        <v>34242</v>
      </c>
      <c r="G36" s="104">
        <v>33159</v>
      </c>
      <c r="H36" s="104">
        <v>32383</v>
      </c>
      <c r="I36" s="28" t="s">
        <v>123</v>
      </c>
      <c r="J36" s="104">
        <v>31304</v>
      </c>
      <c r="K36" s="104">
        <v>30686</v>
      </c>
      <c r="L36" s="104">
        <v>30019</v>
      </c>
      <c r="M36" s="104">
        <v>29292</v>
      </c>
      <c r="N36" s="104">
        <v>28720</v>
      </c>
      <c r="O36" s="104">
        <v>28523</v>
      </c>
      <c r="P36" s="104">
        <v>28545</v>
      </c>
      <c r="Q36" s="28" t="s">
        <v>123</v>
      </c>
      <c r="R36" s="104">
        <v>28278</v>
      </c>
      <c r="S36" s="104">
        <v>27888</v>
      </c>
      <c r="T36" s="104">
        <v>27978</v>
      </c>
      <c r="U36" s="104">
        <v>28024</v>
      </c>
      <c r="V36" s="104">
        <v>28095</v>
      </c>
      <c r="W36" s="104">
        <v>28037</v>
      </c>
      <c r="X36" s="104">
        <v>28252</v>
      </c>
      <c r="Y36" s="28" t="s">
        <v>123</v>
      </c>
      <c r="Z36" s="104">
        <v>28540</v>
      </c>
      <c r="AA36" s="104">
        <v>28359</v>
      </c>
      <c r="AB36" s="104">
        <v>28373</v>
      </c>
      <c r="AC36" s="104">
        <v>28776</v>
      </c>
      <c r="AD36" s="104">
        <v>29070</v>
      </c>
      <c r="AE36" s="104">
        <v>29302</v>
      </c>
      <c r="AF36" s="104">
        <v>29361</v>
      </c>
      <c r="AG36" s="28" t="s">
        <v>123</v>
      </c>
      <c r="AH36" s="104">
        <v>29790</v>
      </c>
      <c r="AI36" s="104">
        <v>30144</v>
      </c>
      <c r="AJ36" s="104">
        <v>30293</v>
      </c>
      <c r="AK36" s="104">
        <v>30397</v>
      </c>
      <c r="AL36" s="104">
        <v>30565</v>
      </c>
      <c r="AM36" s="104">
        <v>30924</v>
      </c>
      <c r="AN36" s="104">
        <v>31075</v>
      </c>
    </row>
    <row r="37" spans="1:40" ht="12.75" customHeight="1">
      <c r="A37" s="28" t="s">
        <v>125</v>
      </c>
      <c r="B37" s="104">
        <v>120122</v>
      </c>
      <c r="C37" s="104">
        <v>118404</v>
      </c>
      <c r="D37" s="104">
        <v>117027</v>
      </c>
      <c r="E37" s="104">
        <v>114890</v>
      </c>
      <c r="F37" s="104">
        <v>114550</v>
      </c>
      <c r="G37" s="104">
        <v>113564</v>
      </c>
      <c r="H37" s="104">
        <v>111592</v>
      </c>
      <c r="I37" s="28" t="s">
        <v>125</v>
      </c>
      <c r="J37" s="104">
        <v>108943</v>
      </c>
      <c r="K37" s="104">
        <v>108050</v>
      </c>
      <c r="L37" s="104">
        <v>106913</v>
      </c>
      <c r="M37" s="104">
        <v>105393</v>
      </c>
      <c r="N37" s="104">
        <v>102945</v>
      </c>
      <c r="O37" s="104">
        <v>101765</v>
      </c>
      <c r="P37" s="104">
        <v>99933</v>
      </c>
      <c r="Q37" s="28" t="s">
        <v>125</v>
      </c>
      <c r="R37" s="104">
        <v>97133</v>
      </c>
      <c r="S37" s="104">
        <v>94162</v>
      </c>
      <c r="T37" s="104">
        <v>92402</v>
      </c>
      <c r="U37" s="104">
        <v>90922</v>
      </c>
      <c r="V37" s="104">
        <v>89320</v>
      </c>
      <c r="W37" s="104">
        <v>87039</v>
      </c>
      <c r="X37" s="104">
        <v>85770</v>
      </c>
      <c r="Y37" s="28" t="s">
        <v>125</v>
      </c>
      <c r="Z37" s="104">
        <v>84813</v>
      </c>
      <c r="AA37" s="104">
        <v>82339</v>
      </c>
      <c r="AB37" s="104">
        <v>80275</v>
      </c>
      <c r="AC37" s="104">
        <v>79064</v>
      </c>
      <c r="AD37" s="104">
        <v>78094</v>
      </c>
      <c r="AE37" s="104">
        <v>76654</v>
      </c>
      <c r="AF37" s="104">
        <v>75108</v>
      </c>
      <c r="AG37" s="28" t="s">
        <v>125</v>
      </c>
      <c r="AH37" s="104">
        <v>74781</v>
      </c>
      <c r="AI37" s="104">
        <v>74176</v>
      </c>
      <c r="AJ37" s="104">
        <v>72868</v>
      </c>
      <c r="AK37" s="104">
        <v>71916</v>
      </c>
      <c r="AL37" s="104">
        <v>71596</v>
      </c>
      <c r="AM37" s="104">
        <v>71232</v>
      </c>
      <c r="AN37" s="104">
        <v>70655</v>
      </c>
    </row>
    <row r="38" spans="1:40" ht="12.75" customHeight="1">
      <c r="A38" s="28" t="s">
        <v>126</v>
      </c>
      <c r="B38" s="104">
        <v>121674</v>
      </c>
      <c r="C38" s="104">
        <v>121354</v>
      </c>
      <c r="D38" s="104">
        <v>120670</v>
      </c>
      <c r="E38" s="104">
        <v>119663</v>
      </c>
      <c r="F38" s="104">
        <v>120712</v>
      </c>
      <c r="G38" s="104">
        <v>121111</v>
      </c>
      <c r="H38" s="104">
        <v>119691</v>
      </c>
      <c r="I38" s="28" t="s">
        <v>126</v>
      </c>
      <c r="J38" s="104">
        <v>118026</v>
      </c>
      <c r="K38" s="104">
        <v>118675</v>
      </c>
      <c r="L38" s="104">
        <v>118887</v>
      </c>
      <c r="M38" s="104">
        <v>118470</v>
      </c>
      <c r="N38" s="104">
        <v>117026</v>
      </c>
      <c r="O38" s="104">
        <v>117353</v>
      </c>
      <c r="P38" s="104">
        <v>117869</v>
      </c>
      <c r="Q38" s="28" t="s">
        <v>126</v>
      </c>
      <c r="R38" s="104">
        <v>115998</v>
      </c>
      <c r="S38" s="104">
        <v>114632</v>
      </c>
      <c r="T38" s="104">
        <v>114445</v>
      </c>
      <c r="U38" s="104">
        <v>114804</v>
      </c>
      <c r="V38" s="104">
        <v>114061</v>
      </c>
      <c r="W38" s="104">
        <v>113246</v>
      </c>
      <c r="X38" s="104">
        <v>113509</v>
      </c>
      <c r="Y38" s="28" t="s">
        <v>126</v>
      </c>
      <c r="Z38" s="104">
        <v>114161</v>
      </c>
      <c r="AA38" s="104">
        <v>111895</v>
      </c>
      <c r="AB38" s="104">
        <v>110576</v>
      </c>
      <c r="AC38" s="104">
        <v>110884</v>
      </c>
      <c r="AD38" s="104">
        <v>111149</v>
      </c>
      <c r="AE38" s="104">
        <v>110196</v>
      </c>
      <c r="AF38" s="104">
        <v>109675</v>
      </c>
      <c r="AG38" s="28" t="s">
        <v>126</v>
      </c>
      <c r="AH38" s="104">
        <v>110538</v>
      </c>
      <c r="AI38" s="104">
        <v>111177</v>
      </c>
      <c r="AJ38" s="104">
        <v>110438</v>
      </c>
      <c r="AK38" s="104">
        <v>110208</v>
      </c>
      <c r="AL38" s="104">
        <v>111019</v>
      </c>
      <c r="AM38" s="104">
        <v>111621</v>
      </c>
      <c r="AN38" s="104">
        <v>110443</v>
      </c>
    </row>
    <row r="39" spans="1:40" ht="12.75" customHeight="1">
      <c r="A39" s="28" t="s">
        <v>127</v>
      </c>
      <c r="B39" s="104">
        <v>37631</v>
      </c>
      <c r="C39" s="104">
        <v>37651</v>
      </c>
      <c r="D39" s="104">
        <v>37986</v>
      </c>
      <c r="E39" s="104">
        <v>38382</v>
      </c>
      <c r="F39" s="104">
        <v>40210</v>
      </c>
      <c r="G39" s="104">
        <v>41340</v>
      </c>
      <c r="H39" s="104">
        <v>41965</v>
      </c>
      <c r="I39" s="28" t="s">
        <v>127</v>
      </c>
      <c r="J39" s="104">
        <v>42761</v>
      </c>
      <c r="K39" s="104">
        <v>44514</v>
      </c>
      <c r="L39" s="104">
        <v>46062</v>
      </c>
      <c r="M39" s="104">
        <v>46299</v>
      </c>
      <c r="N39" s="104">
        <v>46342</v>
      </c>
      <c r="O39" s="104">
        <v>47561</v>
      </c>
      <c r="P39" s="104">
        <v>48456</v>
      </c>
      <c r="Q39" s="28" t="s">
        <v>127</v>
      </c>
      <c r="R39" s="104">
        <v>48115</v>
      </c>
      <c r="S39" s="104">
        <v>48069</v>
      </c>
      <c r="T39" s="104">
        <v>48795</v>
      </c>
      <c r="U39" s="104">
        <v>49691</v>
      </c>
      <c r="V39" s="104">
        <v>49777</v>
      </c>
      <c r="W39" s="104">
        <v>49547</v>
      </c>
      <c r="X39" s="104">
        <v>50231</v>
      </c>
      <c r="Y39" s="28" t="s">
        <v>127</v>
      </c>
      <c r="Z39" s="104">
        <v>50841</v>
      </c>
      <c r="AA39" s="104">
        <v>50051</v>
      </c>
      <c r="AB39" s="104">
        <v>49947</v>
      </c>
      <c r="AC39" s="104">
        <v>50115</v>
      </c>
      <c r="AD39" s="104">
        <v>50275</v>
      </c>
      <c r="AE39" s="104">
        <v>49709</v>
      </c>
      <c r="AF39" s="104">
        <v>49529</v>
      </c>
      <c r="AG39" s="28" t="s">
        <v>127</v>
      </c>
      <c r="AH39" s="104">
        <v>50310</v>
      </c>
      <c r="AI39" s="104">
        <v>50598</v>
      </c>
      <c r="AJ39" s="104">
        <v>50165</v>
      </c>
      <c r="AK39" s="104">
        <v>50058</v>
      </c>
      <c r="AL39" s="104">
        <v>50577</v>
      </c>
      <c r="AM39" s="104">
        <v>51278</v>
      </c>
      <c r="AN39" s="104">
        <v>50956</v>
      </c>
    </row>
    <row r="40" spans="1:40" ht="12.75" customHeight="1">
      <c r="A40" s="28" t="s">
        <v>128</v>
      </c>
      <c r="B40" s="104">
        <v>36035</v>
      </c>
      <c r="C40" s="104">
        <v>35515</v>
      </c>
      <c r="D40" s="104">
        <v>35440</v>
      </c>
      <c r="E40" s="104">
        <v>34661</v>
      </c>
      <c r="F40" s="104">
        <v>34936</v>
      </c>
      <c r="G40" s="104">
        <v>34772</v>
      </c>
      <c r="H40" s="104">
        <v>33073</v>
      </c>
      <c r="I40" s="28" t="s">
        <v>128</v>
      </c>
      <c r="J40" s="104">
        <v>31929</v>
      </c>
      <c r="K40" s="104">
        <v>32016</v>
      </c>
      <c r="L40" s="104">
        <v>31515</v>
      </c>
      <c r="M40" s="104">
        <v>30852</v>
      </c>
      <c r="N40" s="104">
        <v>30533</v>
      </c>
      <c r="O40" s="104">
        <v>31082</v>
      </c>
      <c r="P40" s="104">
        <v>31515</v>
      </c>
      <c r="Q40" s="28" t="s">
        <v>128</v>
      </c>
      <c r="R40" s="104">
        <v>30609</v>
      </c>
      <c r="S40" s="104">
        <v>29679</v>
      </c>
      <c r="T40" s="104">
        <v>29229</v>
      </c>
      <c r="U40" s="104">
        <v>29270</v>
      </c>
      <c r="V40" s="104">
        <v>29073</v>
      </c>
      <c r="W40" s="104">
        <v>28756</v>
      </c>
      <c r="X40" s="104">
        <v>29219</v>
      </c>
      <c r="Y40" s="28" t="s">
        <v>128</v>
      </c>
      <c r="Z40" s="104">
        <v>29993</v>
      </c>
      <c r="AA40" s="104">
        <v>29497</v>
      </c>
      <c r="AB40" s="104">
        <v>29883</v>
      </c>
      <c r="AC40" s="104">
        <v>30764</v>
      </c>
      <c r="AD40" s="104">
        <v>31578</v>
      </c>
      <c r="AE40" s="104">
        <v>31677</v>
      </c>
      <c r="AF40" s="104">
        <v>32136</v>
      </c>
      <c r="AG40" s="28" t="s">
        <v>128</v>
      </c>
      <c r="AH40" s="104">
        <v>33703</v>
      </c>
      <c r="AI40" s="104">
        <v>35178</v>
      </c>
      <c r="AJ40" s="104">
        <v>35838</v>
      </c>
      <c r="AK40" s="104">
        <v>36695</v>
      </c>
      <c r="AL40" s="104">
        <v>37997</v>
      </c>
      <c r="AM40" s="104">
        <v>39268</v>
      </c>
      <c r="AN40" s="104">
        <v>39622</v>
      </c>
    </row>
    <row r="41" spans="1:40" ht="12.75" customHeight="1">
      <c r="A41" s="28" t="s">
        <v>129</v>
      </c>
      <c r="B41" s="104">
        <v>1666</v>
      </c>
      <c r="C41" s="104">
        <v>1751</v>
      </c>
      <c r="D41" s="104">
        <v>1966</v>
      </c>
      <c r="E41" s="104">
        <v>2186</v>
      </c>
      <c r="F41" s="104">
        <v>2582</v>
      </c>
      <c r="G41" s="104">
        <v>2712</v>
      </c>
      <c r="H41" s="104">
        <v>3140</v>
      </c>
      <c r="I41" s="28" t="s">
        <v>129</v>
      </c>
      <c r="J41" s="104">
        <v>3167</v>
      </c>
      <c r="K41" s="104">
        <v>3867</v>
      </c>
      <c r="L41" s="104">
        <v>4331</v>
      </c>
      <c r="M41" s="104">
        <v>4998</v>
      </c>
      <c r="N41" s="104">
        <v>4903</v>
      </c>
      <c r="O41" s="104">
        <v>5316</v>
      </c>
      <c r="P41" s="104">
        <v>5316</v>
      </c>
      <c r="Q41" s="28" t="s">
        <v>129</v>
      </c>
      <c r="R41" s="104">
        <v>5838</v>
      </c>
      <c r="S41" s="104">
        <v>5905</v>
      </c>
      <c r="T41" s="104">
        <v>6380</v>
      </c>
      <c r="U41" s="104">
        <v>6362</v>
      </c>
      <c r="V41" s="104">
        <v>7011</v>
      </c>
      <c r="W41" s="104">
        <v>7272</v>
      </c>
      <c r="X41" s="104">
        <v>7829</v>
      </c>
      <c r="Y41" s="28" t="s">
        <v>129</v>
      </c>
      <c r="Z41" s="104">
        <v>8055</v>
      </c>
      <c r="AA41" s="104">
        <v>8490</v>
      </c>
      <c r="AB41" s="104">
        <v>8485</v>
      </c>
      <c r="AC41" s="104">
        <v>8579</v>
      </c>
      <c r="AD41" s="104">
        <v>8394</v>
      </c>
      <c r="AE41" s="104">
        <v>8178</v>
      </c>
      <c r="AF41" s="104">
        <v>7615</v>
      </c>
      <c r="AG41" s="28" t="s">
        <v>129</v>
      </c>
      <c r="AH41" s="104">
        <v>7925</v>
      </c>
      <c r="AI41" s="104">
        <v>7973</v>
      </c>
      <c r="AJ41" s="104">
        <v>8471</v>
      </c>
      <c r="AK41" s="104">
        <v>8565</v>
      </c>
      <c r="AL41" s="104">
        <v>8926</v>
      </c>
      <c r="AM41" s="104">
        <v>8843</v>
      </c>
      <c r="AN41" s="104">
        <v>9276</v>
      </c>
    </row>
    <row r="42" spans="1:40" ht="12.75" customHeight="1">
      <c r="A42" s="28" t="s">
        <v>130</v>
      </c>
      <c r="B42" s="104">
        <v>279</v>
      </c>
      <c r="C42" s="104">
        <v>290</v>
      </c>
      <c r="D42" s="104">
        <v>311</v>
      </c>
      <c r="E42" s="104">
        <v>299</v>
      </c>
      <c r="F42" s="104">
        <v>297</v>
      </c>
      <c r="G42" s="104">
        <v>302</v>
      </c>
      <c r="H42" s="104">
        <v>317</v>
      </c>
      <c r="I42" s="28" t="s">
        <v>130</v>
      </c>
      <c r="J42" s="104">
        <v>321</v>
      </c>
      <c r="K42" s="104">
        <v>329</v>
      </c>
      <c r="L42" s="104">
        <v>316</v>
      </c>
      <c r="M42" s="104">
        <v>319</v>
      </c>
      <c r="N42" s="104">
        <v>322</v>
      </c>
      <c r="O42" s="104">
        <v>331</v>
      </c>
      <c r="P42" s="104">
        <v>332</v>
      </c>
      <c r="Q42" s="28" t="s">
        <v>130</v>
      </c>
      <c r="R42" s="104">
        <v>332</v>
      </c>
      <c r="S42" s="104">
        <v>315</v>
      </c>
      <c r="T42" s="104">
        <v>294</v>
      </c>
      <c r="U42" s="104">
        <v>303</v>
      </c>
      <c r="V42" s="104">
        <v>314</v>
      </c>
      <c r="W42" s="104">
        <v>311</v>
      </c>
      <c r="X42" s="104">
        <v>320</v>
      </c>
      <c r="Y42" s="28" t="s">
        <v>130</v>
      </c>
      <c r="Z42" s="104">
        <v>322</v>
      </c>
      <c r="AA42" s="104">
        <v>314</v>
      </c>
      <c r="AB42" s="104">
        <v>310</v>
      </c>
      <c r="AC42" s="104">
        <v>318</v>
      </c>
      <c r="AD42" s="104">
        <v>289</v>
      </c>
      <c r="AE42" s="104">
        <v>298</v>
      </c>
      <c r="AF42" s="104">
        <v>289</v>
      </c>
      <c r="AG42" s="28" t="s">
        <v>130</v>
      </c>
      <c r="AH42" s="104">
        <v>298</v>
      </c>
      <c r="AI42" s="104">
        <v>322</v>
      </c>
      <c r="AJ42" s="104">
        <v>332</v>
      </c>
      <c r="AK42" s="104">
        <v>320</v>
      </c>
      <c r="AL42" s="104">
        <v>329</v>
      </c>
      <c r="AM42" s="104">
        <v>338</v>
      </c>
      <c r="AN42" s="104">
        <v>345</v>
      </c>
    </row>
    <row r="43" spans="1:40" s="29" customFormat="1" ht="4.5" customHeight="1">
      <c r="A43" s="110"/>
      <c r="B43" s="111"/>
      <c r="C43" s="111"/>
      <c r="D43" s="109"/>
      <c r="E43" s="109"/>
      <c r="F43" s="109"/>
      <c r="G43" s="109"/>
      <c r="H43" s="109"/>
      <c r="I43" s="110"/>
      <c r="J43" s="111"/>
      <c r="K43" s="111"/>
      <c r="L43" s="109"/>
      <c r="M43" s="109"/>
      <c r="N43" s="109"/>
      <c r="O43" s="109"/>
      <c r="P43" s="109"/>
      <c r="Q43" s="110"/>
      <c r="R43" s="111"/>
      <c r="S43" s="111"/>
      <c r="T43" s="109"/>
      <c r="U43" s="109"/>
      <c r="V43" s="109"/>
      <c r="W43" s="109"/>
      <c r="X43" s="109"/>
      <c r="Y43" s="110"/>
      <c r="Z43" s="111"/>
      <c r="AA43" s="111"/>
      <c r="AB43" s="109"/>
      <c r="AC43" s="109"/>
      <c r="AD43" s="109"/>
      <c r="AE43" s="109"/>
      <c r="AF43" s="109"/>
      <c r="AG43" s="110"/>
      <c r="AH43" s="111"/>
      <c r="AI43" s="111"/>
      <c r="AJ43" s="109"/>
      <c r="AK43" s="109"/>
      <c r="AL43" s="109"/>
      <c r="AM43" s="109"/>
      <c r="AN43" s="109"/>
    </row>
    <row r="44" spans="1:40" ht="12.75" customHeight="1">
      <c r="A44" s="28" t="s">
        <v>116</v>
      </c>
      <c r="B44" s="104">
        <v>422753</v>
      </c>
      <c r="C44" s="104">
        <v>426213</v>
      </c>
      <c r="D44" s="104">
        <v>413904</v>
      </c>
      <c r="E44" s="104">
        <v>396087</v>
      </c>
      <c r="F44" s="104">
        <v>407777</v>
      </c>
      <c r="G44" s="104">
        <v>412448</v>
      </c>
      <c r="H44" s="104">
        <v>397330</v>
      </c>
      <c r="I44" s="28" t="s">
        <v>116</v>
      </c>
      <c r="J44" s="104">
        <v>378782</v>
      </c>
      <c r="K44" s="104">
        <v>390079</v>
      </c>
      <c r="L44" s="104">
        <v>398743</v>
      </c>
      <c r="M44" s="104">
        <v>381019</v>
      </c>
      <c r="N44" s="104">
        <v>364137</v>
      </c>
      <c r="O44" s="104">
        <v>374298</v>
      </c>
      <c r="P44" s="104">
        <v>383302</v>
      </c>
      <c r="Q44" s="28" t="s">
        <v>116</v>
      </c>
      <c r="R44" s="104">
        <v>363997</v>
      </c>
      <c r="S44" s="104">
        <v>350290</v>
      </c>
      <c r="T44" s="104">
        <v>359611</v>
      </c>
      <c r="U44" s="104">
        <v>369635</v>
      </c>
      <c r="V44" s="104">
        <v>353399</v>
      </c>
      <c r="W44" s="104">
        <v>342162</v>
      </c>
      <c r="X44" s="104">
        <v>354646</v>
      </c>
      <c r="Y44" s="28" t="s">
        <v>116</v>
      </c>
      <c r="Z44" s="104">
        <v>367663</v>
      </c>
      <c r="AA44" s="104">
        <v>354483</v>
      </c>
      <c r="AB44" s="244" t="s">
        <v>227</v>
      </c>
      <c r="AC44" s="244" t="s">
        <v>227</v>
      </c>
      <c r="AD44" s="244" t="s">
        <v>227</v>
      </c>
      <c r="AE44" s="244" t="s">
        <v>227</v>
      </c>
      <c r="AF44" s="244" t="s">
        <v>227</v>
      </c>
      <c r="AG44" s="28" t="s">
        <v>116</v>
      </c>
      <c r="AH44" s="244" t="s">
        <v>227</v>
      </c>
      <c r="AI44" s="244" t="s">
        <v>227</v>
      </c>
      <c r="AJ44" s="244" t="s">
        <v>227</v>
      </c>
      <c r="AK44" s="244" t="s">
        <v>227</v>
      </c>
      <c r="AL44" s="244" t="s">
        <v>227</v>
      </c>
      <c r="AM44" s="244" t="s">
        <v>227</v>
      </c>
      <c r="AN44" s="244" t="s">
        <v>227</v>
      </c>
    </row>
    <row r="45" spans="1:40" ht="12.75" customHeight="1">
      <c r="A45" s="28" t="s">
        <v>122</v>
      </c>
      <c r="B45" s="104">
        <v>31498</v>
      </c>
      <c r="C45" s="104">
        <v>35595</v>
      </c>
      <c r="D45" s="104">
        <v>36103</v>
      </c>
      <c r="E45" s="104">
        <v>32766</v>
      </c>
      <c r="F45" s="104">
        <v>30020</v>
      </c>
      <c r="G45" s="104">
        <v>33309</v>
      </c>
      <c r="H45" s="104">
        <v>33249</v>
      </c>
      <c r="I45" s="28" t="s">
        <v>122</v>
      </c>
      <c r="J45" s="104">
        <v>30409</v>
      </c>
      <c r="K45" s="104">
        <v>27639</v>
      </c>
      <c r="L45" s="104">
        <v>32857</v>
      </c>
      <c r="M45" s="104">
        <v>31733</v>
      </c>
      <c r="N45" s="104">
        <v>28608</v>
      </c>
      <c r="O45" s="104">
        <v>25842</v>
      </c>
      <c r="P45" s="104">
        <v>29684</v>
      </c>
      <c r="Q45" s="28" t="s">
        <v>122</v>
      </c>
      <c r="R45" s="104">
        <v>28661</v>
      </c>
      <c r="S45" s="104">
        <v>25917</v>
      </c>
      <c r="T45" s="104">
        <v>23496</v>
      </c>
      <c r="U45" s="104">
        <v>27541</v>
      </c>
      <c r="V45" s="104">
        <v>26669</v>
      </c>
      <c r="W45" s="104">
        <v>24001</v>
      </c>
      <c r="X45" s="104">
        <v>21819</v>
      </c>
      <c r="Y45" s="28" t="s">
        <v>122</v>
      </c>
      <c r="Z45" s="104">
        <v>26241</v>
      </c>
      <c r="AA45" s="104">
        <v>25642</v>
      </c>
      <c r="AB45" s="244" t="s">
        <v>227</v>
      </c>
      <c r="AC45" s="244" t="s">
        <v>227</v>
      </c>
      <c r="AD45" s="244" t="s">
        <v>227</v>
      </c>
      <c r="AE45" s="244" t="s">
        <v>227</v>
      </c>
      <c r="AF45" s="244" t="s">
        <v>227</v>
      </c>
      <c r="AG45" s="28" t="s">
        <v>122</v>
      </c>
      <c r="AH45" s="244" t="s">
        <v>227</v>
      </c>
      <c r="AI45" s="244" t="s">
        <v>227</v>
      </c>
      <c r="AJ45" s="244" t="s">
        <v>227</v>
      </c>
      <c r="AK45" s="244" t="s">
        <v>227</v>
      </c>
      <c r="AL45" s="244" t="s">
        <v>227</v>
      </c>
      <c r="AM45" s="244" t="s">
        <v>227</v>
      </c>
      <c r="AN45" s="244" t="s">
        <v>227</v>
      </c>
    </row>
    <row r="46" spans="1:40" ht="12.75" customHeight="1">
      <c r="A46" s="28" t="s">
        <v>124</v>
      </c>
      <c r="B46" s="104">
        <v>38918</v>
      </c>
      <c r="C46" s="104">
        <v>39287</v>
      </c>
      <c r="D46" s="104">
        <v>38421</v>
      </c>
      <c r="E46" s="104">
        <v>36487</v>
      </c>
      <c r="F46" s="104">
        <v>38448</v>
      </c>
      <c r="G46" s="104">
        <v>38479</v>
      </c>
      <c r="H46" s="104">
        <v>37771</v>
      </c>
      <c r="I46" s="28" t="s">
        <v>124</v>
      </c>
      <c r="J46" s="104">
        <v>35792</v>
      </c>
      <c r="K46" s="104">
        <v>37941</v>
      </c>
      <c r="L46" s="104">
        <v>38289</v>
      </c>
      <c r="M46" s="104">
        <v>37338</v>
      </c>
      <c r="N46" s="104">
        <v>35340</v>
      </c>
      <c r="O46" s="104">
        <v>36738</v>
      </c>
      <c r="P46" s="104">
        <v>37134</v>
      </c>
      <c r="Q46" s="28" t="s">
        <v>124</v>
      </c>
      <c r="R46" s="104">
        <v>35901</v>
      </c>
      <c r="S46" s="104">
        <v>34345</v>
      </c>
      <c r="T46" s="104">
        <v>36093</v>
      </c>
      <c r="U46" s="104">
        <v>36789</v>
      </c>
      <c r="V46" s="104">
        <v>35808</v>
      </c>
      <c r="W46" s="104">
        <v>33917</v>
      </c>
      <c r="X46" s="104">
        <v>35568</v>
      </c>
      <c r="Y46" s="28" t="s">
        <v>124</v>
      </c>
      <c r="Z46" s="104">
        <v>35806</v>
      </c>
      <c r="AA46" s="104">
        <v>34632</v>
      </c>
      <c r="AB46" s="244" t="s">
        <v>227</v>
      </c>
      <c r="AC46" s="244" t="s">
        <v>227</v>
      </c>
      <c r="AD46" s="244" t="s">
        <v>227</v>
      </c>
      <c r="AE46" s="244" t="s">
        <v>227</v>
      </c>
      <c r="AF46" s="244" t="s">
        <v>227</v>
      </c>
      <c r="AG46" s="28" t="s">
        <v>124</v>
      </c>
      <c r="AH46" s="244" t="s">
        <v>227</v>
      </c>
      <c r="AI46" s="244" t="s">
        <v>227</v>
      </c>
      <c r="AJ46" s="244" t="s">
        <v>227</v>
      </c>
      <c r="AK46" s="244" t="s">
        <v>227</v>
      </c>
      <c r="AL46" s="244" t="s">
        <v>227</v>
      </c>
      <c r="AM46" s="244" t="s">
        <v>227</v>
      </c>
      <c r="AN46" s="244" t="s">
        <v>227</v>
      </c>
    </row>
    <row r="47" spans="1:40" ht="12.75" customHeight="1">
      <c r="A47" s="28" t="s">
        <v>123</v>
      </c>
      <c r="B47" s="104">
        <v>44760</v>
      </c>
      <c r="C47" s="104">
        <v>44110</v>
      </c>
      <c r="D47" s="104">
        <v>41381</v>
      </c>
      <c r="E47" s="104">
        <v>38900</v>
      </c>
      <c r="F47" s="104">
        <v>39436</v>
      </c>
      <c r="G47" s="104">
        <v>38552</v>
      </c>
      <c r="H47" s="104">
        <v>35906</v>
      </c>
      <c r="I47" s="28" t="s">
        <v>123</v>
      </c>
      <c r="J47" s="104">
        <v>33559</v>
      </c>
      <c r="K47" s="104">
        <v>34129</v>
      </c>
      <c r="L47" s="104">
        <v>33508</v>
      </c>
      <c r="M47" s="104">
        <v>31017</v>
      </c>
      <c r="N47" s="104">
        <v>29126</v>
      </c>
      <c r="O47" s="104">
        <v>29983</v>
      </c>
      <c r="P47" s="104">
        <v>30182</v>
      </c>
      <c r="Q47" s="28" t="s">
        <v>123</v>
      </c>
      <c r="R47" s="104">
        <v>28323</v>
      </c>
      <c r="S47" s="104">
        <v>27002</v>
      </c>
      <c r="T47" s="104">
        <v>28581</v>
      </c>
      <c r="U47" s="104">
        <v>29178</v>
      </c>
      <c r="V47" s="104">
        <v>27482</v>
      </c>
      <c r="W47" s="104">
        <v>26759</v>
      </c>
      <c r="X47" s="104">
        <v>28652</v>
      </c>
      <c r="Y47" s="28" t="s">
        <v>123</v>
      </c>
      <c r="Z47" s="104">
        <v>29848</v>
      </c>
      <c r="AA47" s="104">
        <v>28771</v>
      </c>
      <c r="AB47" s="244" t="s">
        <v>227</v>
      </c>
      <c r="AC47" s="244" t="s">
        <v>227</v>
      </c>
      <c r="AD47" s="244" t="s">
        <v>227</v>
      </c>
      <c r="AE47" s="244" t="s">
        <v>227</v>
      </c>
      <c r="AF47" s="244" t="s">
        <v>227</v>
      </c>
      <c r="AG47" s="28" t="s">
        <v>123</v>
      </c>
      <c r="AH47" s="244" t="s">
        <v>227</v>
      </c>
      <c r="AI47" s="244" t="s">
        <v>227</v>
      </c>
      <c r="AJ47" s="244" t="s">
        <v>227</v>
      </c>
      <c r="AK47" s="244" t="s">
        <v>227</v>
      </c>
      <c r="AL47" s="244" t="s">
        <v>227</v>
      </c>
      <c r="AM47" s="244" t="s">
        <v>227</v>
      </c>
      <c r="AN47" s="244" t="s">
        <v>227</v>
      </c>
    </row>
    <row r="48" spans="1:40" ht="12.75" customHeight="1">
      <c r="A48" s="28" t="s">
        <v>125</v>
      </c>
      <c r="B48" s="104">
        <v>121496</v>
      </c>
      <c r="C48" s="104">
        <v>121008</v>
      </c>
      <c r="D48" s="104">
        <v>115953</v>
      </c>
      <c r="E48" s="104">
        <v>110910</v>
      </c>
      <c r="F48" s="104">
        <v>113789</v>
      </c>
      <c r="G48" s="104">
        <v>113303</v>
      </c>
      <c r="H48" s="104">
        <v>108142</v>
      </c>
      <c r="I48" s="28" t="s">
        <v>125</v>
      </c>
      <c r="J48" s="104">
        <v>102757</v>
      </c>
      <c r="K48" s="104">
        <v>105375</v>
      </c>
      <c r="L48" s="104">
        <v>105464</v>
      </c>
      <c r="M48" s="104">
        <v>100108</v>
      </c>
      <c r="N48" s="104">
        <v>95761</v>
      </c>
      <c r="O48" s="104">
        <v>98016</v>
      </c>
      <c r="P48" s="104">
        <v>97851</v>
      </c>
      <c r="Q48" s="28" t="s">
        <v>125</v>
      </c>
      <c r="R48" s="104">
        <v>91888</v>
      </c>
      <c r="S48" s="104">
        <v>88225</v>
      </c>
      <c r="T48" s="104">
        <v>90221</v>
      </c>
      <c r="U48" s="104">
        <v>90506</v>
      </c>
      <c r="V48" s="104">
        <v>84976</v>
      </c>
      <c r="W48" s="104">
        <v>82064</v>
      </c>
      <c r="X48" s="104">
        <v>84588</v>
      </c>
      <c r="Y48" s="28" t="s">
        <v>125</v>
      </c>
      <c r="Z48" s="104">
        <v>85415</v>
      </c>
      <c r="AA48" s="104">
        <v>81581</v>
      </c>
      <c r="AB48" s="244" t="s">
        <v>227</v>
      </c>
      <c r="AC48" s="244" t="s">
        <v>227</v>
      </c>
      <c r="AD48" s="244" t="s">
        <v>227</v>
      </c>
      <c r="AE48" s="244" t="s">
        <v>227</v>
      </c>
      <c r="AF48" s="244" t="s">
        <v>227</v>
      </c>
      <c r="AG48" s="28" t="s">
        <v>125</v>
      </c>
      <c r="AH48" s="244" t="s">
        <v>227</v>
      </c>
      <c r="AI48" s="244" t="s">
        <v>227</v>
      </c>
      <c r="AJ48" s="244" t="s">
        <v>227</v>
      </c>
      <c r="AK48" s="244" t="s">
        <v>227</v>
      </c>
      <c r="AL48" s="244" t="s">
        <v>227</v>
      </c>
      <c r="AM48" s="244" t="s">
        <v>227</v>
      </c>
      <c r="AN48" s="244" t="s">
        <v>227</v>
      </c>
    </row>
    <row r="49" spans="1:40" ht="12.75" customHeight="1">
      <c r="A49" s="28" t="s">
        <v>126</v>
      </c>
      <c r="B49" s="104">
        <v>114856</v>
      </c>
      <c r="C49" s="104">
        <v>115498</v>
      </c>
      <c r="D49" s="104">
        <v>112206</v>
      </c>
      <c r="E49" s="104">
        <v>109071</v>
      </c>
      <c r="F49" s="104">
        <v>113390</v>
      </c>
      <c r="G49" s="104">
        <v>114368</v>
      </c>
      <c r="H49" s="104">
        <v>110720</v>
      </c>
      <c r="I49" s="28" t="s">
        <v>126</v>
      </c>
      <c r="J49" s="104">
        <v>106912</v>
      </c>
      <c r="K49" s="104">
        <v>111033</v>
      </c>
      <c r="L49" s="104">
        <v>112401</v>
      </c>
      <c r="M49" s="104">
        <v>107950</v>
      </c>
      <c r="N49" s="104">
        <v>104209</v>
      </c>
      <c r="O49" s="104">
        <v>108212</v>
      </c>
      <c r="P49" s="104">
        <v>110446</v>
      </c>
      <c r="Q49" s="28" t="s">
        <v>126</v>
      </c>
      <c r="R49" s="104">
        <v>105165</v>
      </c>
      <c r="S49" s="104">
        <v>102727</v>
      </c>
      <c r="T49" s="104">
        <v>106453</v>
      </c>
      <c r="U49" s="104">
        <v>108517</v>
      </c>
      <c r="V49" s="104">
        <v>103953</v>
      </c>
      <c r="W49" s="104">
        <v>102199</v>
      </c>
      <c r="X49" s="104">
        <v>106587</v>
      </c>
      <c r="Y49" s="28" t="s">
        <v>126</v>
      </c>
      <c r="Z49" s="104">
        <v>109709</v>
      </c>
      <c r="AA49" s="104">
        <v>105765</v>
      </c>
      <c r="AB49" s="244" t="s">
        <v>227</v>
      </c>
      <c r="AC49" s="244" t="s">
        <v>227</v>
      </c>
      <c r="AD49" s="244" t="s">
        <v>227</v>
      </c>
      <c r="AE49" s="244" t="s">
        <v>227</v>
      </c>
      <c r="AF49" s="244" t="s">
        <v>227</v>
      </c>
      <c r="AG49" s="28" t="s">
        <v>126</v>
      </c>
      <c r="AH49" s="244" t="s">
        <v>227</v>
      </c>
      <c r="AI49" s="244" t="s">
        <v>227</v>
      </c>
      <c r="AJ49" s="244" t="s">
        <v>227</v>
      </c>
      <c r="AK49" s="244" t="s">
        <v>227</v>
      </c>
      <c r="AL49" s="244" t="s">
        <v>227</v>
      </c>
      <c r="AM49" s="244" t="s">
        <v>227</v>
      </c>
      <c r="AN49" s="244" t="s">
        <v>227</v>
      </c>
    </row>
    <row r="50" spans="1:40" ht="12.75" customHeight="1">
      <c r="A50" s="28" t="s">
        <v>127</v>
      </c>
      <c r="B50" s="104">
        <v>33718</v>
      </c>
      <c r="C50" s="104">
        <v>34018</v>
      </c>
      <c r="D50" s="104">
        <v>33836</v>
      </c>
      <c r="E50" s="104">
        <v>33373</v>
      </c>
      <c r="F50" s="104">
        <v>36333</v>
      </c>
      <c r="G50" s="104">
        <v>37931</v>
      </c>
      <c r="H50" s="104">
        <v>37619</v>
      </c>
      <c r="I50" s="28" t="s">
        <v>127</v>
      </c>
      <c r="J50" s="104">
        <v>37413</v>
      </c>
      <c r="K50" s="104">
        <v>40398</v>
      </c>
      <c r="L50" s="104">
        <v>42225</v>
      </c>
      <c r="M50" s="104">
        <v>40897</v>
      </c>
      <c r="N50" s="104">
        <v>40144</v>
      </c>
      <c r="O50" s="104">
        <v>42514</v>
      </c>
      <c r="P50" s="104">
        <v>44015</v>
      </c>
      <c r="Q50" s="28" t="s">
        <v>127</v>
      </c>
      <c r="R50" s="104">
        <v>42279</v>
      </c>
      <c r="S50" s="104">
        <v>41694</v>
      </c>
      <c r="T50" s="104">
        <v>43795</v>
      </c>
      <c r="U50" s="104">
        <v>45274</v>
      </c>
      <c r="V50" s="104">
        <v>43801</v>
      </c>
      <c r="W50" s="104">
        <v>42979</v>
      </c>
      <c r="X50" s="104">
        <v>45331</v>
      </c>
      <c r="Y50" s="28" t="s">
        <v>127</v>
      </c>
      <c r="Z50" s="104">
        <v>46760</v>
      </c>
      <c r="AA50" s="104">
        <v>44951</v>
      </c>
      <c r="AB50" s="244" t="s">
        <v>227</v>
      </c>
      <c r="AC50" s="244" t="s">
        <v>227</v>
      </c>
      <c r="AD50" s="244" t="s">
        <v>227</v>
      </c>
      <c r="AE50" s="244" t="s">
        <v>227</v>
      </c>
      <c r="AF50" s="244" t="s">
        <v>227</v>
      </c>
      <c r="AG50" s="28" t="s">
        <v>127</v>
      </c>
      <c r="AH50" s="244" t="s">
        <v>227</v>
      </c>
      <c r="AI50" s="244" t="s">
        <v>227</v>
      </c>
      <c r="AJ50" s="244" t="s">
        <v>227</v>
      </c>
      <c r="AK50" s="244" t="s">
        <v>227</v>
      </c>
      <c r="AL50" s="244" t="s">
        <v>227</v>
      </c>
      <c r="AM50" s="244" t="s">
        <v>227</v>
      </c>
      <c r="AN50" s="244" t="s">
        <v>227</v>
      </c>
    </row>
    <row r="51" spans="1:40" ht="12.75" customHeight="1">
      <c r="A51" s="28" t="s">
        <v>128</v>
      </c>
      <c r="B51" s="104">
        <v>33813</v>
      </c>
      <c r="C51" s="104">
        <v>32732</v>
      </c>
      <c r="D51" s="104">
        <v>31678</v>
      </c>
      <c r="E51" s="104">
        <v>30150</v>
      </c>
      <c r="F51" s="104">
        <v>31572</v>
      </c>
      <c r="G51" s="104">
        <v>31442</v>
      </c>
      <c r="H51" s="104">
        <v>28718</v>
      </c>
      <c r="I51" s="28" t="s">
        <v>128</v>
      </c>
      <c r="J51" s="104">
        <v>26952</v>
      </c>
      <c r="K51" s="104">
        <v>27917</v>
      </c>
      <c r="L51" s="104">
        <v>27632</v>
      </c>
      <c r="M51" s="104">
        <v>25466</v>
      </c>
      <c r="N51" s="104">
        <v>24581</v>
      </c>
      <c r="O51" s="104">
        <v>26162</v>
      </c>
      <c r="P51" s="104">
        <v>26850</v>
      </c>
      <c r="Q51" s="28" t="s">
        <v>128</v>
      </c>
      <c r="R51" s="104">
        <v>24700</v>
      </c>
      <c r="S51" s="104">
        <v>23522</v>
      </c>
      <c r="T51" s="104">
        <v>23867</v>
      </c>
      <c r="U51" s="104">
        <v>24386</v>
      </c>
      <c r="V51" s="104">
        <v>23225</v>
      </c>
      <c r="W51" s="104">
        <v>22705</v>
      </c>
      <c r="X51" s="104">
        <v>24221</v>
      </c>
      <c r="Y51" s="28" t="s">
        <v>128</v>
      </c>
      <c r="Z51" s="104">
        <v>25631</v>
      </c>
      <c r="AA51" s="104">
        <v>24787</v>
      </c>
      <c r="AB51" s="244" t="s">
        <v>227</v>
      </c>
      <c r="AC51" s="244" t="s">
        <v>227</v>
      </c>
      <c r="AD51" s="244" t="s">
        <v>227</v>
      </c>
      <c r="AE51" s="244" t="s">
        <v>227</v>
      </c>
      <c r="AF51" s="244" t="s">
        <v>227</v>
      </c>
      <c r="AG51" s="28" t="s">
        <v>128</v>
      </c>
      <c r="AH51" s="244" t="s">
        <v>227</v>
      </c>
      <c r="AI51" s="244" t="s">
        <v>227</v>
      </c>
      <c r="AJ51" s="244" t="s">
        <v>227</v>
      </c>
      <c r="AK51" s="244" t="s">
        <v>227</v>
      </c>
      <c r="AL51" s="244" t="s">
        <v>227</v>
      </c>
      <c r="AM51" s="244" t="s">
        <v>227</v>
      </c>
      <c r="AN51" s="244" t="s">
        <v>227</v>
      </c>
    </row>
    <row r="52" spans="1:40" ht="12.75" customHeight="1">
      <c r="A52" s="28" t="s">
        <v>129</v>
      </c>
      <c r="B52" s="104">
        <v>3397</v>
      </c>
      <c r="C52" s="104">
        <v>3661</v>
      </c>
      <c r="D52" s="104">
        <v>4007</v>
      </c>
      <c r="E52" s="104">
        <v>4122</v>
      </c>
      <c r="F52" s="104">
        <v>4485</v>
      </c>
      <c r="G52" s="104">
        <v>4747</v>
      </c>
      <c r="H52" s="104">
        <v>4872</v>
      </c>
      <c r="I52" s="28" t="s">
        <v>129</v>
      </c>
      <c r="J52" s="104">
        <v>4653</v>
      </c>
      <c r="K52" s="104">
        <v>5293</v>
      </c>
      <c r="L52" s="104">
        <v>6001</v>
      </c>
      <c r="M52" s="104">
        <v>6137</v>
      </c>
      <c r="N52" s="104">
        <v>5986</v>
      </c>
      <c r="O52" s="104">
        <v>6428</v>
      </c>
      <c r="P52" s="104">
        <v>6712</v>
      </c>
      <c r="Q52" s="28" t="s">
        <v>129</v>
      </c>
      <c r="R52" s="104">
        <v>6660</v>
      </c>
      <c r="S52" s="104">
        <v>6430</v>
      </c>
      <c r="T52" s="104">
        <v>6679</v>
      </c>
      <c r="U52" s="104">
        <v>7028</v>
      </c>
      <c r="V52" s="104">
        <v>7079</v>
      </c>
      <c r="W52" s="104">
        <v>7120</v>
      </c>
      <c r="X52" s="104">
        <v>7453</v>
      </c>
      <c r="Y52" s="28" t="s">
        <v>129</v>
      </c>
      <c r="Z52" s="104">
        <v>7789</v>
      </c>
      <c r="AA52" s="104">
        <v>7838</v>
      </c>
      <c r="AB52" s="244" t="s">
        <v>227</v>
      </c>
      <c r="AC52" s="244" t="s">
        <v>227</v>
      </c>
      <c r="AD52" s="244" t="s">
        <v>227</v>
      </c>
      <c r="AE52" s="244" t="s">
        <v>227</v>
      </c>
      <c r="AF52" s="244" t="s">
        <v>227</v>
      </c>
      <c r="AG52" s="28" t="s">
        <v>129</v>
      </c>
      <c r="AH52" s="244" t="s">
        <v>227</v>
      </c>
      <c r="AI52" s="244" t="s">
        <v>227</v>
      </c>
      <c r="AJ52" s="244" t="s">
        <v>227</v>
      </c>
      <c r="AK52" s="244" t="s">
        <v>227</v>
      </c>
      <c r="AL52" s="244" t="s">
        <v>227</v>
      </c>
      <c r="AM52" s="244" t="s">
        <v>227</v>
      </c>
      <c r="AN52" s="244" t="s">
        <v>227</v>
      </c>
    </row>
    <row r="53" spans="1:40" ht="12.75" customHeight="1">
      <c r="A53" s="28" t="s">
        <v>130</v>
      </c>
      <c r="B53" s="104">
        <v>297</v>
      </c>
      <c r="C53" s="104">
        <v>304</v>
      </c>
      <c r="D53" s="104">
        <v>319</v>
      </c>
      <c r="E53" s="104">
        <v>308</v>
      </c>
      <c r="F53" s="104">
        <v>304</v>
      </c>
      <c r="G53" s="104">
        <v>317</v>
      </c>
      <c r="H53" s="104">
        <v>333</v>
      </c>
      <c r="I53" s="28" t="s">
        <v>130</v>
      </c>
      <c r="J53" s="104">
        <v>335</v>
      </c>
      <c r="K53" s="104">
        <v>354</v>
      </c>
      <c r="L53" s="104">
        <v>366</v>
      </c>
      <c r="M53" s="104">
        <v>373</v>
      </c>
      <c r="N53" s="104">
        <v>382</v>
      </c>
      <c r="O53" s="104">
        <v>403</v>
      </c>
      <c r="P53" s="104">
        <v>428</v>
      </c>
      <c r="Q53" s="28" t="s">
        <v>130</v>
      </c>
      <c r="R53" s="104">
        <v>420</v>
      </c>
      <c r="S53" s="104">
        <v>428</v>
      </c>
      <c r="T53" s="104">
        <v>426</v>
      </c>
      <c r="U53" s="104">
        <v>416</v>
      </c>
      <c r="V53" s="104">
        <v>406</v>
      </c>
      <c r="W53" s="104">
        <v>418</v>
      </c>
      <c r="X53" s="104">
        <v>427</v>
      </c>
      <c r="Y53" s="28" t="s">
        <v>130</v>
      </c>
      <c r="Z53" s="104">
        <v>464</v>
      </c>
      <c r="AA53" s="104">
        <v>516</v>
      </c>
      <c r="AB53" s="244" t="s">
        <v>227</v>
      </c>
      <c r="AC53" s="244" t="s">
        <v>227</v>
      </c>
      <c r="AD53" s="244" t="s">
        <v>227</v>
      </c>
      <c r="AE53" s="244" t="s">
        <v>227</v>
      </c>
      <c r="AF53" s="244" t="s">
        <v>227</v>
      </c>
      <c r="AG53" s="28" t="s">
        <v>130</v>
      </c>
      <c r="AH53" s="244" t="s">
        <v>227</v>
      </c>
      <c r="AI53" s="244" t="s">
        <v>227</v>
      </c>
      <c r="AJ53" s="244" t="s">
        <v>227</v>
      </c>
      <c r="AK53" s="244" t="s">
        <v>227</v>
      </c>
      <c r="AL53" s="244" t="s">
        <v>227</v>
      </c>
      <c r="AM53" s="244" t="s">
        <v>227</v>
      </c>
      <c r="AN53" s="244" t="s">
        <v>227</v>
      </c>
    </row>
    <row r="54" spans="1:40" s="29" customFormat="1" ht="4.5" customHeight="1">
      <c r="A54" s="110"/>
      <c r="B54" s="111"/>
      <c r="C54" s="111"/>
      <c r="D54" s="109"/>
      <c r="E54" s="109"/>
      <c r="F54" s="109"/>
      <c r="G54" s="109"/>
      <c r="H54" s="109"/>
      <c r="I54" s="110"/>
      <c r="J54" s="111"/>
      <c r="K54" s="111"/>
      <c r="L54" s="109"/>
      <c r="M54" s="109"/>
      <c r="N54" s="109"/>
      <c r="O54" s="109"/>
      <c r="P54" s="109"/>
      <c r="Q54" s="110"/>
      <c r="R54" s="111"/>
      <c r="S54" s="111"/>
      <c r="T54" s="109"/>
      <c r="U54" s="109"/>
      <c r="V54" s="109"/>
      <c r="W54" s="109"/>
      <c r="X54" s="109"/>
      <c r="Y54" s="110"/>
      <c r="Z54" s="111"/>
      <c r="AA54" s="111"/>
      <c r="AB54" s="109"/>
      <c r="AC54" s="109"/>
      <c r="AD54" s="109"/>
      <c r="AE54" s="109"/>
      <c r="AF54" s="109"/>
      <c r="AG54" s="110"/>
      <c r="AH54" s="112"/>
      <c r="AI54" s="112"/>
      <c r="AJ54" s="109"/>
      <c r="AK54" s="109"/>
      <c r="AL54" s="109"/>
      <c r="AM54" s="109"/>
      <c r="AN54" s="109"/>
    </row>
    <row r="55" spans="1:40" ht="12.75" customHeight="1">
      <c r="A55" s="28" t="s">
        <v>117</v>
      </c>
      <c r="B55" s="104">
        <v>420444</v>
      </c>
      <c r="C55" s="104">
        <v>423095</v>
      </c>
      <c r="D55" s="104">
        <v>418730</v>
      </c>
      <c r="E55" s="104">
        <v>414183</v>
      </c>
      <c r="F55" s="104">
        <v>413964</v>
      </c>
      <c r="G55" s="104">
        <v>417107</v>
      </c>
      <c r="H55" s="104">
        <v>412522</v>
      </c>
      <c r="I55" s="28" t="s">
        <v>117</v>
      </c>
      <c r="J55" s="104">
        <v>406231</v>
      </c>
      <c r="K55" s="104">
        <v>404578</v>
      </c>
      <c r="L55" s="104">
        <v>408733</v>
      </c>
      <c r="M55" s="104">
        <v>404888</v>
      </c>
      <c r="N55" s="104">
        <v>398695</v>
      </c>
      <c r="O55" s="104">
        <v>396507</v>
      </c>
      <c r="P55" s="104">
        <v>399516</v>
      </c>
      <c r="Q55" s="28" t="s">
        <v>117</v>
      </c>
      <c r="R55" s="104">
        <v>392326</v>
      </c>
      <c r="S55" s="104">
        <v>384853</v>
      </c>
      <c r="T55" s="104">
        <v>381732</v>
      </c>
      <c r="U55" s="104">
        <v>383772</v>
      </c>
      <c r="V55" s="104">
        <v>380766</v>
      </c>
      <c r="W55" s="104">
        <v>376019</v>
      </c>
      <c r="X55" s="104">
        <v>374276</v>
      </c>
      <c r="Y55" s="28" t="s">
        <v>117</v>
      </c>
      <c r="Z55" s="104">
        <v>375785</v>
      </c>
      <c r="AA55" s="104">
        <v>362139</v>
      </c>
      <c r="AB55" s="244" t="s">
        <v>227</v>
      </c>
      <c r="AC55" s="244" t="s">
        <v>227</v>
      </c>
      <c r="AD55" s="244" t="s">
        <v>227</v>
      </c>
      <c r="AE55" s="244" t="s">
        <v>227</v>
      </c>
      <c r="AF55" s="244" t="s">
        <v>227</v>
      </c>
      <c r="AG55" s="28" t="s">
        <v>117</v>
      </c>
      <c r="AH55" s="244" t="s">
        <v>227</v>
      </c>
      <c r="AI55" s="244" t="s">
        <v>227</v>
      </c>
      <c r="AJ55" s="244" t="s">
        <v>227</v>
      </c>
      <c r="AK55" s="244" t="s">
        <v>227</v>
      </c>
      <c r="AL55" s="244" t="s">
        <v>227</v>
      </c>
      <c r="AM55" s="244" t="s">
        <v>227</v>
      </c>
      <c r="AN55" s="244" t="s">
        <v>227</v>
      </c>
    </row>
    <row r="56" spans="1:40" ht="12.75" customHeight="1">
      <c r="A56" s="28" t="s">
        <v>122</v>
      </c>
      <c r="B56" s="104">
        <v>12692</v>
      </c>
      <c r="C56" s="104">
        <v>17538</v>
      </c>
      <c r="D56" s="104">
        <v>15312</v>
      </c>
      <c r="E56" s="104">
        <v>13690</v>
      </c>
      <c r="F56" s="104">
        <v>11982</v>
      </c>
      <c r="G56" s="104">
        <v>16794</v>
      </c>
      <c r="H56" s="104">
        <v>15118</v>
      </c>
      <c r="I56" s="28" t="s">
        <v>122</v>
      </c>
      <c r="J56" s="104">
        <v>13570</v>
      </c>
      <c r="K56" s="104">
        <v>11519</v>
      </c>
      <c r="L56" s="104">
        <v>16649</v>
      </c>
      <c r="M56" s="104">
        <v>14133</v>
      </c>
      <c r="N56" s="104">
        <v>12678</v>
      </c>
      <c r="O56" s="104">
        <v>10887</v>
      </c>
      <c r="P56" s="104">
        <v>15606</v>
      </c>
      <c r="Q56" s="28" t="s">
        <v>122</v>
      </c>
      <c r="R56" s="104">
        <v>13319</v>
      </c>
      <c r="S56" s="104">
        <v>11836</v>
      </c>
      <c r="T56" s="104">
        <v>10186</v>
      </c>
      <c r="U56" s="104">
        <v>14300</v>
      </c>
      <c r="V56" s="104">
        <v>12527</v>
      </c>
      <c r="W56" s="104">
        <v>11124</v>
      </c>
      <c r="X56" s="104">
        <v>9588</v>
      </c>
      <c r="Y56" s="28" t="s">
        <v>122</v>
      </c>
      <c r="Z56" s="104">
        <v>13912</v>
      </c>
      <c r="AA56" s="104">
        <v>12003</v>
      </c>
      <c r="AB56" s="244" t="s">
        <v>227</v>
      </c>
      <c r="AC56" s="244" t="s">
        <v>227</v>
      </c>
      <c r="AD56" s="244" t="s">
        <v>227</v>
      </c>
      <c r="AE56" s="244" t="s">
        <v>227</v>
      </c>
      <c r="AF56" s="244" t="s">
        <v>227</v>
      </c>
      <c r="AG56" s="28" t="s">
        <v>122</v>
      </c>
      <c r="AH56" s="244" t="s">
        <v>227</v>
      </c>
      <c r="AI56" s="244" t="s">
        <v>227</v>
      </c>
      <c r="AJ56" s="244" t="s">
        <v>227</v>
      </c>
      <c r="AK56" s="244" t="s">
        <v>227</v>
      </c>
      <c r="AL56" s="244" t="s">
        <v>227</v>
      </c>
      <c r="AM56" s="244" t="s">
        <v>227</v>
      </c>
      <c r="AN56" s="244" t="s">
        <v>227</v>
      </c>
    </row>
    <row r="57" spans="1:40" ht="12.75" customHeight="1">
      <c r="A57" s="28" t="s">
        <v>124</v>
      </c>
      <c r="B57" s="104">
        <v>30154</v>
      </c>
      <c r="C57" s="104">
        <v>30064</v>
      </c>
      <c r="D57" s="104">
        <v>30382</v>
      </c>
      <c r="E57" s="104">
        <v>30614</v>
      </c>
      <c r="F57" s="104">
        <v>30637</v>
      </c>
      <c r="G57" s="104">
        <v>30630</v>
      </c>
      <c r="H57" s="104">
        <v>31011</v>
      </c>
      <c r="I57" s="28" t="s">
        <v>124</v>
      </c>
      <c r="J57" s="104">
        <v>31231</v>
      </c>
      <c r="K57" s="104">
        <v>30721</v>
      </c>
      <c r="L57" s="104">
        <v>30803</v>
      </c>
      <c r="M57" s="104">
        <v>30639</v>
      </c>
      <c r="N57" s="104">
        <v>30136</v>
      </c>
      <c r="O57" s="104">
        <v>29292</v>
      </c>
      <c r="P57" s="104">
        <v>29349</v>
      </c>
      <c r="Q57" s="28" t="s">
        <v>124</v>
      </c>
      <c r="R57" s="104">
        <v>28759</v>
      </c>
      <c r="S57" s="104">
        <v>28262</v>
      </c>
      <c r="T57" s="104">
        <v>27462</v>
      </c>
      <c r="U57" s="104">
        <v>27392</v>
      </c>
      <c r="V57" s="104">
        <v>27526</v>
      </c>
      <c r="W57" s="104">
        <v>26980</v>
      </c>
      <c r="X57" s="104">
        <v>26428</v>
      </c>
      <c r="Y57" s="28" t="s">
        <v>124</v>
      </c>
      <c r="Z57" s="104">
        <v>26109</v>
      </c>
      <c r="AA57" s="104">
        <v>24927</v>
      </c>
      <c r="AB57" s="244" t="s">
        <v>227</v>
      </c>
      <c r="AC57" s="244" t="s">
        <v>227</v>
      </c>
      <c r="AD57" s="244" t="s">
        <v>227</v>
      </c>
      <c r="AE57" s="244" t="s">
        <v>227</v>
      </c>
      <c r="AF57" s="244" t="s">
        <v>227</v>
      </c>
      <c r="AG57" s="28" t="s">
        <v>124</v>
      </c>
      <c r="AH57" s="244" t="s">
        <v>227</v>
      </c>
      <c r="AI57" s="244" t="s">
        <v>227</v>
      </c>
      <c r="AJ57" s="244" t="s">
        <v>227</v>
      </c>
      <c r="AK57" s="244" t="s">
        <v>227</v>
      </c>
      <c r="AL57" s="244" t="s">
        <v>227</v>
      </c>
      <c r="AM57" s="244" t="s">
        <v>227</v>
      </c>
      <c r="AN57" s="244" t="s">
        <v>227</v>
      </c>
    </row>
    <row r="58" spans="1:40" ht="12.75" customHeight="1">
      <c r="A58" s="28" t="s">
        <v>123</v>
      </c>
      <c r="B58" s="104">
        <v>38942</v>
      </c>
      <c r="C58" s="104">
        <v>38322</v>
      </c>
      <c r="D58" s="104">
        <v>37500</v>
      </c>
      <c r="E58" s="104">
        <v>36877</v>
      </c>
      <c r="F58" s="104">
        <v>36229</v>
      </c>
      <c r="G58" s="104">
        <v>35213</v>
      </c>
      <c r="H58" s="104">
        <v>34573</v>
      </c>
      <c r="I58" s="28" t="s">
        <v>123</v>
      </c>
      <c r="J58" s="104">
        <v>33796</v>
      </c>
      <c r="K58" s="104">
        <v>33213</v>
      </c>
      <c r="L58" s="104">
        <v>32746</v>
      </c>
      <c r="M58" s="104">
        <v>32053</v>
      </c>
      <c r="N58" s="104">
        <v>31560</v>
      </c>
      <c r="O58" s="104">
        <v>31474</v>
      </c>
      <c r="P58" s="104">
        <v>31574</v>
      </c>
      <c r="Q58" s="28" t="s">
        <v>123</v>
      </c>
      <c r="R58" s="104">
        <v>31384</v>
      </c>
      <c r="S58" s="104">
        <v>31046</v>
      </c>
      <c r="T58" s="104">
        <v>31159</v>
      </c>
      <c r="U58" s="104">
        <v>31179</v>
      </c>
      <c r="V58" s="104">
        <v>31230</v>
      </c>
      <c r="W58" s="104">
        <v>31237</v>
      </c>
      <c r="X58" s="104">
        <v>31423</v>
      </c>
      <c r="Y58" s="28" t="s">
        <v>123</v>
      </c>
      <c r="Z58" s="104">
        <v>31594</v>
      </c>
      <c r="AA58" s="104">
        <v>30768</v>
      </c>
      <c r="AB58" s="244" t="s">
        <v>227</v>
      </c>
      <c r="AC58" s="244" t="s">
        <v>227</v>
      </c>
      <c r="AD58" s="244" t="s">
        <v>227</v>
      </c>
      <c r="AE58" s="244" t="s">
        <v>227</v>
      </c>
      <c r="AF58" s="244" t="s">
        <v>227</v>
      </c>
      <c r="AG58" s="28" t="s">
        <v>123</v>
      </c>
      <c r="AH58" s="244" t="s">
        <v>227</v>
      </c>
      <c r="AI58" s="244" t="s">
        <v>227</v>
      </c>
      <c r="AJ58" s="244" t="s">
        <v>227</v>
      </c>
      <c r="AK58" s="244" t="s">
        <v>227</v>
      </c>
      <c r="AL58" s="244" t="s">
        <v>227</v>
      </c>
      <c r="AM58" s="244" t="s">
        <v>227</v>
      </c>
      <c r="AN58" s="244" t="s">
        <v>227</v>
      </c>
    </row>
    <row r="59" spans="1:40" ht="12.75" customHeight="1">
      <c r="A59" s="28" t="s">
        <v>125</v>
      </c>
      <c r="B59" s="104">
        <v>121857</v>
      </c>
      <c r="C59" s="104">
        <v>120745</v>
      </c>
      <c r="D59" s="104">
        <v>119552</v>
      </c>
      <c r="E59" s="104">
        <v>118113</v>
      </c>
      <c r="F59" s="104">
        <v>117684</v>
      </c>
      <c r="G59" s="104">
        <v>116509</v>
      </c>
      <c r="H59" s="104">
        <v>115024</v>
      </c>
      <c r="I59" s="28" t="s">
        <v>125</v>
      </c>
      <c r="J59" s="104">
        <v>112846</v>
      </c>
      <c r="K59" s="104">
        <v>112065</v>
      </c>
      <c r="L59" s="104">
        <v>110901</v>
      </c>
      <c r="M59" s="104">
        <v>109607</v>
      </c>
      <c r="N59" s="104">
        <v>107584</v>
      </c>
      <c r="O59" s="104">
        <v>106563</v>
      </c>
      <c r="P59" s="104">
        <v>104608</v>
      </c>
      <c r="Q59" s="28" t="s">
        <v>125</v>
      </c>
      <c r="R59" s="104">
        <v>102007</v>
      </c>
      <c r="S59" s="104">
        <v>99290</v>
      </c>
      <c r="T59" s="104">
        <v>97851</v>
      </c>
      <c r="U59" s="104">
        <v>96108</v>
      </c>
      <c r="V59" s="104">
        <v>94575</v>
      </c>
      <c r="W59" s="104">
        <v>92558</v>
      </c>
      <c r="X59" s="104">
        <v>91221</v>
      </c>
      <c r="Y59" s="28" t="s">
        <v>125</v>
      </c>
      <c r="Z59" s="104">
        <v>89494</v>
      </c>
      <c r="AA59" s="104">
        <v>85344</v>
      </c>
      <c r="AB59" s="244" t="s">
        <v>227</v>
      </c>
      <c r="AC59" s="244" t="s">
        <v>227</v>
      </c>
      <c r="AD59" s="244" t="s">
        <v>227</v>
      </c>
      <c r="AE59" s="244" t="s">
        <v>227</v>
      </c>
      <c r="AF59" s="244" t="s">
        <v>227</v>
      </c>
      <c r="AG59" s="28" t="s">
        <v>125</v>
      </c>
      <c r="AH59" s="244" t="s">
        <v>227</v>
      </c>
      <c r="AI59" s="244" t="s">
        <v>227</v>
      </c>
      <c r="AJ59" s="244" t="s">
        <v>227</v>
      </c>
      <c r="AK59" s="244" t="s">
        <v>227</v>
      </c>
      <c r="AL59" s="244" t="s">
        <v>227</v>
      </c>
      <c r="AM59" s="244" t="s">
        <v>227</v>
      </c>
      <c r="AN59" s="244" t="s">
        <v>227</v>
      </c>
    </row>
    <row r="60" spans="1:40" ht="12.75" customHeight="1">
      <c r="A60" s="28" t="s">
        <v>126</v>
      </c>
      <c r="B60" s="104">
        <v>125651</v>
      </c>
      <c r="C60" s="104">
        <v>125170</v>
      </c>
      <c r="D60" s="104">
        <v>124096</v>
      </c>
      <c r="E60" s="104">
        <v>123132</v>
      </c>
      <c r="F60" s="104">
        <v>123589</v>
      </c>
      <c r="G60" s="104">
        <v>123557</v>
      </c>
      <c r="H60" s="104">
        <v>122175</v>
      </c>
      <c r="I60" s="28" t="s">
        <v>126</v>
      </c>
      <c r="J60" s="104">
        <v>120490</v>
      </c>
      <c r="K60" s="104">
        <v>120705</v>
      </c>
      <c r="L60" s="104">
        <v>120397</v>
      </c>
      <c r="M60" s="104">
        <v>119973</v>
      </c>
      <c r="N60" s="104">
        <v>118594</v>
      </c>
      <c r="O60" s="104">
        <v>118350</v>
      </c>
      <c r="P60" s="104">
        <v>117976</v>
      </c>
      <c r="Q60" s="28" t="s">
        <v>126</v>
      </c>
      <c r="R60" s="104">
        <v>116323</v>
      </c>
      <c r="S60" s="104">
        <v>115099</v>
      </c>
      <c r="T60" s="104">
        <v>114966</v>
      </c>
      <c r="U60" s="104">
        <v>114497</v>
      </c>
      <c r="V60" s="104">
        <v>113901</v>
      </c>
      <c r="W60" s="104">
        <v>113322</v>
      </c>
      <c r="X60" s="104">
        <v>113541</v>
      </c>
      <c r="Y60" s="28" t="s">
        <v>126</v>
      </c>
      <c r="Z60" s="104">
        <v>112545</v>
      </c>
      <c r="AA60" s="104">
        <v>108921</v>
      </c>
      <c r="AB60" s="244" t="s">
        <v>227</v>
      </c>
      <c r="AC60" s="244" t="s">
        <v>227</v>
      </c>
      <c r="AD60" s="244" t="s">
        <v>227</v>
      </c>
      <c r="AE60" s="244" t="s">
        <v>227</v>
      </c>
      <c r="AF60" s="244" t="s">
        <v>227</v>
      </c>
      <c r="AG60" s="28" t="s">
        <v>126</v>
      </c>
      <c r="AH60" s="244" t="s">
        <v>227</v>
      </c>
      <c r="AI60" s="244" t="s">
        <v>227</v>
      </c>
      <c r="AJ60" s="244" t="s">
        <v>227</v>
      </c>
      <c r="AK60" s="244" t="s">
        <v>227</v>
      </c>
      <c r="AL60" s="244" t="s">
        <v>227</v>
      </c>
      <c r="AM60" s="244" t="s">
        <v>227</v>
      </c>
      <c r="AN60" s="244" t="s">
        <v>227</v>
      </c>
    </row>
    <row r="61" spans="1:40" ht="12.75" customHeight="1">
      <c r="A61" s="28" t="s">
        <v>127</v>
      </c>
      <c r="B61" s="104">
        <v>42069</v>
      </c>
      <c r="C61" s="104">
        <v>41906</v>
      </c>
      <c r="D61" s="104">
        <v>42032</v>
      </c>
      <c r="E61" s="104">
        <v>42388</v>
      </c>
      <c r="F61" s="104">
        <v>43880</v>
      </c>
      <c r="G61" s="104">
        <v>44608</v>
      </c>
      <c r="H61" s="104">
        <v>45608</v>
      </c>
      <c r="I61" s="28" t="s">
        <v>127</v>
      </c>
      <c r="J61" s="104">
        <v>46533</v>
      </c>
      <c r="K61" s="104">
        <v>47904</v>
      </c>
      <c r="L61" s="104">
        <v>49066</v>
      </c>
      <c r="M61" s="104">
        <v>49580</v>
      </c>
      <c r="N61" s="104">
        <v>49719</v>
      </c>
      <c r="O61" s="104">
        <v>50733</v>
      </c>
      <c r="P61" s="104">
        <v>51319</v>
      </c>
      <c r="Q61" s="28" t="s">
        <v>127</v>
      </c>
      <c r="R61" s="104">
        <v>51307</v>
      </c>
      <c r="S61" s="104">
        <v>51156</v>
      </c>
      <c r="T61" s="104">
        <v>51915</v>
      </c>
      <c r="U61" s="104">
        <v>52551</v>
      </c>
      <c r="V61" s="104">
        <v>52646</v>
      </c>
      <c r="W61" s="104">
        <v>52563</v>
      </c>
      <c r="X61" s="104">
        <v>53003</v>
      </c>
      <c r="Y61" s="28" t="s">
        <v>127</v>
      </c>
      <c r="Z61" s="104">
        <v>52829</v>
      </c>
      <c r="AA61" s="104">
        <v>51478</v>
      </c>
      <c r="AB61" s="244" t="s">
        <v>227</v>
      </c>
      <c r="AC61" s="244" t="s">
        <v>227</v>
      </c>
      <c r="AD61" s="244" t="s">
        <v>227</v>
      </c>
      <c r="AE61" s="244" t="s">
        <v>227</v>
      </c>
      <c r="AF61" s="244" t="s">
        <v>227</v>
      </c>
      <c r="AG61" s="28" t="s">
        <v>127</v>
      </c>
      <c r="AH61" s="244" t="s">
        <v>227</v>
      </c>
      <c r="AI61" s="244" t="s">
        <v>227</v>
      </c>
      <c r="AJ61" s="244" t="s">
        <v>227</v>
      </c>
      <c r="AK61" s="244" t="s">
        <v>227</v>
      </c>
      <c r="AL61" s="244" t="s">
        <v>227</v>
      </c>
      <c r="AM61" s="244" t="s">
        <v>227</v>
      </c>
      <c r="AN61" s="244" t="s">
        <v>227</v>
      </c>
    </row>
    <row r="62" spans="1:40" ht="12.75" customHeight="1">
      <c r="A62" s="28" t="s">
        <v>128</v>
      </c>
      <c r="B62" s="104">
        <v>42496</v>
      </c>
      <c r="C62" s="104">
        <v>42464</v>
      </c>
      <c r="D62" s="104">
        <v>42504</v>
      </c>
      <c r="E62" s="104">
        <v>41649</v>
      </c>
      <c r="F62" s="104">
        <v>41482</v>
      </c>
      <c r="G62" s="104">
        <v>41019</v>
      </c>
      <c r="H62" s="104">
        <v>39555</v>
      </c>
      <c r="I62" s="28" t="s">
        <v>128</v>
      </c>
      <c r="J62" s="104">
        <v>38303</v>
      </c>
      <c r="K62" s="104">
        <v>37971</v>
      </c>
      <c r="L62" s="104">
        <v>37165</v>
      </c>
      <c r="M62" s="104">
        <v>36847</v>
      </c>
      <c r="N62" s="104">
        <v>36516</v>
      </c>
      <c r="O62" s="104">
        <v>36739</v>
      </c>
      <c r="P62" s="104">
        <v>36668</v>
      </c>
      <c r="Q62" s="28" t="s">
        <v>128</v>
      </c>
      <c r="R62" s="104">
        <v>36191</v>
      </c>
      <c r="S62" s="104">
        <v>35126</v>
      </c>
      <c r="T62" s="104">
        <v>34601</v>
      </c>
      <c r="U62" s="104">
        <v>34189</v>
      </c>
      <c r="V62" s="104">
        <v>34105</v>
      </c>
      <c r="W62" s="104">
        <v>33590</v>
      </c>
      <c r="X62" s="104">
        <v>33812</v>
      </c>
      <c r="Y62" s="28" t="s">
        <v>128</v>
      </c>
      <c r="Z62" s="104">
        <v>34006</v>
      </c>
      <c r="AA62" s="104">
        <v>33189</v>
      </c>
      <c r="AB62" s="244" t="s">
        <v>227</v>
      </c>
      <c r="AC62" s="244" t="s">
        <v>227</v>
      </c>
      <c r="AD62" s="244" t="s">
        <v>227</v>
      </c>
      <c r="AE62" s="244" t="s">
        <v>227</v>
      </c>
      <c r="AF62" s="244" t="s">
        <v>227</v>
      </c>
      <c r="AG62" s="28" t="s">
        <v>128</v>
      </c>
      <c r="AH62" s="244" t="s">
        <v>227</v>
      </c>
      <c r="AI62" s="244" t="s">
        <v>227</v>
      </c>
      <c r="AJ62" s="244" t="s">
        <v>227</v>
      </c>
      <c r="AK62" s="244" t="s">
        <v>227</v>
      </c>
      <c r="AL62" s="244" t="s">
        <v>227</v>
      </c>
      <c r="AM62" s="244" t="s">
        <v>227</v>
      </c>
      <c r="AN62" s="244" t="s">
        <v>227</v>
      </c>
    </row>
    <row r="63" spans="1:40" ht="12.75" customHeight="1">
      <c r="A63" s="28" t="s">
        <v>129</v>
      </c>
      <c r="B63" s="104">
        <v>5924</v>
      </c>
      <c r="C63" s="104">
        <v>6221</v>
      </c>
      <c r="D63" s="104">
        <v>6638</v>
      </c>
      <c r="E63" s="104">
        <v>7028</v>
      </c>
      <c r="F63" s="104">
        <v>7746</v>
      </c>
      <c r="G63" s="104">
        <v>8039</v>
      </c>
      <c r="H63" s="104">
        <v>8697</v>
      </c>
      <c r="I63" s="28" t="s">
        <v>129</v>
      </c>
      <c r="J63" s="104">
        <v>8713</v>
      </c>
      <c r="K63" s="104">
        <v>9682</v>
      </c>
      <c r="L63" s="104">
        <v>10229</v>
      </c>
      <c r="M63" s="104">
        <v>11250</v>
      </c>
      <c r="N63" s="104">
        <v>11112</v>
      </c>
      <c r="O63" s="104">
        <v>11661</v>
      </c>
      <c r="P63" s="104">
        <v>11588</v>
      </c>
      <c r="Q63" s="28" t="s">
        <v>129</v>
      </c>
      <c r="R63" s="104">
        <v>12218</v>
      </c>
      <c r="S63" s="104">
        <v>12233</v>
      </c>
      <c r="T63" s="104">
        <v>12804</v>
      </c>
      <c r="U63" s="104">
        <v>12770</v>
      </c>
      <c r="V63" s="104">
        <v>13450</v>
      </c>
      <c r="W63" s="104">
        <v>13818</v>
      </c>
      <c r="X63" s="104">
        <v>14411</v>
      </c>
      <c r="Y63" s="28" t="s">
        <v>129</v>
      </c>
      <c r="Z63" s="104">
        <v>14455</v>
      </c>
      <c r="AA63" s="104">
        <v>14718</v>
      </c>
      <c r="AB63" s="244" t="s">
        <v>227</v>
      </c>
      <c r="AC63" s="244" t="s">
        <v>227</v>
      </c>
      <c r="AD63" s="244" t="s">
        <v>227</v>
      </c>
      <c r="AE63" s="244" t="s">
        <v>227</v>
      </c>
      <c r="AF63" s="244" t="s">
        <v>227</v>
      </c>
      <c r="AG63" s="28" t="s">
        <v>129</v>
      </c>
      <c r="AH63" s="244" t="s">
        <v>227</v>
      </c>
      <c r="AI63" s="244" t="s">
        <v>227</v>
      </c>
      <c r="AJ63" s="244" t="s">
        <v>227</v>
      </c>
      <c r="AK63" s="244" t="s">
        <v>227</v>
      </c>
      <c r="AL63" s="244" t="s">
        <v>227</v>
      </c>
      <c r="AM63" s="244" t="s">
        <v>227</v>
      </c>
      <c r="AN63" s="244" t="s">
        <v>227</v>
      </c>
    </row>
    <row r="64" spans="1:40" ht="12.75" customHeight="1">
      <c r="A64" s="28" t="s">
        <v>130</v>
      </c>
      <c r="B64" s="104">
        <v>659</v>
      </c>
      <c r="C64" s="104">
        <v>665</v>
      </c>
      <c r="D64" s="104">
        <v>714</v>
      </c>
      <c r="E64" s="104">
        <v>692</v>
      </c>
      <c r="F64" s="104">
        <v>735</v>
      </c>
      <c r="G64" s="104">
        <v>738</v>
      </c>
      <c r="H64" s="104">
        <v>761</v>
      </c>
      <c r="I64" s="28" t="s">
        <v>130</v>
      </c>
      <c r="J64" s="104">
        <v>749</v>
      </c>
      <c r="K64" s="104">
        <v>798</v>
      </c>
      <c r="L64" s="104">
        <v>777</v>
      </c>
      <c r="M64" s="104">
        <v>806</v>
      </c>
      <c r="N64" s="104">
        <v>796</v>
      </c>
      <c r="O64" s="104">
        <v>808</v>
      </c>
      <c r="P64" s="104">
        <v>828</v>
      </c>
      <c r="Q64" s="28" t="s">
        <v>130</v>
      </c>
      <c r="R64" s="104">
        <v>818</v>
      </c>
      <c r="S64" s="104">
        <v>805</v>
      </c>
      <c r="T64" s="104">
        <v>788</v>
      </c>
      <c r="U64" s="104">
        <v>786</v>
      </c>
      <c r="V64" s="104">
        <v>806</v>
      </c>
      <c r="W64" s="104">
        <v>827</v>
      </c>
      <c r="X64" s="104">
        <v>849</v>
      </c>
      <c r="Y64" s="28" t="s">
        <v>130</v>
      </c>
      <c r="Z64" s="104">
        <v>841</v>
      </c>
      <c r="AA64" s="104">
        <v>791</v>
      </c>
      <c r="AB64" s="244" t="s">
        <v>227</v>
      </c>
      <c r="AC64" s="244" t="s">
        <v>227</v>
      </c>
      <c r="AD64" s="244" t="s">
        <v>227</v>
      </c>
      <c r="AE64" s="244" t="s">
        <v>227</v>
      </c>
      <c r="AF64" s="244" t="s">
        <v>227</v>
      </c>
      <c r="AG64" s="28" t="s">
        <v>130</v>
      </c>
      <c r="AH64" s="244" t="s">
        <v>227</v>
      </c>
      <c r="AI64" s="244" t="s">
        <v>227</v>
      </c>
      <c r="AJ64" s="244" t="s">
        <v>227</v>
      </c>
      <c r="AK64" s="244" t="s">
        <v>227</v>
      </c>
      <c r="AL64" s="244" t="s">
        <v>227</v>
      </c>
      <c r="AM64" s="244" t="s">
        <v>227</v>
      </c>
      <c r="AN64" s="244" t="s">
        <v>227</v>
      </c>
    </row>
    <row r="65" spans="1:40" s="29" customFormat="1" ht="4.5" customHeight="1">
      <c r="A65" s="110"/>
      <c r="B65" s="111"/>
      <c r="C65" s="111"/>
      <c r="D65" s="109"/>
      <c r="E65" s="109"/>
      <c r="F65" s="109"/>
      <c r="G65" s="109"/>
      <c r="H65" s="109"/>
      <c r="I65" s="110"/>
      <c r="J65" s="111"/>
      <c r="K65" s="111"/>
      <c r="L65" s="109"/>
      <c r="M65" s="109"/>
      <c r="N65" s="109"/>
      <c r="O65" s="109"/>
      <c r="P65" s="109"/>
      <c r="Q65" s="110"/>
      <c r="R65" s="111"/>
      <c r="S65" s="111"/>
      <c r="T65" s="109"/>
      <c r="U65" s="109"/>
      <c r="V65" s="109"/>
      <c r="W65" s="109"/>
      <c r="X65" s="109"/>
      <c r="Y65" s="110"/>
      <c r="Z65" s="111"/>
      <c r="AA65" s="111"/>
      <c r="AB65" s="109"/>
      <c r="AC65" s="109"/>
      <c r="AD65" s="109"/>
      <c r="AE65" s="109"/>
      <c r="AF65" s="109"/>
      <c r="AG65" s="110"/>
      <c r="AH65" s="111"/>
      <c r="AI65" s="111"/>
      <c r="AJ65" s="109"/>
      <c r="AK65" s="109"/>
      <c r="AL65" s="109"/>
      <c r="AM65" s="109"/>
      <c r="AN65" s="109"/>
    </row>
    <row r="66" spans="1:40" s="42" customFormat="1" ht="12.75" customHeight="1">
      <c r="A66" s="36" t="s">
        <v>131</v>
      </c>
      <c r="B66" s="105">
        <v>743077</v>
      </c>
      <c r="C66" s="105">
        <v>752627</v>
      </c>
      <c r="D66" s="105">
        <v>734558</v>
      </c>
      <c r="E66" s="105">
        <v>711370</v>
      </c>
      <c r="F66" s="105">
        <v>717824</v>
      </c>
      <c r="G66" s="105">
        <v>724025</v>
      </c>
      <c r="H66" s="105">
        <v>705559</v>
      </c>
      <c r="I66" s="36" t="s">
        <v>131</v>
      </c>
      <c r="J66" s="105">
        <v>680240</v>
      </c>
      <c r="K66" s="105">
        <v>686362</v>
      </c>
      <c r="L66" s="105">
        <v>698354</v>
      </c>
      <c r="M66" s="105">
        <v>678586</v>
      </c>
      <c r="N66" s="105">
        <v>656949</v>
      </c>
      <c r="O66" s="105">
        <v>663029</v>
      </c>
      <c r="P66" s="105">
        <v>674686</v>
      </c>
      <c r="Q66" s="36" t="s">
        <v>131</v>
      </c>
      <c r="R66" s="105">
        <v>651097</v>
      </c>
      <c r="S66" s="105">
        <v>631984</v>
      </c>
      <c r="T66" s="105">
        <v>638573</v>
      </c>
      <c r="U66" s="105">
        <v>650708</v>
      </c>
      <c r="V66" s="105">
        <v>632003</v>
      </c>
      <c r="W66" s="105">
        <v>617531</v>
      </c>
      <c r="X66" s="105">
        <v>625781</v>
      </c>
      <c r="Y66" s="36" t="s">
        <v>131</v>
      </c>
      <c r="Z66" s="105">
        <v>639700</v>
      </c>
      <c r="AA66" s="105">
        <v>615228</v>
      </c>
      <c r="AB66" s="105">
        <v>595516</v>
      </c>
      <c r="AC66" s="105">
        <v>606774</v>
      </c>
      <c r="AD66" s="105">
        <v>617683</v>
      </c>
      <c r="AE66" s="105">
        <v>600961</v>
      </c>
      <c r="AF66" s="105">
        <v>584728</v>
      </c>
      <c r="AG66" s="36" t="s">
        <v>131</v>
      </c>
      <c r="AH66" s="105">
        <v>606639</v>
      </c>
      <c r="AI66" s="105">
        <v>621360</v>
      </c>
      <c r="AJ66" s="105">
        <v>609302</v>
      </c>
      <c r="AK66" s="105">
        <v>602915</v>
      </c>
      <c r="AL66" s="105">
        <v>611474</v>
      </c>
      <c r="AM66" s="105">
        <v>625047</v>
      </c>
      <c r="AN66" s="105">
        <v>611584</v>
      </c>
    </row>
    <row r="67" spans="1:40" ht="12.75" customHeight="1">
      <c r="A67" s="28" t="s">
        <v>114</v>
      </c>
      <c r="B67" s="104">
        <v>426236</v>
      </c>
      <c r="C67" s="104">
        <v>434807</v>
      </c>
      <c r="D67" s="104">
        <v>420142</v>
      </c>
      <c r="E67" s="104">
        <v>403685</v>
      </c>
      <c r="F67" s="104">
        <v>412849</v>
      </c>
      <c r="G67" s="104">
        <v>417655</v>
      </c>
      <c r="H67" s="104">
        <v>402765</v>
      </c>
      <c r="I67" s="28" t="s">
        <v>114</v>
      </c>
      <c r="J67" s="104">
        <v>385114</v>
      </c>
      <c r="K67" s="104">
        <v>394336</v>
      </c>
      <c r="L67" s="104">
        <v>403140</v>
      </c>
      <c r="M67" s="104">
        <v>386055</v>
      </c>
      <c r="N67" s="104">
        <v>370486</v>
      </c>
      <c r="O67" s="104">
        <v>379096</v>
      </c>
      <c r="P67" s="104">
        <v>387352</v>
      </c>
      <c r="Q67" s="28" t="s">
        <v>114</v>
      </c>
      <c r="R67" s="104">
        <v>369125</v>
      </c>
      <c r="S67" s="104">
        <v>356272</v>
      </c>
      <c r="T67" s="104">
        <v>366054</v>
      </c>
      <c r="U67" s="104">
        <v>375146</v>
      </c>
      <c r="V67" s="104">
        <v>358424</v>
      </c>
      <c r="W67" s="104">
        <v>348806</v>
      </c>
      <c r="X67" s="104">
        <v>359821</v>
      </c>
      <c r="Y67" s="28" t="s">
        <v>114</v>
      </c>
      <c r="Z67" s="104">
        <v>369457</v>
      </c>
      <c r="AA67" s="104">
        <v>350958</v>
      </c>
      <c r="AB67" s="104">
        <v>336533</v>
      </c>
      <c r="AC67" s="104">
        <v>349973</v>
      </c>
      <c r="AD67" s="104">
        <v>358652</v>
      </c>
      <c r="AE67" s="104">
        <v>344712</v>
      </c>
      <c r="AF67" s="104">
        <v>333285</v>
      </c>
      <c r="AG67" s="28" t="s">
        <v>114</v>
      </c>
      <c r="AH67" s="104">
        <v>354682</v>
      </c>
      <c r="AI67" s="104">
        <v>365773</v>
      </c>
      <c r="AJ67" s="104">
        <v>355695</v>
      </c>
      <c r="AK67" s="104">
        <v>352261</v>
      </c>
      <c r="AL67" s="104">
        <v>362451</v>
      </c>
      <c r="AM67" s="104">
        <v>371534</v>
      </c>
      <c r="AN67" s="104">
        <v>360543</v>
      </c>
    </row>
    <row r="68" spans="1:40" ht="12.75" customHeight="1">
      <c r="A68" s="28" t="s">
        <v>115</v>
      </c>
      <c r="B68" s="104">
        <v>316841</v>
      </c>
      <c r="C68" s="104">
        <v>317820</v>
      </c>
      <c r="D68" s="104">
        <v>314416</v>
      </c>
      <c r="E68" s="104">
        <v>307685</v>
      </c>
      <c r="F68" s="104">
        <v>304975</v>
      </c>
      <c r="G68" s="104">
        <v>306370</v>
      </c>
      <c r="H68" s="104">
        <v>302794</v>
      </c>
      <c r="I68" s="28" t="s">
        <v>115</v>
      </c>
      <c r="J68" s="104">
        <v>295126</v>
      </c>
      <c r="K68" s="104">
        <v>292026</v>
      </c>
      <c r="L68" s="104">
        <v>295214</v>
      </c>
      <c r="M68" s="104">
        <v>292531</v>
      </c>
      <c r="N68" s="104">
        <v>286463</v>
      </c>
      <c r="O68" s="104">
        <v>283933</v>
      </c>
      <c r="P68" s="104">
        <v>287334</v>
      </c>
      <c r="Q68" s="28" t="s">
        <v>115</v>
      </c>
      <c r="R68" s="104">
        <v>281972</v>
      </c>
      <c r="S68" s="104">
        <v>275712</v>
      </c>
      <c r="T68" s="104">
        <v>272519</v>
      </c>
      <c r="U68" s="104">
        <v>275562</v>
      </c>
      <c r="V68" s="104">
        <v>273579</v>
      </c>
      <c r="W68" s="104">
        <v>268725</v>
      </c>
      <c r="X68" s="104">
        <v>265960</v>
      </c>
      <c r="Y68" s="28" t="s">
        <v>115</v>
      </c>
      <c r="Z68" s="104">
        <v>270243</v>
      </c>
      <c r="AA68" s="104">
        <v>264270</v>
      </c>
      <c r="AB68" s="104">
        <v>258983</v>
      </c>
      <c r="AC68" s="104">
        <v>256801</v>
      </c>
      <c r="AD68" s="104">
        <v>259031</v>
      </c>
      <c r="AE68" s="104">
        <v>256249</v>
      </c>
      <c r="AF68" s="104">
        <v>251443</v>
      </c>
      <c r="AG68" s="28" t="s">
        <v>115</v>
      </c>
      <c r="AH68" s="104">
        <v>251957</v>
      </c>
      <c r="AI68" s="104">
        <v>255587</v>
      </c>
      <c r="AJ68" s="104">
        <v>253607</v>
      </c>
      <c r="AK68" s="104">
        <v>250654</v>
      </c>
      <c r="AL68" s="104">
        <v>249023</v>
      </c>
      <c r="AM68" s="104">
        <v>253513</v>
      </c>
      <c r="AN68" s="104">
        <v>251041</v>
      </c>
    </row>
    <row r="69" spans="1:40" ht="12.75" customHeight="1">
      <c r="A69" s="28" t="s">
        <v>116</v>
      </c>
      <c r="B69" s="104">
        <v>387010</v>
      </c>
      <c r="C69" s="104">
        <v>393845</v>
      </c>
      <c r="D69" s="104">
        <v>381338</v>
      </c>
      <c r="E69" s="104">
        <v>364058</v>
      </c>
      <c r="F69" s="104">
        <v>373158</v>
      </c>
      <c r="G69" s="104">
        <v>377526</v>
      </c>
      <c r="H69" s="104">
        <v>364903</v>
      </c>
      <c r="I69" s="28" t="s">
        <v>116</v>
      </c>
      <c r="J69" s="104">
        <v>347729</v>
      </c>
      <c r="K69" s="104">
        <v>356980</v>
      </c>
      <c r="L69" s="104">
        <v>365609</v>
      </c>
      <c r="M69" s="104">
        <v>350309</v>
      </c>
      <c r="N69" s="104">
        <v>334569</v>
      </c>
      <c r="O69" s="104">
        <v>343354</v>
      </c>
      <c r="P69" s="104">
        <v>351707</v>
      </c>
      <c r="Q69" s="28" t="s">
        <v>116</v>
      </c>
      <c r="R69" s="104">
        <v>334459</v>
      </c>
      <c r="S69" s="104">
        <v>321842</v>
      </c>
      <c r="T69" s="104">
        <v>331306</v>
      </c>
      <c r="U69" s="104">
        <v>340811</v>
      </c>
      <c r="V69" s="104">
        <v>325441</v>
      </c>
      <c r="W69" s="104">
        <v>315262</v>
      </c>
      <c r="X69" s="104">
        <v>326328</v>
      </c>
      <c r="Y69" s="28" t="s">
        <v>116</v>
      </c>
      <c r="Z69" s="104">
        <v>338591</v>
      </c>
      <c r="AA69" s="104">
        <v>326799</v>
      </c>
      <c r="AB69" s="244" t="s">
        <v>227</v>
      </c>
      <c r="AC69" s="244" t="s">
        <v>227</v>
      </c>
      <c r="AD69" s="244" t="s">
        <v>227</v>
      </c>
      <c r="AE69" s="244" t="s">
        <v>227</v>
      </c>
      <c r="AF69" s="244" t="s">
        <v>227</v>
      </c>
      <c r="AG69" s="28" t="s">
        <v>116</v>
      </c>
      <c r="AH69" s="244" t="s">
        <v>227</v>
      </c>
      <c r="AI69" s="244" t="s">
        <v>227</v>
      </c>
      <c r="AJ69" s="244" t="s">
        <v>227</v>
      </c>
      <c r="AK69" s="244" t="s">
        <v>227</v>
      </c>
      <c r="AL69" s="244" t="s">
        <v>227</v>
      </c>
      <c r="AM69" s="244" t="s">
        <v>227</v>
      </c>
      <c r="AN69" s="244" t="s">
        <v>227</v>
      </c>
    </row>
    <row r="70" spans="1:40" ht="12.75" customHeight="1">
      <c r="A70" s="28" t="s">
        <v>117</v>
      </c>
      <c r="B70" s="104">
        <v>355237</v>
      </c>
      <c r="C70" s="104">
        <v>357582</v>
      </c>
      <c r="D70" s="104">
        <v>352039</v>
      </c>
      <c r="E70" s="104">
        <v>346094</v>
      </c>
      <c r="F70" s="104">
        <v>343508</v>
      </c>
      <c r="G70" s="104">
        <v>345408</v>
      </c>
      <c r="H70" s="104">
        <v>340562</v>
      </c>
      <c r="I70" s="28" t="s">
        <v>117</v>
      </c>
      <c r="J70" s="104">
        <v>332439</v>
      </c>
      <c r="K70" s="104">
        <v>329321</v>
      </c>
      <c r="L70" s="104">
        <v>332729</v>
      </c>
      <c r="M70" s="104">
        <v>328267</v>
      </c>
      <c r="N70" s="104">
        <v>322377</v>
      </c>
      <c r="O70" s="104">
        <v>319672</v>
      </c>
      <c r="P70" s="104">
        <v>322977</v>
      </c>
      <c r="Q70" s="28" t="s">
        <v>117</v>
      </c>
      <c r="R70" s="104">
        <v>316638</v>
      </c>
      <c r="S70" s="104">
        <v>310142</v>
      </c>
      <c r="T70" s="104">
        <v>307267</v>
      </c>
      <c r="U70" s="104">
        <v>309897</v>
      </c>
      <c r="V70" s="104">
        <v>306562</v>
      </c>
      <c r="W70" s="104">
        <v>302269</v>
      </c>
      <c r="X70" s="104">
        <v>299453</v>
      </c>
      <c r="Y70" s="28" t="s">
        <v>117</v>
      </c>
      <c r="Z70" s="104">
        <v>301109</v>
      </c>
      <c r="AA70" s="104">
        <v>288429</v>
      </c>
      <c r="AB70" s="244" t="s">
        <v>227</v>
      </c>
      <c r="AC70" s="244" t="s">
        <v>227</v>
      </c>
      <c r="AD70" s="244" t="s">
        <v>227</v>
      </c>
      <c r="AE70" s="244" t="s">
        <v>227</v>
      </c>
      <c r="AF70" s="244" t="s">
        <v>227</v>
      </c>
      <c r="AG70" s="28" t="s">
        <v>117</v>
      </c>
      <c r="AH70" s="244" t="s">
        <v>227</v>
      </c>
      <c r="AI70" s="244" t="s">
        <v>227</v>
      </c>
      <c r="AJ70" s="244" t="s">
        <v>227</v>
      </c>
      <c r="AK70" s="244" t="s">
        <v>227</v>
      </c>
      <c r="AL70" s="244" t="s">
        <v>227</v>
      </c>
      <c r="AM70" s="244" t="s">
        <v>227</v>
      </c>
      <c r="AN70" s="244" t="s">
        <v>227</v>
      </c>
    </row>
    <row r="71" spans="1:40" s="29" customFormat="1" ht="4.5" customHeight="1">
      <c r="A71" s="110"/>
      <c r="B71" s="111"/>
      <c r="C71" s="111"/>
      <c r="D71" s="109"/>
      <c r="E71" s="109"/>
      <c r="F71" s="109"/>
      <c r="G71" s="109"/>
      <c r="H71" s="109"/>
      <c r="I71" s="110"/>
      <c r="J71" s="111"/>
      <c r="K71" s="111"/>
      <c r="L71" s="109"/>
      <c r="M71" s="109"/>
      <c r="N71" s="109"/>
      <c r="O71" s="109"/>
      <c r="P71" s="109"/>
      <c r="Q71" s="110"/>
      <c r="R71" s="111"/>
      <c r="S71" s="111"/>
      <c r="T71" s="109"/>
      <c r="U71" s="109"/>
      <c r="V71" s="109"/>
      <c r="W71" s="109"/>
      <c r="X71" s="109"/>
      <c r="Y71" s="110"/>
      <c r="Z71" s="111"/>
      <c r="AA71" s="111"/>
      <c r="AB71" s="109"/>
      <c r="AC71" s="109"/>
      <c r="AD71" s="109"/>
      <c r="AE71" s="109"/>
      <c r="AF71" s="109"/>
      <c r="AG71" s="110"/>
      <c r="AH71" s="111"/>
      <c r="AI71" s="111"/>
      <c r="AJ71" s="109"/>
      <c r="AK71" s="109"/>
      <c r="AL71" s="109"/>
      <c r="AM71" s="109"/>
      <c r="AN71" s="109"/>
    </row>
    <row r="72" spans="1:40" s="42" customFormat="1" ht="12.75" customHeight="1">
      <c r="A72" s="36" t="s">
        <v>132</v>
      </c>
      <c r="B72" s="105">
        <v>100906</v>
      </c>
      <c r="C72" s="105">
        <v>97847</v>
      </c>
      <c r="D72" s="105">
        <v>99217</v>
      </c>
      <c r="E72" s="105">
        <v>100083</v>
      </c>
      <c r="F72" s="105">
        <v>105035</v>
      </c>
      <c r="G72" s="105">
        <v>105942</v>
      </c>
      <c r="H72" s="105">
        <v>103764</v>
      </c>
      <c r="I72" s="36" t="s">
        <v>132</v>
      </c>
      <c r="J72" s="105">
        <v>104316</v>
      </c>
      <c r="K72" s="105">
        <v>107960</v>
      </c>
      <c r="L72" s="105">
        <v>108876</v>
      </c>
      <c r="M72" s="105">
        <v>107175</v>
      </c>
      <c r="N72" s="105">
        <v>105779</v>
      </c>
      <c r="O72" s="105">
        <v>107652</v>
      </c>
      <c r="P72" s="105">
        <v>108004</v>
      </c>
      <c r="Q72" s="36" t="s">
        <v>132</v>
      </c>
      <c r="R72" s="105">
        <v>105103</v>
      </c>
      <c r="S72" s="105">
        <v>103005</v>
      </c>
      <c r="T72" s="105">
        <v>102623</v>
      </c>
      <c r="U72" s="105">
        <v>102550</v>
      </c>
      <c r="V72" s="105">
        <v>101986</v>
      </c>
      <c r="W72" s="105">
        <v>100468</v>
      </c>
      <c r="X72" s="105">
        <v>102957</v>
      </c>
      <c r="Y72" s="36" t="s">
        <v>132</v>
      </c>
      <c r="Z72" s="105">
        <v>103566</v>
      </c>
      <c r="AA72" s="105">
        <v>101229</v>
      </c>
      <c r="AB72" s="105">
        <v>100486</v>
      </c>
      <c r="AC72" s="105">
        <v>101337</v>
      </c>
      <c r="AD72" s="105">
        <v>101534</v>
      </c>
      <c r="AE72" s="105">
        <v>102005</v>
      </c>
      <c r="AF72" s="105">
        <v>102794</v>
      </c>
      <c r="AG72" s="36" t="s">
        <v>132</v>
      </c>
      <c r="AH72" s="105">
        <v>106474</v>
      </c>
      <c r="AI72" s="105">
        <v>108103</v>
      </c>
      <c r="AJ72" s="105">
        <v>108660</v>
      </c>
      <c r="AK72" s="105">
        <v>109901</v>
      </c>
      <c r="AL72" s="105">
        <v>114399</v>
      </c>
      <c r="AM72" s="105">
        <v>115969</v>
      </c>
      <c r="AN72" s="105">
        <v>116312</v>
      </c>
    </row>
    <row r="73" spans="1:40" ht="12.75" customHeight="1">
      <c r="A73" s="28" t="s">
        <v>114</v>
      </c>
      <c r="B73" s="104">
        <v>14563</v>
      </c>
      <c r="C73" s="104">
        <v>12879</v>
      </c>
      <c r="D73" s="104">
        <v>13034</v>
      </c>
      <c r="E73" s="104">
        <v>13154</v>
      </c>
      <c r="F73" s="104">
        <v>15054</v>
      </c>
      <c r="G73" s="104">
        <v>15341</v>
      </c>
      <c r="H73" s="104">
        <v>14205</v>
      </c>
      <c r="I73" s="28" t="s">
        <v>114</v>
      </c>
      <c r="J73" s="104">
        <v>14333</v>
      </c>
      <c r="K73" s="104">
        <v>15682</v>
      </c>
      <c r="L73" s="104">
        <v>15858</v>
      </c>
      <c r="M73" s="104">
        <v>14602</v>
      </c>
      <c r="N73" s="104">
        <v>14238</v>
      </c>
      <c r="O73" s="104">
        <v>15173</v>
      </c>
      <c r="P73" s="104">
        <v>15704</v>
      </c>
      <c r="Q73" s="28" t="s">
        <v>114</v>
      </c>
      <c r="R73" s="104">
        <v>14444</v>
      </c>
      <c r="S73" s="104">
        <v>13847</v>
      </c>
      <c r="T73" s="104">
        <v>14003</v>
      </c>
      <c r="U73" s="104">
        <v>14259</v>
      </c>
      <c r="V73" s="104">
        <v>13903</v>
      </c>
      <c r="W73" s="104">
        <v>13311</v>
      </c>
      <c r="X73" s="104">
        <v>14521</v>
      </c>
      <c r="Y73" s="28" t="s">
        <v>114</v>
      </c>
      <c r="Z73" s="104">
        <v>14745</v>
      </c>
      <c r="AA73" s="104">
        <v>13377</v>
      </c>
      <c r="AB73" s="104">
        <v>12582</v>
      </c>
      <c r="AC73" s="104">
        <v>12610</v>
      </c>
      <c r="AD73" s="104">
        <v>12588</v>
      </c>
      <c r="AE73" s="104">
        <v>12804</v>
      </c>
      <c r="AF73" s="104">
        <v>13038</v>
      </c>
      <c r="AG73" s="28" t="s">
        <v>114</v>
      </c>
      <c r="AH73" s="104">
        <v>14548</v>
      </c>
      <c r="AI73" s="104">
        <v>14744</v>
      </c>
      <c r="AJ73" s="104">
        <v>14752</v>
      </c>
      <c r="AK73" s="104">
        <v>14886</v>
      </c>
      <c r="AL73" s="104">
        <v>16000</v>
      </c>
      <c r="AM73" s="104">
        <v>16169</v>
      </c>
      <c r="AN73" s="104">
        <v>15853</v>
      </c>
    </row>
    <row r="74" spans="1:40" ht="12.75" customHeight="1">
      <c r="A74" s="28" t="s">
        <v>115</v>
      </c>
      <c r="B74" s="104">
        <v>86343</v>
      </c>
      <c r="C74" s="104">
        <v>84968</v>
      </c>
      <c r="D74" s="104">
        <v>86183</v>
      </c>
      <c r="E74" s="104">
        <v>86929</v>
      </c>
      <c r="F74" s="104">
        <v>89981</v>
      </c>
      <c r="G74" s="104">
        <v>90601</v>
      </c>
      <c r="H74" s="104">
        <v>89559</v>
      </c>
      <c r="I74" s="28" t="s">
        <v>115</v>
      </c>
      <c r="J74" s="104">
        <v>89983</v>
      </c>
      <c r="K74" s="104">
        <v>92278</v>
      </c>
      <c r="L74" s="104">
        <v>93018</v>
      </c>
      <c r="M74" s="104">
        <v>92573</v>
      </c>
      <c r="N74" s="104">
        <v>91541</v>
      </c>
      <c r="O74" s="104">
        <v>92479</v>
      </c>
      <c r="P74" s="104">
        <v>92300</v>
      </c>
      <c r="Q74" s="28" t="s">
        <v>115</v>
      </c>
      <c r="R74" s="104">
        <v>90659</v>
      </c>
      <c r="S74" s="104">
        <v>89158</v>
      </c>
      <c r="T74" s="104">
        <v>88620</v>
      </c>
      <c r="U74" s="104">
        <v>88291</v>
      </c>
      <c r="V74" s="104">
        <v>88083</v>
      </c>
      <c r="W74" s="104">
        <v>87157</v>
      </c>
      <c r="X74" s="104">
        <v>88436</v>
      </c>
      <c r="Y74" s="28" t="s">
        <v>115</v>
      </c>
      <c r="Z74" s="104">
        <v>88821</v>
      </c>
      <c r="AA74" s="104">
        <v>87852</v>
      </c>
      <c r="AB74" s="104">
        <v>87904</v>
      </c>
      <c r="AC74" s="104">
        <v>88727</v>
      </c>
      <c r="AD74" s="104">
        <v>88946</v>
      </c>
      <c r="AE74" s="104">
        <v>89201</v>
      </c>
      <c r="AF74" s="104">
        <v>89756</v>
      </c>
      <c r="AG74" s="28" t="s">
        <v>115</v>
      </c>
      <c r="AH74" s="104">
        <v>91926</v>
      </c>
      <c r="AI74" s="104">
        <v>93359</v>
      </c>
      <c r="AJ74" s="104">
        <v>93908</v>
      </c>
      <c r="AK74" s="104">
        <v>95015</v>
      </c>
      <c r="AL74" s="104">
        <v>98399</v>
      </c>
      <c r="AM74" s="104">
        <v>99800</v>
      </c>
      <c r="AN74" s="104">
        <v>100459</v>
      </c>
    </row>
    <row r="75" spans="1:40" ht="12.75" customHeight="1">
      <c r="A75" s="28" t="s">
        <v>116</v>
      </c>
      <c r="B75" s="104">
        <v>35740</v>
      </c>
      <c r="C75" s="104">
        <v>32360</v>
      </c>
      <c r="D75" s="104">
        <v>32555</v>
      </c>
      <c r="E75" s="104">
        <v>32017</v>
      </c>
      <c r="F75" s="104">
        <v>34606</v>
      </c>
      <c r="G75" s="104">
        <v>34884</v>
      </c>
      <c r="H75" s="104">
        <v>32398</v>
      </c>
      <c r="I75" s="28" t="s">
        <v>116</v>
      </c>
      <c r="J75" s="104">
        <v>31029</v>
      </c>
      <c r="K75" s="104">
        <v>33086</v>
      </c>
      <c r="L75" s="104">
        <v>33130</v>
      </c>
      <c r="M75" s="104">
        <v>30709</v>
      </c>
      <c r="N75" s="104">
        <v>29562</v>
      </c>
      <c r="O75" s="104">
        <v>30933</v>
      </c>
      <c r="P75" s="104">
        <v>31589</v>
      </c>
      <c r="Q75" s="28" t="s">
        <v>116</v>
      </c>
      <c r="R75" s="104">
        <v>29534</v>
      </c>
      <c r="S75" s="104">
        <v>28443</v>
      </c>
      <c r="T75" s="104">
        <v>28298</v>
      </c>
      <c r="U75" s="104">
        <v>28818</v>
      </c>
      <c r="V75" s="104">
        <v>27950</v>
      </c>
      <c r="W75" s="104">
        <v>26892</v>
      </c>
      <c r="X75" s="104">
        <v>28309</v>
      </c>
      <c r="Y75" s="28" t="s">
        <v>116</v>
      </c>
      <c r="Z75" s="104">
        <v>29063</v>
      </c>
      <c r="AA75" s="104">
        <v>27678</v>
      </c>
      <c r="AB75" s="244" t="s">
        <v>227</v>
      </c>
      <c r="AC75" s="244" t="s">
        <v>227</v>
      </c>
      <c r="AD75" s="244" t="s">
        <v>227</v>
      </c>
      <c r="AE75" s="244" t="s">
        <v>227</v>
      </c>
      <c r="AF75" s="244" t="s">
        <v>227</v>
      </c>
      <c r="AG75" s="28" t="s">
        <v>116</v>
      </c>
      <c r="AH75" s="244" t="s">
        <v>227</v>
      </c>
      <c r="AI75" s="244" t="s">
        <v>227</v>
      </c>
      <c r="AJ75" s="244" t="s">
        <v>227</v>
      </c>
      <c r="AK75" s="244" t="s">
        <v>227</v>
      </c>
      <c r="AL75" s="244" t="s">
        <v>227</v>
      </c>
      <c r="AM75" s="244" t="s">
        <v>227</v>
      </c>
      <c r="AN75" s="244" t="s">
        <v>227</v>
      </c>
    </row>
    <row r="76" spans="1:40" ht="12.75" customHeight="1">
      <c r="A76" s="28" t="s">
        <v>117</v>
      </c>
      <c r="B76" s="104">
        <v>65156</v>
      </c>
      <c r="C76" s="104">
        <v>65479</v>
      </c>
      <c r="D76" s="104">
        <v>66657</v>
      </c>
      <c r="E76" s="104">
        <v>68061</v>
      </c>
      <c r="F76" s="104">
        <v>70424</v>
      </c>
      <c r="G76" s="104">
        <v>71053</v>
      </c>
      <c r="H76" s="104">
        <v>71362</v>
      </c>
      <c r="I76" s="28" t="s">
        <v>117</v>
      </c>
      <c r="J76" s="104">
        <v>73287</v>
      </c>
      <c r="K76" s="104">
        <v>74874</v>
      </c>
      <c r="L76" s="104">
        <v>75746</v>
      </c>
      <c r="M76" s="104">
        <v>76466</v>
      </c>
      <c r="N76" s="104">
        <v>76217</v>
      </c>
      <c r="O76" s="104">
        <v>76719</v>
      </c>
      <c r="P76" s="104">
        <v>76415</v>
      </c>
      <c r="Q76" s="28" t="s">
        <v>117</v>
      </c>
      <c r="R76" s="104">
        <v>75569</v>
      </c>
      <c r="S76" s="104">
        <v>74562</v>
      </c>
      <c r="T76" s="104">
        <v>74325</v>
      </c>
      <c r="U76" s="104">
        <v>73732</v>
      </c>
      <c r="V76" s="104">
        <v>74036</v>
      </c>
      <c r="W76" s="104">
        <v>73576</v>
      </c>
      <c r="X76" s="104">
        <v>74648</v>
      </c>
      <c r="Y76" s="28" t="s">
        <v>117</v>
      </c>
      <c r="Z76" s="104">
        <v>74503</v>
      </c>
      <c r="AA76" s="104">
        <v>73551</v>
      </c>
      <c r="AB76" s="244" t="s">
        <v>227</v>
      </c>
      <c r="AC76" s="244" t="s">
        <v>227</v>
      </c>
      <c r="AD76" s="244" t="s">
        <v>227</v>
      </c>
      <c r="AE76" s="244" t="s">
        <v>227</v>
      </c>
      <c r="AF76" s="244" t="s">
        <v>227</v>
      </c>
      <c r="AG76" s="28" t="s">
        <v>117</v>
      </c>
      <c r="AH76" s="244" t="s">
        <v>227</v>
      </c>
      <c r="AI76" s="244" t="s">
        <v>227</v>
      </c>
      <c r="AJ76" s="244" t="s">
        <v>227</v>
      </c>
      <c r="AK76" s="244" t="s">
        <v>227</v>
      </c>
      <c r="AL76" s="244" t="s">
        <v>227</v>
      </c>
      <c r="AM76" s="244" t="s">
        <v>227</v>
      </c>
      <c r="AN76" s="244" t="s">
        <v>227</v>
      </c>
    </row>
    <row r="77" spans="1:40" ht="21.75" customHeight="1">
      <c r="A77" s="30" t="s">
        <v>18</v>
      </c>
      <c r="B77" s="35"/>
      <c r="C77" s="35"/>
      <c r="D77" s="35"/>
      <c r="E77" s="35"/>
      <c r="F77" s="35"/>
      <c r="G77" s="35"/>
      <c r="H77" s="35"/>
      <c r="I77" s="30" t="s">
        <v>18</v>
      </c>
      <c r="J77" s="35"/>
      <c r="K77" s="35"/>
      <c r="L77" s="35"/>
      <c r="M77" s="35"/>
      <c r="N77" s="35"/>
      <c r="O77" s="35"/>
      <c r="P77" s="35"/>
      <c r="Q77" s="30" t="s">
        <v>18</v>
      </c>
      <c r="R77" s="35"/>
      <c r="S77" s="35"/>
      <c r="T77" s="35"/>
      <c r="U77" s="35"/>
      <c r="V77" s="35"/>
      <c r="W77" s="35"/>
      <c r="X77" s="35"/>
      <c r="Y77" s="30" t="s">
        <v>18</v>
      </c>
      <c r="Z77" s="35"/>
      <c r="AA77" s="35"/>
      <c r="AB77" s="35"/>
      <c r="AC77" s="35"/>
      <c r="AD77" s="35"/>
      <c r="AE77" s="35"/>
      <c r="AF77" s="35"/>
      <c r="AG77" s="30" t="s">
        <v>18</v>
      </c>
      <c r="AH77" s="35"/>
      <c r="AI77" s="35"/>
      <c r="AJ77" s="35"/>
      <c r="AK77" s="35"/>
      <c r="AL77" s="35"/>
      <c r="AM77" s="35"/>
      <c r="AN77" s="35"/>
    </row>
    <row r="78" spans="1:33" ht="15" customHeight="1">
      <c r="A78" s="30" t="s">
        <v>19</v>
      </c>
      <c r="I78" s="30" t="s">
        <v>19</v>
      </c>
      <c r="Q78" s="30" t="s">
        <v>19</v>
      </c>
      <c r="Y78" s="30" t="s">
        <v>19</v>
      </c>
      <c r="AG78" s="30" t="s">
        <v>19</v>
      </c>
    </row>
    <row r="155" spans="7:49" ht="15" customHeight="1">
      <c r="G155" s="42"/>
      <c r="J155" s="42"/>
      <c r="K155" s="42"/>
      <c r="L155" s="42"/>
      <c r="M155" s="42"/>
      <c r="N155" s="42"/>
      <c r="Q155" s="42"/>
      <c r="R155" s="42"/>
      <c r="S155" s="42"/>
      <c r="T155" s="42"/>
      <c r="U155" s="42"/>
      <c r="X155" s="42"/>
      <c r="Y155" s="42"/>
      <c r="Z155" s="42"/>
      <c r="AA155" s="42"/>
      <c r="AB155" s="42"/>
      <c r="AE155" s="42"/>
      <c r="AF155" s="42"/>
      <c r="AG155" s="42"/>
      <c r="AH155" s="42"/>
      <c r="AI155" s="42"/>
      <c r="AL155" s="42"/>
      <c r="AM155" s="42"/>
      <c r="AN155" s="42"/>
      <c r="AO155" s="42"/>
      <c r="AP155" s="42"/>
      <c r="AS155" s="42"/>
      <c r="AT155" s="42"/>
      <c r="AU155" s="42"/>
      <c r="AV155" s="42"/>
      <c r="AW155" s="42"/>
    </row>
    <row r="189" spans="1:37" ht="15" customHeight="1">
      <c r="A189" s="28"/>
      <c r="B189" s="35"/>
      <c r="C189" s="35"/>
      <c r="D189" s="35"/>
      <c r="E189" s="35"/>
      <c r="I189" s="28"/>
      <c r="J189" s="35"/>
      <c r="K189" s="35"/>
      <c r="L189" s="35"/>
      <c r="M189" s="35"/>
      <c r="Q189" s="28"/>
      <c r="R189" s="35"/>
      <c r="S189" s="35"/>
      <c r="T189" s="35"/>
      <c r="U189" s="35"/>
      <c r="Y189" s="28"/>
      <c r="Z189" s="35"/>
      <c r="AA189" s="35"/>
      <c r="AB189" s="35"/>
      <c r="AC189" s="35"/>
      <c r="AG189" s="28"/>
      <c r="AH189" s="35"/>
      <c r="AI189" s="35"/>
      <c r="AJ189" s="35"/>
      <c r="AK189" s="35"/>
    </row>
  </sheetData>
  <mergeCells count="5">
    <mergeCell ref="AG1:AN1"/>
    <mergeCell ref="A1:H1"/>
    <mergeCell ref="I1:P1"/>
    <mergeCell ref="Q1:X1"/>
    <mergeCell ref="Y1:AF1"/>
  </mergeCells>
  <printOptions horizontalCentered="1"/>
  <pageMargins left="0.5905511811023623" right="0.5905511811023623" top="0.7874015748031497" bottom="0.1968503937007874" header="0.31496062992125984" footer="0.31496062992125984"/>
  <pageSetup firstPageNumber="68" useFirstPageNumber="1" horizontalDpi="600" verticalDpi="600" orientation="portrait" pageOrder="overThenDown" paperSize="9" scale="85" r:id="rId2"/>
  <headerFooter alignWithMargins="0">
    <oddHeader>&amp;C&amp;11- &amp;P -</oddHeader>
  </headerFooter>
  <colBreaks count="2" manualBreakCount="2">
    <brk id="8" max="77" man="1"/>
    <brk id="1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2009-02-11T12:26:54Z</cp:lastPrinted>
  <dcterms:created xsi:type="dcterms:W3CDTF">2003-06-24T08:28:36Z</dcterms:created>
  <dcterms:modified xsi:type="dcterms:W3CDTF">2009-02-11T12:29:18Z</dcterms:modified>
  <cp:category/>
  <cp:version/>
  <cp:contentType/>
  <cp:contentStatus/>
</cp:coreProperties>
</file>