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<sst xmlns="http://schemas.openxmlformats.org/spreadsheetml/2006/main" count="1401" uniqueCount="242">
  <si>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</si>
  <si>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</si>
  <si>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</si>
  <si>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</si>
  <si>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</si>
  <si>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</si>
  <si>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</si>
  <si>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</si>
  <si>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</si>
  <si>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</si>
  <si>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</si>
  <si>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</si>
  <si>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</si>
  <si>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</si>
  <si>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</si>
  <si>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</si>
  <si>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</si>
  <si>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</si>
  <si>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</si>
  <si>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</si>
  <si>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</si>
  <si>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</si>
  <si>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</si>
  <si>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</si>
  <si>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</si>
  <si>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</si>
  <si>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</si>
  <si>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</si>
  <si>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</si>
  <si>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</si>
  <si>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</si>
  <si>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</si>
  <si>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</si>
  <si>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</si>
  <si>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</si>
  <si>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</si>
  <si>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</si>
  <si>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</si>
  <si>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</si>
  <si>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</si>
  <si>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</si>
  <si>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</si>
  <si>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</si>
  <si>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</si>
  <si>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</si>
  <si>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</si>
  <si>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</si>
  <si>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</si>
  <si>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</si>
  <si>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</si>
  <si>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</si>
  <si>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</si>
  <si>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</si>
  <si>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zeitraum</t>
  </si>
  <si>
    <t xml:space="preserve">             x</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</si>
  <si>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</si>
  <si>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</si>
  <si>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</si>
  <si>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</si>
  <si>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</si>
  <si>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</si>
  <si>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</si>
  <si>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</si>
  <si>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</si>
  <si>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</si>
  <si>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</si>
  <si>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</si>
  <si>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</si>
  <si>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</si>
  <si>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</si>
  <si>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</si>
  <si>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</si>
  <si>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</si>
  <si>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</si>
  <si>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</si>
  <si>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</si>
  <si>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</si>
  <si>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</si>
  <si>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</si>
  <si>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</si>
  <si>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</si>
  <si>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</si>
  <si>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</si>
  <si>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</si>
  <si>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</si>
  <si>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</si>
  <si>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</si>
  <si>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</si>
  <si>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</si>
  <si>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</si>
  <si>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</si>
  <si>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</si>
  <si>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</si>
  <si>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</si>
  <si>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</si>
  <si>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</si>
  <si>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</si>
  <si>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 xml:space="preserve">1) Gesetz über die Statistik im Produzierenden Gewerbe (ProdGewStatG) in der Fassung der Bekanntmachung vom 21. März 2002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</si>
  <si>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</si>
  <si>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</si>
  <si>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</si>
  <si>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</si>
  <si>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</si>
  <si>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</si>
  <si>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</si>
  <si>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</si>
  <si>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</si>
  <si>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</si>
  <si>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</si>
  <si>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</si>
  <si>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</si>
  <si>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</si>
  <si>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</si>
  <si>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</si>
  <si>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</si>
  <si>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</si>
  <si>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</si>
  <si>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</si>
  <si>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</si>
  <si>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</si>
  <si>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</si>
  <si>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</si>
  <si>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</si>
  <si>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</si>
  <si>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</si>
  <si>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</si>
  <si>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</si>
  <si>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</si>
  <si>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</si>
  <si>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</si>
  <si>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</si>
  <si>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</si>
  <si>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</si>
  <si>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</si>
  <si>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</si>
  <si>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</si>
  <si>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</si>
  <si>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</si>
  <si>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</si>
  <si>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</si>
  <si>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</si>
  <si>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</si>
  <si>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</si>
  <si>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</si>
  <si>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</si>
  <si>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</si>
  <si>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</si>
  <si>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</si>
  <si>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</si>
  <si>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</si>
  <si>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</si>
  <si>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</si>
  <si>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</si>
  <si>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</si>
  <si>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</si>
  <si>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</si>
  <si>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</si>
  <si>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</si>
  <si>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</si>
  <si>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</si>
  <si>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</si>
  <si>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</si>
  <si>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</si>
  <si>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</si>
  <si>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</si>
  <si>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</si>
  <si>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</si>
  <si>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</si>
  <si>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</si>
  <si>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</si>
  <si>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</si>
  <si>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Vorj.-   zeitraum</t>
  </si>
  <si>
    <t>MD      2007</t>
  </si>
  <si>
    <t xml:space="preserve">            x</t>
  </si>
  <si>
    <t xml:space="preserve">         x</t>
  </si>
  <si>
    <t xml:space="preserve">           x</t>
  </si>
  <si>
    <t>MD        2007</t>
  </si>
  <si>
    <t>in Deutschland nach Hauptgruppen</t>
  </si>
  <si>
    <t>3. Auftragseingang im Bauhauptgewerbe</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</si>
  <si>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</si>
  <si>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</si>
  <si>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</si>
  <si>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</si>
  <si>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</si>
  <si>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</si>
  <si>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</si>
  <si>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</si>
  <si>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</si>
  <si>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(BGBl. I S. 1181), geändert durch Artikel 14 des Gesetzes vom 7. September 2007 (BGBl. I S. 2246)</t>
  </si>
  <si>
    <t>Oktober</t>
  </si>
  <si>
    <t>Jan.-Okt.</t>
  </si>
  <si>
    <t>Oktober      2007</t>
  </si>
  <si>
    <t>September          2007</t>
  </si>
  <si>
    <t>Oktober         2006</t>
  </si>
  <si>
    <t>Oktober           2007</t>
  </si>
  <si>
    <t>September         2007</t>
  </si>
  <si>
    <r>
      <t xml:space="preserve">Der Monat Oktober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Oktober 2006 gekennzeichnet.  </t>
    </r>
  </si>
  <si>
    <r>
      <t xml:space="preserve">Gegenüber dem Vorjahresmonat war im Oktober 2007 bei den Betrieben des </t>
    </r>
    <r>
      <rPr>
        <b/>
        <sz val="9"/>
        <rFont val="Arial"/>
        <family val="2"/>
      </rPr>
      <t>Verarbeitenden Gewerbes</t>
    </r>
    <r>
      <rPr>
        <sz val="9"/>
        <rFont val="Arial"/>
        <family val="2"/>
      </rPr>
      <t xml:space="preserve"> ein Auftragsanstieg um 16,7 Prozent  zu  registrieren. Während  sich  die  Inlandsaufträge  gegenüber  dem vergleichbaren Vorjahresmonat um 14,2 Prozent erhöhten, stiegen die Auslandsbestellungen um 20,3 Prozent. Damit gingen in den ersten zehn Monaten des Jahres 2007 durchschnittlich 14,4 Prozent mehr Bestellungen ein als im Jahr zuvor.</t>
    </r>
  </si>
  <si>
    <r>
      <t xml:space="preserve">Deutlich verbessert  zeigte  sich  die  Auftragslage vor  allem  bei den </t>
    </r>
    <r>
      <rPr>
        <b/>
        <sz val="9"/>
        <rFont val="Arial"/>
        <family val="2"/>
      </rPr>
      <t>Herstellern von Investitionsgütern</t>
    </r>
    <r>
      <rPr>
        <sz val="9"/>
        <rFont val="Arial"/>
        <family val="2"/>
      </rPr>
      <t>. Diese Betriebe verzeichneten seit Jahresbeginn eine Zunahme der eingegangenen Aufträge um 23,7 Prozent gegenüber  dem vergleichbaren Vorjahreszeitraum.</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</si>
  <si>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Oktober 2007 deutlich mehr Bestellungen als im Jahr zuvor  (+ 6,5  Prozent  bzw. + 11,2 Prozent).</t>
    </r>
  </si>
  <si>
    <r>
      <t xml:space="preserve">Das Auftragsvolumen der </t>
    </r>
    <r>
      <rPr>
        <b/>
        <sz val="9"/>
        <rFont val="Arial"/>
        <family val="2"/>
      </rPr>
      <t>Gebrauchsgüterproduzenten</t>
    </r>
    <r>
      <rPr>
        <sz val="9"/>
        <rFont val="Arial"/>
        <family val="2"/>
      </rPr>
      <t xml:space="preserve"> lag ebenfalls über dem Ergebnis des Vorjahres. Seit Beginn des Jahres 2007 gingen in diesen Betrieben 7,0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</si>
  <si>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Oktober 2007 preisbereinigt um 12,7 Prozent über dem Niveau der ersten zehn Monate des Jahres 2006. </t>
    </r>
  </si>
  <si>
    <r>
      <t xml:space="preserve">Die Nachfrage nach  Bauleistungen im </t>
    </r>
    <r>
      <rPr>
        <b/>
        <sz val="9"/>
        <rFont val="Arial"/>
        <family val="2"/>
      </rPr>
      <t>Bauhauptgewerbe</t>
    </r>
    <r>
      <rPr>
        <sz val="9"/>
        <rFont val="Arial"/>
        <family val="2"/>
      </rPr>
      <t xml:space="preserve"> lag im Oktober um 2,4 Prozent unter dem Niveau des Vorjahresmonats. Kumulativ gingen gegenüber 2006 durchschnittlich 2,5 Prozent weniger Aufträge ein.  </t>
    </r>
  </si>
  <si>
    <t>Tab3(2)</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</si>
  <si>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</si>
  <si>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</si>
  <si>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</si>
  <si>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</si>
  <si>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</si>
  <si>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</si>
  <si>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</si>
  <si>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</si>
  <si>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</si>
  <si>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</si>
  <si>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</si>
  <si>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Thüringen, </t>
  </si>
  <si>
    <t>Januar 2003 - Oktober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</si>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</sst>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0.0000"/>
    <numFmt numFmtId="175" formatCode="#\ ##0.0"/>
    <numFmt numFmtId="176" formatCode="##0.0\ \ "/>
    <numFmt numFmtId="177" formatCode="##0.0\ "/>
    <numFmt numFmtId="178" formatCode="##\ ##0.0\ \ \ "/>
    <numFmt numFmtId="179" formatCode="###0.0\ \ \ \ \ "/>
    <numFmt numFmtId="180" formatCode="###0.0\ \ \ \ \ \ "/>
    <numFmt numFmtId="181" formatCode="#\ ##0.0\ \ \ "/>
    <numFmt numFmtId="182" formatCode="#\ ##0.0\ \ \ \ "/>
    <numFmt numFmtId="183" formatCode="#\ ##0.0\ \ \ \ \ \ \ \ "/>
    <numFmt numFmtId="184" formatCode="#\ ###.0\ \ \ \ "/>
    <numFmt numFmtId="185" formatCode="#\ ##0.0_Z_T"/>
    <numFmt numFmtId="186" formatCode="#\ ##0.0\r\ \ \ "/>
    <numFmt numFmtId="187" formatCode="#\ ##0.0\ \ \ \ \ "/>
    <numFmt numFmtId="188" formatCode="\ #\ ##0.0\ \ \ \ \ "/>
    <numFmt numFmtId="189" formatCode="\ #\ ##0.0_H_I\ \ "/>
    <numFmt numFmtId="190" formatCode="??0.0_H_I;\-??0.0_H_I"/>
    <numFmt numFmtId="191" formatCode="??0.0_Z_V;\-??0.0_Z_V"/>
    <numFmt numFmtId="192" formatCode="\ #\ ##0.0\r\ \ \ \ "/>
    <numFmt numFmtId="193" formatCode="\ #\ ##0.0\r\ \ \ \ \ "/>
    <numFmt numFmtId="194" formatCode="\ #\ ##0.0\ \ \ \ \ \ "/>
    <numFmt numFmtId="195" formatCode="#\ #0.0_Z_T"/>
  </numFmts>
  <fonts count="25">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9.75"/>
      <name val="Arial"/>
      <family val="2"/>
    </font>
    <font>
      <sz val="16.25"/>
      <name val="Arial"/>
      <family val="0"/>
    </font>
    <font>
      <sz val="8"/>
      <name val="MS Sans Serif"/>
      <family val="0"/>
    </font>
    <font>
      <b/>
      <sz val="8"/>
      <name val="Arial"/>
      <family val="2"/>
    </font>
    <font>
      <sz val="16"/>
      <name val="Arial"/>
      <family val="0"/>
    </font>
    <font>
      <b/>
      <sz val="10"/>
      <name val="MS Sans Serif"/>
      <family val="0"/>
    </font>
    <font>
      <b/>
      <sz val="10"/>
      <name val="Arial"/>
      <family val="2"/>
    </font>
    <font>
      <sz val="9"/>
      <name val="Arial"/>
      <family val="2"/>
    </font>
    <font>
      <b/>
      <sz val="9"/>
      <name val="Arial"/>
      <family val="2"/>
    </font>
    <font>
      <sz val="16.75"/>
      <name val="Arial"/>
      <family val="0"/>
    </font>
    <font>
      <sz val="16.5"/>
      <name val="Arial"/>
      <family val="0"/>
    </font>
    <font>
      <sz val="3.5"/>
      <name val="Arial"/>
      <family val="0"/>
    </font>
    <font>
      <sz val="1.75"/>
      <name val="Arial"/>
      <family val="2"/>
    </font>
    <font>
      <sz val="11"/>
      <name val="Arial"/>
      <family val="2"/>
    </font>
    <font>
      <sz val="8"/>
      <name val="Helvetica"/>
      <family val="0"/>
    </font>
    <font>
      <b/>
      <vertAlign val="superscript"/>
      <sz val="9"/>
      <name val="Arial"/>
      <family val="2"/>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8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20"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80" fontId="1" fillId="0" borderId="1" xfId="0" applyNumberFormat="1" applyFont="1" applyBorder="1" applyAlignment="1">
      <alignment horizontal="centerContinuous"/>
    </xf>
    <xf numFmtId="0" fontId="1" fillId="0" borderId="0" xfId="0" applyFont="1" applyBorder="1" applyAlignment="1">
      <alignment horizontal="center"/>
    </xf>
    <xf numFmtId="164" fontId="21" fillId="0" borderId="9" xfId="0" applyNumberFormat="1" applyFont="1" applyBorder="1" applyAlignment="1">
      <alignment horizontal="centerContinuous" vertical="center"/>
    </xf>
    <xf numFmtId="164" fontId="21" fillId="0" borderId="10" xfId="0" applyNumberFormat="1" applyFont="1" applyBorder="1" applyAlignment="1">
      <alignment horizontal="centerContinuous" vertical="center"/>
    </xf>
    <xf numFmtId="164" fontId="21" fillId="0" borderId="11"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3" fontId="21" fillId="0" borderId="0" xfId="0" applyNumberFormat="1" applyFont="1" applyBorder="1" applyAlignment="1">
      <alignment/>
    </xf>
    <xf numFmtId="189" fontId="1" fillId="0" borderId="0" xfId="0" applyNumberFormat="1" applyFont="1" applyBorder="1" applyAlignment="1">
      <alignment/>
    </xf>
    <xf numFmtId="191" fontId="21" fillId="0" borderId="0" xfId="0" applyNumberFormat="1" applyFont="1" applyAlignment="1">
      <alignment/>
    </xf>
    <xf numFmtId="194" fontId="21" fillId="0" borderId="0" xfId="0" applyNumberFormat="1" applyFont="1" applyBorder="1" applyAlignment="1">
      <alignment/>
    </xf>
    <xf numFmtId="188" fontId="1" fillId="0" borderId="0" xfId="0" applyNumberFormat="1" applyFont="1" applyFill="1" applyBorder="1" applyAlignment="1">
      <alignment/>
    </xf>
    <xf numFmtId="188" fontId="21" fillId="0" borderId="0" xfId="0" applyNumberFormat="1" applyFont="1" applyBorder="1" applyAlignment="1">
      <alignment/>
    </xf>
    <xf numFmtId="192" fontId="21" fillId="0" borderId="0" xfId="0" applyNumberFormat="1" applyFont="1" applyBorder="1" applyAlignment="1">
      <alignment horizontal="center"/>
    </xf>
    <xf numFmtId="190"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9" fontId="1" fillId="0" borderId="0" xfId="0" applyNumberFormat="1" applyFont="1" applyFill="1" applyBorder="1" applyAlignment="1">
      <alignment/>
    </xf>
    <xf numFmtId="192" fontId="21"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20"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0" fontId="0" fillId="0" borderId="13" xfId="24" applyFont="1" applyBorder="1">
      <alignment/>
      <protection/>
    </xf>
    <xf numFmtId="0" fontId="1" fillId="0" borderId="4"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4" xfId="24" applyFont="1" applyBorder="1" applyAlignment="1">
      <alignment horizontal="center"/>
      <protection/>
    </xf>
    <xf numFmtId="165" fontId="1" fillId="0" borderId="15" xfId="24" applyNumberFormat="1" applyFont="1" applyBorder="1" applyAlignment="1">
      <alignment horizontal="center"/>
      <protection/>
    </xf>
    <xf numFmtId="0" fontId="1" fillId="0" borderId="7" xfId="24" applyFont="1" applyBorder="1">
      <alignment/>
      <protection/>
    </xf>
    <xf numFmtId="0" fontId="1" fillId="0" borderId="16" xfId="24" applyFont="1" applyBorder="1" applyAlignment="1">
      <alignment horizontal="center"/>
      <protection/>
    </xf>
    <xf numFmtId="0" fontId="1" fillId="0" borderId="17" xfId="24" applyFont="1" applyBorder="1" applyAlignment="1">
      <alignment horizontal="center"/>
      <protection/>
    </xf>
    <xf numFmtId="165" fontId="1" fillId="0" borderId="17"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0" xfId="24" applyFont="1" applyBorder="1" applyAlignment="1">
      <alignment horizontal="centerContinuous"/>
      <protection/>
    </xf>
    <xf numFmtId="176"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3" xfId="24" applyNumberFormat="1" applyFont="1" applyBorder="1" applyAlignment="1">
      <alignment/>
      <protection/>
    </xf>
    <xf numFmtId="164" fontId="1" fillId="0" borderId="0" xfId="24" applyNumberFormat="1" applyFont="1" applyAlignment="1">
      <alignment horizontal="right"/>
      <protection/>
    </xf>
    <xf numFmtId="176"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2" fillId="0" borderId="1" xfId="0" applyFont="1" applyBorder="1" applyAlignment="1">
      <alignment horizontal="centerContinuous"/>
    </xf>
    <xf numFmtId="0" fontId="12" fillId="0" borderId="2"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20"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0" fontId="1" fillId="0" borderId="4"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5"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6" xfId="22" applyFont="1" applyBorder="1" applyAlignment="1">
      <alignment horizontal="center"/>
      <protection/>
    </xf>
    <xf numFmtId="0" fontId="1" fillId="0" borderId="17" xfId="22" applyFont="1" applyBorder="1" applyAlignment="1">
      <alignment horizontal="center"/>
      <protection/>
    </xf>
    <xf numFmtId="164" fontId="1" fillId="0" borderId="17" xfId="22" applyNumberFormat="1" applyFont="1" applyBorder="1" applyAlignment="1">
      <alignment horizontal="right"/>
      <protection/>
    </xf>
    <xf numFmtId="164" fontId="1" fillId="0" borderId="17"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4" fontId="3" fillId="0" borderId="0" xfId="22" applyNumberFormat="1">
      <alignment/>
      <protection/>
    </xf>
    <xf numFmtId="164" fontId="3" fillId="0" borderId="0" xfId="22" applyNumberFormat="1" applyAlignment="1">
      <alignment horizontal="center"/>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179"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0" fontId="1" fillId="0" borderId="0" xfId="20" applyFont="1" applyAlignment="1">
      <alignment horizontal="center" vertical="center"/>
      <protection/>
    </xf>
    <xf numFmtId="179"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80" fontId="21"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21" fillId="0" borderId="9" xfId="20" applyNumberFormat="1" applyFont="1" applyBorder="1" applyAlignment="1">
      <alignment horizontal="centerContinuous" vertical="center"/>
      <protection/>
    </xf>
    <xf numFmtId="164" fontId="21" fillId="0" borderId="10" xfId="20" applyNumberFormat="1" applyFont="1" applyBorder="1" applyAlignment="1">
      <alignment horizontal="centerContinuous" vertical="center"/>
      <protection/>
    </xf>
    <xf numFmtId="164" fontId="21" fillId="0" borderId="11"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80" fontId="21" fillId="0" borderId="18" xfId="20" applyNumberFormat="1" applyFont="1" applyBorder="1" applyAlignment="1">
      <alignment horizontal="centerContinuous"/>
      <protection/>
    </xf>
    <xf numFmtId="180" fontId="21" fillId="0" borderId="15" xfId="20" applyNumberFormat="1" applyFont="1" applyBorder="1" applyAlignment="1">
      <alignment horizontal="center"/>
      <protection/>
    </xf>
    <xf numFmtId="180" fontId="21" fillId="0" borderId="0" xfId="20" applyNumberFormat="1" applyFont="1" applyBorder="1" applyAlignment="1">
      <alignment horizontal="center"/>
      <protection/>
    </xf>
    <xf numFmtId="180" fontId="21"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80" fontId="21" fillId="0" borderId="17" xfId="20" applyNumberFormat="1" applyFont="1" applyBorder="1" applyAlignment="1">
      <alignment horizontal="centerContinuous"/>
      <protection/>
    </xf>
    <xf numFmtId="180" fontId="21" fillId="0" borderId="6" xfId="20" applyNumberFormat="1" applyFont="1" applyBorder="1" applyAlignment="1">
      <alignment horizontal="center"/>
      <protection/>
    </xf>
    <xf numFmtId="180" fontId="21"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183" fontId="1" fillId="0" borderId="0" xfId="20" applyNumberFormat="1" applyFont="1">
      <alignment/>
      <protection/>
    </xf>
    <xf numFmtId="182" fontId="1" fillId="0" borderId="0" xfId="20" applyNumberFormat="1" applyFont="1">
      <alignment/>
      <protection/>
    </xf>
    <xf numFmtId="172" fontId="1" fillId="0" borderId="0" xfId="20" applyNumberFormat="1" applyFont="1">
      <alignment/>
      <protection/>
    </xf>
    <xf numFmtId="186" fontId="1" fillId="0" borderId="0" xfId="20" applyNumberFormat="1" applyFont="1">
      <alignment/>
      <protection/>
    </xf>
    <xf numFmtId="185" fontId="1" fillId="0" borderId="0" xfId="20" applyNumberFormat="1" applyFont="1">
      <alignment/>
      <protection/>
    </xf>
    <xf numFmtId="187" fontId="1" fillId="0" borderId="0" xfId="20" applyNumberFormat="1" applyFont="1" applyBorder="1">
      <alignment/>
      <protection/>
    </xf>
    <xf numFmtId="168" fontId="1" fillId="0" borderId="0" xfId="20" applyNumberFormat="1" applyFont="1">
      <alignment/>
      <protection/>
    </xf>
    <xf numFmtId="169" fontId="1" fillId="0" borderId="0" xfId="20" applyNumberFormat="1" applyFont="1">
      <alignment/>
      <protection/>
    </xf>
    <xf numFmtId="170" fontId="1" fillId="0" borderId="0" xfId="20" applyNumberFormat="1" applyFont="1">
      <alignment/>
      <protection/>
    </xf>
    <xf numFmtId="1" fontId="1" fillId="0" borderId="0" xfId="20" applyNumberFormat="1" applyFont="1" applyBorder="1" applyAlignment="1">
      <alignment/>
      <protection/>
    </xf>
    <xf numFmtId="0" fontId="0" fillId="0" borderId="0" xfId="20" applyFont="1" applyAlignment="1">
      <alignment horizontal="centerContinuous" vertical="center"/>
      <protection/>
    </xf>
    <xf numFmtId="0" fontId="1" fillId="0" borderId="0" xfId="20" applyFont="1" applyAlignment="1">
      <alignment vertical="center"/>
      <protection/>
    </xf>
    <xf numFmtId="0" fontId="1" fillId="0" borderId="4" xfId="20" applyFont="1" applyBorder="1">
      <alignment/>
      <protection/>
    </xf>
    <xf numFmtId="0" fontId="1" fillId="0" borderId="0" xfId="20" applyFont="1" applyBorder="1">
      <alignment/>
      <protection/>
    </xf>
    <xf numFmtId="178" fontId="1" fillId="0" borderId="0" xfId="20" applyNumberFormat="1" applyFont="1" applyAlignment="1">
      <alignment/>
      <protection/>
    </xf>
    <xf numFmtId="179" fontId="1" fillId="0" borderId="0" xfId="20" applyNumberFormat="1" applyFont="1" applyAlignment="1">
      <alignment/>
      <protection/>
    </xf>
    <xf numFmtId="0" fontId="0" fillId="0" borderId="0" xfId="20" applyFont="1" applyBorder="1">
      <alignment/>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9"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9" fontId="1" fillId="0" borderId="0" xfId="21" applyNumberFormat="1" applyFont="1" applyAlignment="1">
      <alignment horizontal="center" vertical="center"/>
      <protection/>
    </xf>
    <xf numFmtId="174"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80" fontId="21"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21" fillId="0" borderId="9" xfId="21" applyNumberFormat="1" applyFont="1" applyBorder="1" applyAlignment="1">
      <alignment horizontal="centerContinuous" vertical="center"/>
      <protection/>
    </xf>
    <xf numFmtId="164" fontId="21" fillId="0" borderId="10" xfId="21" applyNumberFormat="1" applyFont="1" applyBorder="1" applyAlignment="1">
      <alignment horizontal="centerContinuous" vertical="center"/>
      <protection/>
    </xf>
    <xf numFmtId="164" fontId="21" fillId="0" borderId="11"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80" fontId="21" fillId="0" borderId="18" xfId="21" applyNumberFormat="1" applyFont="1" applyBorder="1" applyAlignment="1">
      <alignment horizontal="centerContinuous"/>
      <protection/>
    </xf>
    <xf numFmtId="180" fontId="21" fillId="0" borderId="15" xfId="21" applyNumberFormat="1" applyFont="1" applyBorder="1" applyAlignment="1">
      <alignment horizontal="center"/>
      <protection/>
    </xf>
    <xf numFmtId="180" fontId="21" fillId="0" borderId="0" xfId="21" applyNumberFormat="1" applyFont="1" applyBorder="1" applyAlignment="1">
      <alignment horizontal="center"/>
      <protection/>
    </xf>
    <xf numFmtId="180" fontId="21"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80" fontId="21" fillId="0" borderId="17" xfId="21" applyNumberFormat="1" applyFont="1" applyBorder="1" applyAlignment="1">
      <alignment horizontal="centerContinuous"/>
      <protection/>
    </xf>
    <xf numFmtId="180" fontId="21" fillId="0" borderId="6" xfId="21" applyNumberFormat="1" applyFont="1" applyBorder="1" applyAlignment="1">
      <alignment horizontal="center"/>
      <protection/>
    </xf>
    <xf numFmtId="180" fontId="21"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185" fontId="1" fillId="0" borderId="0" xfId="21" applyNumberFormat="1" applyFont="1">
      <alignment/>
      <protection/>
    </xf>
    <xf numFmtId="183" fontId="1" fillId="0" borderId="0" xfId="21" applyNumberFormat="1" applyFont="1">
      <alignment/>
      <protection/>
    </xf>
    <xf numFmtId="182" fontId="1" fillId="0" borderId="0" xfId="21" applyNumberFormat="1" applyFont="1">
      <alignment/>
      <protection/>
    </xf>
    <xf numFmtId="172" fontId="1" fillId="0" borderId="0" xfId="21" applyNumberFormat="1" applyFont="1">
      <alignment/>
      <protection/>
    </xf>
    <xf numFmtId="186" fontId="1" fillId="0" borderId="0" xfId="21" applyNumberFormat="1" applyFont="1">
      <alignment/>
      <protection/>
    </xf>
    <xf numFmtId="187" fontId="1" fillId="0" borderId="0" xfId="21" applyNumberFormat="1" applyFont="1" applyBorder="1">
      <alignment/>
      <protection/>
    </xf>
    <xf numFmtId="168" fontId="1" fillId="0" borderId="0" xfId="21" applyNumberFormat="1" applyFont="1">
      <alignment/>
      <protection/>
    </xf>
    <xf numFmtId="184" fontId="1" fillId="0" borderId="0" xfId="21" applyNumberFormat="1" applyFont="1">
      <alignment/>
      <protection/>
    </xf>
    <xf numFmtId="170"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64" fontId="1" fillId="0" borderId="0" xfId="21" applyNumberFormat="1" applyFont="1" applyAlignment="1">
      <alignment horizontal="center"/>
      <protection/>
    </xf>
    <xf numFmtId="179" fontId="1" fillId="0" borderId="0" xfId="21" applyNumberFormat="1" applyFont="1" applyAlignment="1">
      <alignment horizontal="center"/>
      <protection/>
    </xf>
    <xf numFmtId="164" fontId="1" fillId="0" borderId="0" xfId="21" applyNumberFormat="1" applyFont="1" applyAlignment="1">
      <alignment horizontal="centerContinuous"/>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9" fontId="1" fillId="0" borderId="0" xfId="26" applyNumberFormat="1" applyFont="1" applyAlignment="1">
      <alignment horizontal="centerContinuous"/>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9"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80" fontId="21" fillId="0" borderId="1" xfId="26" applyNumberFormat="1" applyFont="1" applyBorder="1" applyAlignment="1">
      <alignment horizontal="centerContinuous"/>
      <protection/>
    </xf>
    <xf numFmtId="0" fontId="0" fillId="0" borderId="0" xfId="26" applyFont="1">
      <alignment/>
      <protection/>
    </xf>
    <xf numFmtId="0" fontId="0" fillId="0" borderId="4" xfId="26" applyFont="1" applyBorder="1">
      <alignment/>
      <protection/>
    </xf>
    <xf numFmtId="164" fontId="21" fillId="0" borderId="9" xfId="26" applyNumberFormat="1" applyFont="1" applyBorder="1" applyAlignment="1">
      <alignment horizontal="centerContinuous" vertical="center"/>
      <protection/>
    </xf>
    <xf numFmtId="164" fontId="21" fillId="0" borderId="10" xfId="26" applyNumberFormat="1" applyFont="1" applyBorder="1" applyAlignment="1">
      <alignment horizontal="centerContinuous" vertical="center"/>
      <protection/>
    </xf>
    <xf numFmtId="164" fontId="21" fillId="0" borderId="11"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80" fontId="21" fillId="0" borderId="18" xfId="26" applyNumberFormat="1" applyFont="1" applyBorder="1" applyAlignment="1">
      <alignment horizontal="centerContinuous"/>
      <protection/>
    </xf>
    <xf numFmtId="180" fontId="21" fillId="0" borderId="15" xfId="26" applyNumberFormat="1" applyFont="1" applyBorder="1" applyAlignment="1">
      <alignment horizontal="center"/>
      <protection/>
    </xf>
    <xf numFmtId="180" fontId="21" fillId="0" borderId="0" xfId="26" applyNumberFormat="1" applyFont="1" applyBorder="1" applyAlignment="1">
      <alignment horizontal="center"/>
      <protection/>
    </xf>
    <xf numFmtId="180" fontId="21"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80" fontId="21" fillId="0" borderId="17" xfId="26" applyNumberFormat="1" applyFont="1" applyBorder="1" applyAlignment="1">
      <alignment horizontal="centerContinuous"/>
      <protection/>
    </xf>
    <xf numFmtId="180" fontId="21" fillId="0" borderId="6" xfId="26" applyNumberFormat="1" applyFont="1" applyBorder="1" applyAlignment="1">
      <alignment horizontal="center"/>
      <protection/>
    </xf>
    <xf numFmtId="180" fontId="21" fillId="0" borderId="20" xfId="26" applyNumberFormat="1" applyFont="1" applyBorder="1" applyAlignment="1">
      <alignment horizontal="center"/>
      <protection/>
    </xf>
    <xf numFmtId="0" fontId="0" fillId="0" borderId="0" xfId="26" applyFont="1" applyBorder="1">
      <alignment/>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80" fontId="21" fillId="0" borderId="0" xfId="26" applyNumberFormat="1" applyFont="1" applyBorder="1" applyAlignment="1">
      <alignment horizontal="centerContinuous"/>
      <protection/>
    </xf>
    <xf numFmtId="1" fontId="1" fillId="0" borderId="0" xfId="26" applyNumberFormat="1" applyFont="1" applyAlignment="1">
      <alignment/>
      <protection/>
    </xf>
    <xf numFmtId="187" fontId="1" fillId="0" borderId="0" xfId="26" applyNumberFormat="1" applyFont="1" applyBorder="1">
      <alignment/>
      <protection/>
    </xf>
    <xf numFmtId="186" fontId="1" fillId="0" borderId="0" xfId="26" applyNumberFormat="1" applyFont="1">
      <alignment/>
      <protection/>
    </xf>
    <xf numFmtId="181" fontId="1" fillId="0" borderId="0" xfId="26" applyNumberFormat="1" applyFont="1" applyBorder="1">
      <alignment/>
      <protection/>
    </xf>
    <xf numFmtId="172" fontId="1" fillId="0" borderId="0" xfId="26" applyNumberFormat="1" applyFont="1">
      <alignment/>
      <protection/>
    </xf>
    <xf numFmtId="164" fontId="0" fillId="0" borderId="0" xfId="26" applyNumberFormat="1" applyFont="1">
      <alignment/>
      <protection/>
    </xf>
    <xf numFmtId="1" fontId="1" fillId="0" borderId="4" xfId="26" applyNumberFormat="1" applyFont="1" applyBorder="1" applyAlignment="1">
      <alignment/>
      <protection/>
    </xf>
    <xf numFmtId="181" fontId="1" fillId="0" borderId="0" xfId="26" applyNumberFormat="1" applyFont="1">
      <alignment/>
      <protection/>
    </xf>
    <xf numFmtId="182" fontId="1" fillId="0" borderId="0" xfId="26" applyNumberFormat="1" applyFont="1">
      <alignment/>
      <protection/>
    </xf>
    <xf numFmtId="0" fontId="1" fillId="0" borderId="0" xfId="26" applyFont="1">
      <alignment/>
      <protection/>
    </xf>
    <xf numFmtId="185" fontId="1" fillId="0" borderId="0" xfId="26" applyNumberFormat="1" applyFont="1">
      <alignment/>
      <protection/>
    </xf>
    <xf numFmtId="1" fontId="1" fillId="0" borderId="0" xfId="26" applyNumberFormat="1" applyFont="1" applyBorder="1" applyAlignment="1">
      <alignment/>
      <protection/>
    </xf>
    <xf numFmtId="187" fontId="1" fillId="0" borderId="3"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9"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4" xfId="26" applyFont="1" applyBorder="1">
      <alignment/>
      <protection/>
    </xf>
    <xf numFmtId="0" fontId="1" fillId="0" borderId="0" xfId="26" applyFont="1" applyBorder="1">
      <alignment/>
      <protection/>
    </xf>
    <xf numFmtId="168" fontId="1" fillId="0" borderId="0" xfId="26" applyNumberFormat="1" applyFont="1">
      <alignment/>
      <protection/>
    </xf>
    <xf numFmtId="169" fontId="1" fillId="0" borderId="0" xfId="26" applyNumberFormat="1" applyFont="1">
      <alignment/>
      <protection/>
    </xf>
    <xf numFmtId="170" fontId="1" fillId="0" borderId="0" xfId="26" applyNumberFormat="1" applyFont="1">
      <alignment/>
      <protection/>
    </xf>
    <xf numFmtId="178" fontId="1" fillId="0" borderId="0" xfId="26" applyNumberFormat="1" applyFont="1" applyAlignment="1">
      <alignment/>
      <protection/>
    </xf>
    <xf numFmtId="179" fontId="1" fillId="0" borderId="0" xfId="26" applyNumberFormat="1" applyFont="1" applyAlignment="1">
      <alignment/>
      <protection/>
    </xf>
    <xf numFmtId="0" fontId="3"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9"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9"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80" fontId="21"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21" fillId="0" borderId="9" xfId="27" applyNumberFormat="1" applyFont="1" applyBorder="1" applyAlignment="1">
      <alignment horizontal="centerContinuous" vertical="center"/>
      <protection/>
    </xf>
    <xf numFmtId="164" fontId="21" fillId="0" borderId="10" xfId="27" applyNumberFormat="1" applyFont="1" applyBorder="1" applyAlignment="1">
      <alignment horizontal="centerContinuous" vertical="center"/>
      <protection/>
    </xf>
    <xf numFmtId="164" fontId="21" fillId="0" borderId="11"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80" fontId="21" fillId="0" borderId="18" xfId="27" applyNumberFormat="1" applyFont="1" applyBorder="1" applyAlignment="1">
      <alignment horizontal="centerContinuous"/>
      <protection/>
    </xf>
    <xf numFmtId="180" fontId="21" fillId="0" borderId="15" xfId="27" applyNumberFormat="1" applyFont="1" applyBorder="1" applyAlignment="1">
      <alignment horizontal="center"/>
      <protection/>
    </xf>
    <xf numFmtId="180" fontId="21" fillId="0" borderId="0" xfId="27" applyNumberFormat="1" applyFont="1" applyBorder="1" applyAlignment="1">
      <alignment horizontal="center"/>
      <protection/>
    </xf>
    <xf numFmtId="180" fontId="21"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80" fontId="21" fillId="0" borderId="17" xfId="27" applyNumberFormat="1" applyFont="1" applyBorder="1" applyAlignment="1">
      <alignment horizontal="centerContinuous"/>
      <protection/>
    </xf>
    <xf numFmtId="180" fontId="21" fillId="0" borderId="6" xfId="27" applyNumberFormat="1" applyFont="1" applyBorder="1" applyAlignment="1">
      <alignment horizontal="center"/>
      <protection/>
    </xf>
    <xf numFmtId="180" fontId="21"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7" fontId="1" fillId="0" borderId="0" xfId="27" applyNumberFormat="1" applyFont="1" applyBorder="1">
      <alignment/>
      <protection/>
    </xf>
    <xf numFmtId="186" fontId="1" fillId="0" borderId="0" xfId="27" applyNumberFormat="1" applyFont="1">
      <alignment/>
      <protection/>
    </xf>
    <xf numFmtId="185" fontId="1" fillId="0" borderId="0" xfId="27" applyNumberFormat="1" applyFont="1">
      <alignment/>
      <protection/>
    </xf>
    <xf numFmtId="182" fontId="1" fillId="0" borderId="0" xfId="27" applyNumberFormat="1" applyFont="1">
      <alignment/>
      <protection/>
    </xf>
    <xf numFmtId="172" fontId="1" fillId="0" borderId="0" xfId="27" applyNumberFormat="1" applyFont="1">
      <alignment/>
      <protection/>
    </xf>
    <xf numFmtId="164" fontId="0" fillId="0" borderId="0" xfId="27" applyNumberFormat="1" applyFont="1">
      <alignment/>
      <protection/>
    </xf>
    <xf numFmtId="181" fontId="1" fillId="0" borderId="0" xfId="27" applyNumberFormat="1" applyFont="1" applyBorder="1">
      <alignment/>
      <protection/>
    </xf>
    <xf numFmtId="1" fontId="1" fillId="0" borderId="4" xfId="27" applyNumberFormat="1" applyFont="1" applyBorder="1" applyAlignment="1">
      <alignment/>
      <protection/>
    </xf>
    <xf numFmtId="181" fontId="1" fillId="0" borderId="0" xfId="27" applyNumberFormat="1" applyFont="1">
      <alignment/>
      <protection/>
    </xf>
    <xf numFmtId="0" fontId="1" fillId="0" borderId="0" xfId="27" applyFont="1">
      <alignment/>
      <protection/>
    </xf>
    <xf numFmtId="187" fontId="1" fillId="0" borderId="0" xfId="27" applyNumberFormat="1" applyFont="1">
      <alignment/>
      <protection/>
    </xf>
    <xf numFmtId="195" fontId="1" fillId="0" borderId="0" xfId="27" applyNumberFormat="1" applyFont="1">
      <alignment/>
      <protection/>
    </xf>
    <xf numFmtId="1" fontId="1" fillId="0" borderId="0" xfId="27" applyNumberFormat="1" applyFont="1" applyBorder="1" applyAlignment="1">
      <alignment/>
      <protection/>
    </xf>
    <xf numFmtId="187" fontId="1" fillId="0" borderId="3"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9"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80" fontId="21"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8" fontId="1" fillId="0" borderId="0" xfId="27" applyNumberFormat="1" applyFont="1" applyAlignment="1">
      <alignment/>
      <protection/>
    </xf>
    <xf numFmtId="179" fontId="1" fillId="0" borderId="0" xfId="27" applyNumberFormat="1" applyFont="1" applyAlignment="1">
      <alignment/>
      <protection/>
    </xf>
    <xf numFmtId="0" fontId="3"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5"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7"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164" fontId="3" fillId="0" borderId="0" xfId="25" applyNumberForma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20"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6" xfId="25" applyFont="1" applyBorder="1" applyAlignment="1">
      <alignment horizontal="center"/>
      <protection/>
    </xf>
    <xf numFmtId="0" fontId="1" fillId="0" borderId="17"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0" xfId="25" applyFont="1" applyBorder="1" applyAlignment="1">
      <alignment horizontal="centerContinuous"/>
      <protection/>
    </xf>
    <xf numFmtId="176" fontId="1" fillId="0" borderId="0" xfId="25" applyNumberFormat="1" applyFont="1" applyAlignment="1">
      <alignment/>
      <protection/>
    </xf>
    <xf numFmtId="0" fontId="1" fillId="0" borderId="0" xfId="25" applyFont="1">
      <alignment/>
      <protection/>
    </xf>
    <xf numFmtId="0" fontId="1" fillId="0" borderId="4" xfId="25" applyFont="1" applyBorder="1" applyAlignment="1">
      <alignment horizontal="left"/>
      <protection/>
    </xf>
    <xf numFmtId="164" fontId="1" fillId="0" borderId="0" xfId="25" applyNumberFormat="1" applyFont="1">
      <alignment/>
      <protection/>
    </xf>
    <xf numFmtId="167" fontId="1" fillId="0" borderId="0" xfId="25" applyNumberFormat="1" applyFont="1" applyAlignment="1">
      <alignment/>
      <protection/>
    </xf>
    <xf numFmtId="167" fontId="0" fillId="0" borderId="0" xfId="25" applyNumberFormat="1" applyFont="1" applyAlignment="1">
      <alignment/>
      <protection/>
    </xf>
    <xf numFmtId="0" fontId="1" fillId="0" borderId="0" xfId="25" applyFont="1" applyAlignment="1">
      <alignment horizontal="right"/>
      <protection/>
    </xf>
    <xf numFmtId="17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6"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49" fontId="1" fillId="0" borderId="12" xfId="21" applyNumberFormat="1" applyFont="1" applyBorder="1" applyAlignment="1">
      <alignment horizontal="center" vertical="center" wrapText="1" shrinkToFit="1"/>
      <protection/>
    </xf>
    <xf numFmtId="49" fontId="0" fillId="0" borderId="17" xfId="21" applyNumberFormat="1" applyFont="1" applyBorder="1" applyAlignment="1">
      <alignment horizontal="center" vertical="center" wrapText="1"/>
      <protection/>
    </xf>
    <xf numFmtId="179" fontId="1" fillId="0" borderId="13" xfId="21" applyNumberFormat="1" applyFont="1" applyBorder="1" applyAlignment="1">
      <alignment horizontal="center" vertical="center" wrapText="1"/>
      <protection/>
    </xf>
    <xf numFmtId="0" fontId="1" fillId="0" borderId="15" xfId="21" applyFont="1" applyBorder="1" applyAlignment="1">
      <alignment horizontal="center" vertical="center" wrapText="1"/>
      <protection/>
    </xf>
    <xf numFmtId="0" fontId="1" fillId="0" borderId="17"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23"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0" fillId="0" borderId="0" xfId="21" applyFont="1" applyAlignment="1">
      <alignment horizontal="center" vertical="center"/>
      <protection/>
    </xf>
    <xf numFmtId="0" fontId="20" fillId="0" borderId="0" xfId="0" applyFont="1" applyAlignment="1">
      <alignment/>
    </xf>
    <xf numFmtId="0" fontId="24" fillId="0" borderId="0" xfId="0" applyFont="1" applyAlignment="1">
      <alignment/>
    </xf>
    <xf numFmtId="0" fontId="0" fillId="0" borderId="0" xfId="0" applyAlignment="1">
      <alignment/>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2" xfId="20" applyNumberFormat="1"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6"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179" fontId="1" fillId="0" borderId="13" xfId="20" applyNumberFormat="1"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7" xfId="20" applyFont="1" applyBorder="1" applyAlignment="1">
      <alignment horizontal="center" vertical="center" wrapText="1"/>
      <protection/>
    </xf>
    <xf numFmtId="49" fontId="1" fillId="0" borderId="22"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7"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1" fillId="0" borderId="14" xfId="21" applyFont="1" applyBorder="1" applyAlignment="1">
      <alignment horizontal="center" vertical="center" wrapText="1" shrinkToFit="1"/>
      <protection/>
    </xf>
    <xf numFmtId="0" fontId="1" fillId="0" borderId="16"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80" fontId="1" fillId="0" borderId="22" xfId="0" applyNumberFormat="1" applyFont="1" applyBorder="1" applyAlignment="1">
      <alignment horizontal="center" wrapText="1" shrinkToFit="1"/>
    </xf>
    <xf numFmtId="0" fontId="0" fillId="0" borderId="17" xfId="0" applyFont="1" applyBorder="1" applyAlignment="1">
      <alignment wrapText="1" shrinkToFit="1"/>
    </xf>
    <xf numFmtId="180"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2" xfId="0" applyNumberFormat="1"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9"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49" fontId="1" fillId="0" borderId="22"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2" xfId="26" applyNumberFormat="1"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1" fillId="0" borderId="16" xfId="26" applyFont="1" applyBorder="1" applyAlignment="1">
      <alignment horizontal="center" vertical="center" wrapText="1" shrinkToFit="1"/>
      <protection/>
    </xf>
    <xf numFmtId="49" fontId="1" fillId="0" borderId="22"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7"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0" fontId="1" fillId="0" borderId="27" xfId="26" applyFont="1" applyBorder="1" applyAlignment="1">
      <alignment horizontal="center" vertical="center" wrapText="1"/>
      <protection/>
    </xf>
    <xf numFmtId="179" fontId="1" fillId="0" borderId="13" xfId="26" applyNumberFormat="1"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17"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2"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49" fontId="0" fillId="0" borderId="17" xfId="27" applyNumberFormat="1" applyFont="1" applyBorder="1" applyAlignment="1">
      <alignment horizontal="center" vertical="center" wrapText="1"/>
      <protection/>
    </xf>
    <xf numFmtId="179" fontId="1" fillId="0" borderId="13" xfId="27" applyNumberFormat="1"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0" fontId="1" fillId="0" borderId="27" xfId="27" applyFont="1" applyBorder="1" applyAlignment="1">
      <alignment horizontal="center" vertical="center" wrapText="1"/>
      <protection/>
    </xf>
    <xf numFmtId="49" fontId="1" fillId="0" borderId="12" xfId="27" applyNumberFormat="1"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1" fillId="0" borderId="16"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13" fillId="0" borderId="0" xfId="0" applyFont="1" applyAlignment="1">
      <alignment/>
    </xf>
  </cellXfs>
  <cellStyles count="16">
    <cellStyle name="Normal" xfId="0"/>
    <cellStyle name="Followed Hyperlink" xfId="15"/>
    <cellStyle name="Comma" xfId="16"/>
    <cellStyle name="Comma [0]" xfId="17"/>
    <cellStyle name="Hyperlink" xfId="18"/>
    <cellStyle name="Percent" xfId="19"/>
    <cellStyle name="Standard_AE_V102007" xfId="20"/>
    <cellStyle name="Standard_AE_W102007" xfId="21"/>
    <cellStyle name="Standard_Ae1007" xfId="22"/>
    <cellStyle name="Standard_aufwz_w" xfId="23"/>
    <cellStyle name="Standard_Bau_0106" xfId="24"/>
    <cellStyle name="Standard_Bau_1007" xfId="25"/>
    <cellStyle name="Standard_UM_V1007" xfId="26"/>
    <cellStyle name="Standard_UM_W10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58324679"/>
        <c:axId val="55160064"/>
      </c:lineChart>
      <c:catAx>
        <c:axId val="583246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160064"/>
        <c:crosses val="autoZero"/>
        <c:auto val="1"/>
        <c:lblOffset val="100"/>
        <c:tickMarkSkip val="12"/>
        <c:noMultiLvlLbl val="0"/>
      </c:catAx>
      <c:valAx>
        <c:axId val="5516006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32467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066769"/>
        <c:axId val="23492058"/>
      </c:lineChart>
      <c:catAx>
        <c:axId val="10066769"/>
        <c:scaling>
          <c:orientation val="minMax"/>
        </c:scaling>
        <c:axPos val="b"/>
        <c:majorGridlines/>
        <c:delete val="1"/>
        <c:majorTickMark val="out"/>
        <c:minorTickMark val="none"/>
        <c:tickLblPos val="nextTo"/>
        <c:crossAx val="23492058"/>
        <c:crosses val="autoZero"/>
        <c:auto val="1"/>
        <c:lblOffset val="100"/>
        <c:tickMarkSkip val="12"/>
        <c:noMultiLvlLbl val="0"/>
      </c:catAx>
      <c:valAx>
        <c:axId val="2349205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0667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10101931"/>
        <c:axId val="23808516"/>
      </c:lineChart>
      <c:catAx>
        <c:axId val="10101931"/>
        <c:scaling>
          <c:orientation val="minMax"/>
        </c:scaling>
        <c:axPos val="b"/>
        <c:majorGridlines/>
        <c:delete val="1"/>
        <c:majorTickMark val="out"/>
        <c:minorTickMark val="none"/>
        <c:tickLblPos val="nextTo"/>
        <c:crossAx val="23808516"/>
        <c:crosses val="autoZero"/>
        <c:auto val="1"/>
        <c:lblOffset val="100"/>
        <c:tickMarkSkip val="12"/>
        <c:noMultiLvlLbl val="0"/>
      </c:catAx>
      <c:valAx>
        <c:axId val="2380851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01019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950053"/>
        <c:axId val="49441614"/>
      </c:lineChart>
      <c:catAx>
        <c:axId val="12950053"/>
        <c:scaling>
          <c:orientation val="minMax"/>
        </c:scaling>
        <c:axPos val="b"/>
        <c:majorGridlines/>
        <c:delete val="1"/>
        <c:majorTickMark val="out"/>
        <c:minorTickMark val="none"/>
        <c:tickLblPos val="nextTo"/>
        <c:crossAx val="49441614"/>
        <c:crosses val="autoZero"/>
        <c:auto val="1"/>
        <c:lblOffset val="100"/>
        <c:tickMarkSkip val="12"/>
        <c:noMultiLvlLbl val="0"/>
      </c:catAx>
      <c:valAx>
        <c:axId val="4944161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9500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321343"/>
        <c:axId val="45347768"/>
      </c:lineChart>
      <c:catAx>
        <c:axId val="42321343"/>
        <c:scaling>
          <c:orientation val="minMax"/>
        </c:scaling>
        <c:axPos val="b"/>
        <c:majorGridlines/>
        <c:delete val="1"/>
        <c:majorTickMark val="out"/>
        <c:minorTickMark val="none"/>
        <c:tickLblPos val="nextTo"/>
        <c:crossAx val="45347768"/>
        <c:crosses val="autoZero"/>
        <c:auto val="1"/>
        <c:lblOffset val="100"/>
        <c:tickMarkSkip val="12"/>
        <c:noMultiLvlLbl val="0"/>
      </c:catAx>
      <c:valAx>
        <c:axId val="4534776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3213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76729"/>
        <c:axId val="49290562"/>
      </c:lineChart>
      <c:catAx>
        <c:axId val="5476729"/>
        <c:scaling>
          <c:orientation val="minMax"/>
        </c:scaling>
        <c:axPos val="b"/>
        <c:majorGridlines/>
        <c:delete val="1"/>
        <c:majorTickMark val="out"/>
        <c:minorTickMark val="none"/>
        <c:tickLblPos val="nextTo"/>
        <c:crossAx val="49290562"/>
        <c:crosses val="autoZero"/>
        <c:auto val="1"/>
        <c:lblOffset val="100"/>
        <c:tickMarkSkip val="12"/>
        <c:noMultiLvlLbl val="0"/>
      </c:catAx>
      <c:valAx>
        <c:axId val="4929056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767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40961875"/>
        <c:axId val="33112556"/>
      </c:lineChart>
      <c:catAx>
        <c:axId val="40961875"/>
        <c:scaling>
          <c:orientation val="minMax"/>
        </c:scaling>
        <c:axPos val="b"/>
        <c:majorGridlines/>
        <c:delete val="1"/>
        <c:majorTickMark val="out"/>
        <c:minorTickMark val="none"/>
        <c:tickLblPos val="nextTo"/>
        <c:crossAx val="33112556"/>
        <c:crosses val="autoZero"/>
        <c:auto val="1"/>
        <c:lblOffset val="100"/>
        <c:tickMarkSkip val="12"/>
        <c:noMultiLvlLbl val="0"/>
      </c:catAx>
      <c:valAx>
        <c:axId val="3311255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09618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26678529"/>
        <c:axId val="38780170"/>
      </c:lineChart>
      <c:catAx>
        <c:axId val="26678529"/>
        <c:scaling>
          <c:orientation val="minMax"/>
        </c:scaling>
        <c:axPos val="b"/>
        <c:majorGridlines/>
        <c:delete val="1"/>
        <c:majorTickMark val="out"/>
        <c:minorTickMark val="none"/>
        <c:tickLblPos val="none"/>
        <c:crossAx val="38780170"/>
        <c:crosses val="autoZero"/>
        <c:auto val="1"/>
        <c:lblOffset val="100"/>
        <c:tickMarkSkip val="12"/>
        <c:noMultiLvlLbl val="0"/>
      </c:catAx>
      <c:valAx>
        <c:axId val="3878017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6785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1"/>
          <c:y val="0.218"/>
          <c:w val="0.93675"/>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13477211"/>
        <c:axId val="54186036"/>
      </c:lineChart>
      <c:catAx>
        <c:axId val="13477211"/>
        <c:scaling>
          <c:orientation val="minMax"/>
        </c:scaling>
        <c:axPos val="b"/>
        <c:majorGridlines/>
        <c:delete val="1"/>
        <c:majorTickMark val="out"/>
        <c:minorTickMark val="none"/>
        <c:tickLblPos val="none"/>
        <c:crossAx val="54186036"/>
        <c:crosses val="autoZero"/>
        <c:auto val="1"/>
        <c:lblOffset val="100"/>
        <c:tickMarkSkip val="12"/>
        <c:noMultiLvlLbl val="0"/>
      </c:catAx>
      <c:valAx>
        <c:axId val="5418603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4772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17912277"/>
        <c:axId val="26992766"/>
      </c:lineChart>
      <c:catAx>
        <c:axId val="17912277"/>
        <c:scaling>
          <c:orientation val="minMax"/>
        </c:scaling>
        <c:axPos val="b"/>
        <c:majorGridlines/>
        <c:delete val="1"/>
        <c:majorTickMark val="out"/>
        <c:minorTickMark val="none"/>
        <c:tickLblPos val="nextTo"/>
        <c:crossAx val="26992766"/>
        <c:crosses val="autoZero"/>
        <c:auto val="1"/>
        <c:lblOffset val="100"/>
        <c:tickMarkSkip val="12"/>
        <c:noMultiLvlLbl val="0"/>
      </c:catAx>
      <c:valAx>
        <c:axId val="2699276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79122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41608303"/>
        <c:axId val="38930408"/>
      </c:lineChart>
      <c:catAx>
        <c:axId val="41608303"/>
        <c:scaling>
          <c:orientation val="minMax"/>
        </c:scaling>
        <c:axPos val="b"/>
        <c:majorGridlines/>
        <c:delete val="1"/>
        <c:majorTickMark val="out"/>
        <c:minorTickMark val="none"/>
        <c:tickLblPos val="nextTo"/>
        <c:crossAx val="38930408"/>
        <c:crosses val="autoZero"/>
        <c:auto val="1"/>
        <c:lblOffset val="100"/>
        <c:tickMarkSkip val="12"/>
        <c:noMultiLvlLbl val="0"/>
      </c:catAx>
      <c:valAx>
        <c:axId val="38930408"/>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16083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14829353"/>
        <c:axId val="66355314"/>
      </c:lineChart>
      <c:catAx>
        <c:axId val="14829353"/>
        <c:scaling>
          <c:orientation val="minMax"/>
        </c:scaling>
        <c:axPos val="b"/>
        <c:majorGridlines/>
        <c:delete val="1"/>
        <c:majorTickMark val="out"/>
        <c:minorTickMark val="none"/>
        <c:tickLblPos val="nextTo"/>
        <c:crossAx val="66355314"/>
        <c:crosses val="autoZero"/>
        <c:auto val="1"/>
        <c:lblOffset val="100"/>
        <c:tickMarkSkip val="12"/>
        <c:noMultiLvlLbl val="0"/>
      </c:catAx>
      <c:valAx>
        <c:axId val="66355314"/>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8293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60326915"/>
        <c:axId val="6071324"/>
      </c:lineChart>
      <c:catAx>
        <c:axId val="60326915"/>
        <c:scaling>
          <c:orientation val="minMax"/>
        </c:scaling>
        <c:axPos val="b"/>
        <c:majorGridlines/>
        <c:delete val="1"/>
        <c:majorTickMark val="out"/>
        <c:minorTickMark val="none"/>
        <c:tickLblPos val="nextTo"/>
        <c:crossAx val="6071324"/>
        <c:crosses val="autoZero"/>
        <c:auto val="1"/>
        <c:lblOffset val="100"/>
        <c:tickMarkSkip val="12"/>
        <c:noMultiLvlLbl val="0"/>
      </c:catAx>
      <c:valAx>
        <c:axId val="607132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3269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641917"/>
        <c:axId val="22015206"/>
      </c:lineChart>
      <c:catAx>
        <c:axId val="54641917"/>
        <c:scaling>
          <c:orientation val="minMax"/>
        </c:scaling>
        <c:axPos val="b"/>
        <c:majorGridlines/>
        <c:delete val="1"/>
        <c:majorTickMark val="out"/>
        <c:minorTickMark val="none"/>
        <c:tickLblPos val="nextTo"/>
        <c:crossAx val="22015206"/>
        <c:crosses val="autoZero"/>
        <c:auto val="1"/>
        <c:lblOffset val="100"/>
        <c:tickMarkSkip val="12"/>
        <c:noMultiLvlLbl val="0"/>
      </c:catAx>
      <c:valAx>
        <c:axId val="220152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6419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919127"/>
        <c:axId val="38401232"/>
      </c:lineChart>
      <c:catAx>
        <c:axId val="63919127"/>
        <c:scaling>
          <c:orientation val="minMax"/>
        </c:scaling>
        <c:axPos val="b"/>
        <c:majorGridlines/>
        <c:delete val="1"/>
        <c:majorTickMark val="out"/>
        <c:minorTickMark val="none"/>
        <c:tickLblPos val="nextTo"/>
        <c:crossAx val="38401232"/>
        <c:crosses val="autoZero"/>
        <c:auto val="1"/>
        <c:lblOffset val="100"/>
        <c:tickMarkSkip val="12"/>
        <c:noMultiLvlLbl val="0"/>
      </c:catAx>
      <c:valAx>
        <c:axId val="384012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9191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 name="TextBox 3"/>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4" name="TextBox 4"/>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5" name="TextBox 5"/>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6" name="TextBox 6"/>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7" name="TextBox 7"/>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8" name="TextBox 8"/>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 name="Line 9"/>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 name="Line 10"/>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1" name="Chart 11"/>
        <xdr:cNvGraphicFramePr/>
      </xdr:nvGraphicFramePr>
      <xdr:xfrm>
        <a:off x="19050" y="6191250"/>
        <a:ext cx="5991225" cy="2905125"/>
      </xdr:xfrm>
      <a:graphic>
        <a:graphicData uri="http://schemas.openxmlformats.org/drawingml/2006/chart">
          <c:chart xmlns:c="http://schemas.openxmlformats.org/drawingml/2006/chart" r:id="rId3"/>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12" name="TextBox 12"/>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13" name="TextBox 13"/>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14" name="TextBox 14"/>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5" name="TextBox 5"/>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6" name="TextBox 6"/>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7" name="TextBox 7"/>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8" name="TextBox 8"/>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9" name="TextBox 9"/>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0" name="TextBox 10"/>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1" name="TextBox 1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600075</xdr:colOff>
      <xdr:row>26</xdr:row>
      <xdr:rowOff>95250</xdr:rowOff>
    </xdr:to>
    <xdr:graphicFrame>
      <xdr:nvGraphicFramePr>
        <xdr:cNvPr id="1" name="Chart 1"/>
        <xdr:cNvGraphicFramePr/>
      </xdr:nvGraphicFramePr>
      <xdr:xfrm>
        <a:off x="1905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 name="Chart 2"/>
        <xdr:cNvGraphicFramePr/>
      </xdr:nvGraphicFramePr>
      <xdr:xfrm>
        <a:off x="57150" y="4591050"/>
        <a:ext cx="58864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 name="Chart 26"/>
        <xdr:cNvGraphicFramePr/>
      </xdr:nvGraphicFramePr>
      <xdr:xfrm>
        <a:off x="57150" y="628650"/>
        <a:ext cx="59340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 name="TextBox 2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 name="TextBox 2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9" name="TextBox 2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0" name="TextBox 3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1" name="TextBox 3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 name="Chart 32"/>
        <xdr:cNvGraphicFramePr/>
      </xdr:nvGraphicFramePr>
      <xdr:xfrm>
        <a:off x="57150" y="628650"/>
        <a:ext cx="59340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 name="TextBox 3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4" name="TextBox 3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 name="TextBox 3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 name="TextBox 3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7" name="TextBox 3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9340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9" name="TextBox 3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 name="TextBox 4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1" name="TextBox 4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2" name="TextBox 4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9340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4" name="TextBox 4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5" name="TextBox 4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6" name="TextBox 4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7" name="TextBox 4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8" name="TextBox 4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9" name="TextBox 4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50" name="TextBox 5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61" customWidth="1"/>
  </cols>
  <sheetData>
    <row r="1" ht="15.75">
      <c r="A1" s="460" t="s">
        <v>204</v>
      </c>
    </row>
    <row r="4" ht="12.75">
      <c r="A4" s="13" t="s">
        <v>215</v>
      </c>
    </row>
    <row r="5" ht="12.75">
      <c r="A5" s="579" t="s">
        <v>216</v>
      </c>
    </row>
    <row r="6" ht="14.25">
      <c r="A6" s="462"/>
    </row>
    <row r="7" ht="14.25">
      <c r="A7" s="462"/>
    </row>
    <row r="8" ht="12.75">
      <c r="A8" s="461" t="s">
        <v>205</v>
      </c>
    </row>
    <row r="11" ht="12.75">
      <c r="A11" s="461" t="s">
        <v>217</v>
      </c>
    </row>
    <row r="12" ht="12.75">
      <c r="A12" s="461" t="s">
        <v>241</v>
      </c>
    </row>
    <row r="15" ht="12.75">
      <c r="A15" s="461" t="s">
        <v>206</v>
      </c>
    </row>
    <row r="18" ht="12.75">
      <c r="A18" s="461" t="s">
        <v>207</v>
      </c>
    </row>
    <row r="19" ht="12.75">
      <c r="A19" s="461" t="s">
        <v>47</v>
      </c>
    </row>
    <row r="20" ht="12.75">
      <c r="A20" s="461" t="s">
        <v>208</v>
      </c>
    </row>
    <row r="21" ht="12.75">
      <c r="A21" s="461" t="s">
        <v>209</v>
      </c>
    </row>
    <row r="22" ht="12.75">
      <c r="A22" s="461" t="s">
        <v>210</v>
      </c>
    </row>
    <row r="25" ht="12.75">
      <c r="A25" s="463" t="s">
        <v>211</v>
      </c>
    </row>
    <row r="26" ht="38.25">
      <c r="A26" s="464" t="s">
        <v>212</v>
      </c>
    </row>
    <row r="29" ht="12.75">
      <c r="A29" s="463" t="s">
        <v>213</v>
      </c>
    </row>
    <row r="30" ht="51">
      <c r="A30" s="464" t="s">
        <v>214</v>
      </c>
    </row>
    <row r="31" ht="12.75">
      <c r="A31" s="461" t="s">
        <v>105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Q287"/>
  <sheetViews>
    <sheetView workbookViewId="0" topLeftCell="A1">
      <selection activeCell="O235" sqref="O235"/>
    </sheetView>
  </sheetViews>
  <sheetFormatPr defaultColWidth="11.421875" defaultRowHeight="12" customHeight="1"/>
  <cols>
    <col min="1" max="1" width="7.8515625" style="129" customWidth="1"/>
    <col min="2" max="13" width="5.140625" style="129" customWidth="1"/>
    <col min="14" max="14" width="5.421875" style="129" customWidth="1"/>
    <col min="15" max="15" width="6.57421875" style="129" customWidth="1"/>
    <col min="16" max="16" width="6.7109375" style="129" customWidth="1"/>
    <col min="17" max="17" width="7.140625" style="129" customWidth="1"/>
    <col min="18" max="16384" width="11.421875" style="129"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0"/>
      <c r="B2" s="131"/>
      <c r="C2" s="131"/>
      <c r="D2" s="131"/>
      <c r="E2" s="131"/>
      <c r="F2" s="131"/>
      <c r="G2" s="131"/>
      <c r="H2" s="131"/>
      <c r="I2" s="131"/>
      <c r="J2" s="131"/>
      <c r="K2" s="131"/>
      <c r="L2" s="131"/>
      <c r="M2" s="131"/>
      <c r="N2" s="132"/>
      <c r="O2" s="132"/>
      <c r="P2" s="132"/>
      <c r="Q2" s="133"/>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50</v>
      </c>
      <c r="B4" s="478"/>
      <c r="C4" s="478"/>
      <c r="D4" s="478"/>
      <c r="E4" s="478"/>
      <c r="F4" s="478"/>
      <c r="G4" s="478"/>
      <c r="H4" s="478"/>
      <c r="I4" s="478"/>
      <c r="J4" s="478"/>
      <c r="K4" s="478"/>
      <c r="L4" s="478"/>
      <c r="M4" s="478"/>
      <c r="N4" s="478"/>
      <c r="O4" s="478"/>
      <c r="P4" s="478"/>
      <c r="Q4" s="478"/>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80" t="s">
        <v>4</v>
      </c>
      <c r="P7" s="481"/>
      <c r="Q7" s="481"/>
    </row>
    <row r="8" spans="1:17" ht="12" customHeight="1">
      <c r="A8" s="141"/>
      <c r="B8" s="142"/>
      <c r="C8" s="143"/>
      <c r="D8" s="143"/>
      <c r="E8" s="143"/>
      <c r="F8" s="143"/>
      <c r="G8" s="143"/>
      <c r="H8" s="143"/>
      <c r="I8" s="143"/>
      <c r="J8" s="143"/>
      <c r="K8" s="143"/>
      <c r="L8" s="143"/>
      <c r="M8" s="143"/>
      <c r="N8" s="144"/>
      <c r="O8" s="145" t="s">
        <v>189</v>
      </c>
      <c r="P8" s="146"/>
      <c r="Q8" s="147" t="s">
        <v>190</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2" t="s">
        <v>19</v>
      </c>
      <c r="P9" s="483"/>
      <c r="Q9" s="483"/>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53</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79" t="s">
        <v>2</v>
      </c>
      <c r="B16" s="479"/>
      <c r="C16" s="479"/>
      <c r="D16" s="479"/>
      <c r="E16" s="479"/>
      <c r="F16" s="479"/>
      <c r="G16" s="479"/>
      <c r="H16" s="479"/>
      <c r="I16" s="479"/>
      <c r="J16" s="479"/>
      <c r="K16" s="479"/>
      <c r="L16" s="479"/>
      <c r="M16" s="479"/>
      <c r="N16" s="479"/>
      <c r="O16" s="479"/>
      <c r="P16" s="479"/>
      <c r="Q16" s="479"/>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7"/>
      <c r="O19" s="168"/>
      <c r="P19" s="168"/>
      <c r="Q19" s="169"/>
    </row>
    <row r="20" spans="1:17" ht="12" customHeight="1">
      <c r="A20" s="31" t="s">
        <v>24</v>
      </c>
      <c r="B20" s="167"/>
      <c r="C20" s="167"/>
      <c r="D20" s="167"/>
      <c r="E20" s="167"/>
      <c r="F20" s="167"/>
      <c r="G20" s="167"/>
      <c r="H20" s="167"/>
      <c r="I20" s="167"/>
      <c r="J20" s="167"/>
      <c r="K20" s="167"/>
      <c r="L20" s="167"/>
      <c r="M20" s="167"/>
      <c r="N20" s="167"/>
      <c r="O20" s="170"/>
      <c r="P20" s="168"/>
      <c r="Q20" s="169"/>
    </row>
    <row r="21" spans="1:17" ht="12" customHeight="1">
      <c r="A21" s="32">
        <v>2005</v>
      </c>
      <c r="B21" s="167">
        <v>139.7</v>
      </c>
      <c r="C21" s="167">
        <v>140</v>
      </c>
      <c r="D21" s="167">
        <v>145.7</v>
      </c>
      <c r="E21" s="167">
        <v>136.3</v>
      </c>
      <c r="F21" s="167">
        <v>141.9</v>
      </c>
      <c r="G21" s="167">
        <v>153</v>
      </c>
      <c r="H21" s="167">
        <v>135.8</v>
      </c>
      <c r="I21" s="167">
        <v>137.6</v>
      </c>
      <c r="J21" s="167">
        <v>169.2</v>
      </c>
      <c r="K21" s="167">
        <v>161</v>
      </c>
      <c r="L21" s="167">
        <v>185.3</v>
      </c>
      <c r="M21" s="167">
        <v>152.4</v>
      </c>
      <c r="N21" s="167">
        <f>(B21+C21+D21+E21+F21+G21+H21+I21+J21+K21+L21+M21)/12</f>
        <v>149.82500000000002</v>
      </c>
      <c r="O21" s="170" t="s">
        <v>55</v>
      </c>
      <c r="P21" s="170" t="s">
        <v>55</v>
      </c>
      <c r="Q21" s="168" t="s">
        <v>54</v>
      </c>
    </row>
    <row r="22" spans="1:17" ht="12" customHeight="1">
      <c r="A22" s="32">
        <v>2006</v>
      </c>
      <c r="B22" s="167">
        <v>156.2</v>
      </c>
      <c r="C22" s="167">
        <v>158.5</v>
      </c>
      <c r="D22" s="167">
        <v>183.6</v>
      </c>
      <c r="E22" s="167">
        <v>146.1</v>
      </c>
      <c r="F22" s="167">
        <v>165</v>
      </c>
      <c r="G22" s="167">
        <v>174</v>
      </c>
      <c r="H22" s="167">
        <v>154.2</v>
      </c>
      <c r="I22" s="167">
        <v>163</v>
      </c>
      <c r="J22" s="167">
        <v>175.4</v>
      </c>
      <c r="K22" s="167">
        <v>182.5</v>
      </c>
      <c r="L22" s="167">
        <v>209.8</v>
      </c>
      <c r="M22" s="167">
        <v>164.4</v>
      </c>
      <c r="N22" s="167">
        <f>(B22+C22+D22+E22+F22+G22+H22+I22+J22+K22+L22+M22)/12</f>
        <v>169.39166666666668</v>
      </c>
      <c r="O22" s="170">
        <f>100*(K22-J22)/J22</f>
        <v>4.047890535917898</v>
      </c>
      <c r="P22" s="170">
        <f>100*(K22-K21)/K21</f>
        <v>13.354037267080745</v>
      </c>
      <c r="Q22" s="168">
        <f>(((B22+C22+D22+E22+F22+G22+H22+I22+J22+K22)/10)-((B21+C21+D21+E21+F21+G21+H21+I21+J21+K21)/10))/((B21+C21+D21+E21+F21+G21+H21+I21+J21+K21)/10)*100</f>
        <v>13.580331461443626</v>
      </c>
    </row>
    <row r="23" spans="1:17" ht="12" customHeight="1">
      <c r="A23" s="32">
        <v>2007</v>
      </c>
      <c r="B23" s="167">
        <v>187.6</v>
      </c>
      <c r="C23" s="167">
        <v>185.5</v>
      </c>
      <c r="D23" s="167">
        <v>204.8</v>
      </c>
      <c r="E23" s="167">
        <v>168.4</v>
      </c>
      <c r="F23" s="167">
        <v>178.6</v>
      </c>
      <c r="G23" s="167">
        <v>188.3</v>
      </c>
      <c r="H23" s="167">
        <v>198.3</v>
      </c>
      <c r="I23" s="167">
        <v>178.5</v>
      </c>
      <c r="J23" s="167">
        <v>193.6</v>
      </c>
      <c r="K23" s="167">
        <v>213</v>
      </c>
      <c r="L23" s="167" t="s">
        <v>105</v>
      </c>
      <c r="M23" s="167" t="s">
        <v>105</v>
      </c>
      <c r="N23" s="167">
        <f>(B23+C23+D23+E23+F23+G23+H23+I23+J23+K23)/10</f>
        <v>189.66</v>
      </c>
      <c r="O23" s="170">
        <f>100*(K23-J23)/J23</f>
        <v>10.020661157024795</v>
      </c>
      <c r="P23" s="170">
        <f>100*(K23-K22)/K22</f>
        <v>16.71232876712329</v>
      </c>
      <c r="Q23" s="168">
        <f>(((B23+C23+D23+E23+F23+G23+H23+I23+J23+K23)/10)-((B22+C22+D22+E22+F22+G22+H22+I22+J22+K22)/10))/((B22+C22+D22+E22+F22+G22+H22+I22+J22+K22)/10)*100</f>
        <v>14.356346095869762</v>
      </c>
    </row>
    <row r="24" spans="1:17" ht="12" customHeight="1">
      <c r="A24" s="33"/>
      <c r="B24" s="167"/>
      <c r="C24" s="167"/>
      <c r="D24" s="167"/>
      <c r="E24" s="167"/>
      <c r="F24" s="167"/>
      <c r="G24" s="167"/>
      <c r="H24" s="167"/>
      <c r="I24" s="167"/>
      <c r="J24" s="167"/>
      <c r="K24" s="167"/>
      <c r="L24" s="167"/>
      <c r="M24" s="167"/>
      <c r="N24" s="167"/>
      <c r="O24" s="171"/>
      <c r="P24" s="171"/>
      <c r="Q24" s="169"/>
    </row>
    <row r="25" spans="1:17" ht="12" customHeight="1">
      <c r="A25" s="34" t="s">
        <v>25</v>
      </c>
      <c r="B25" s="167"/>
      <c r="C25" s="167"/>
      <c r="D25" s="167"/>
      <c r="E25" s="167"/>
      <c r="F25" s="167"/>
      <c r="G25" s="167"/>
      <c r="H25" s="167"/>
      <c r="I25" s="167"/>
      <c r="J25" s="167"/>
      <c r="K25" s="167"/>
      <c r="L25" s="167"/>
      <c r="M25" s="167"/>
      <c r="N25" s="167"/>
      <c r="O25" s="168"/>
      <c r="P25" s="168"/>
      <c r="Q25" s="169"/>
    </row>
    <row r="26" spans="1:17" ht="12" customHeight="1">
      <c r="A26" s="32">
        <v>2005</v>
      </c>
      <c r="B26" s="167">
        <v>123.5</v>
      </c>
      <c r="C26" s="167">
        <v>115.4</v>
      </c>
      <c r="D26" s="167">
        <v>128</v>
      </c>
      <c r="E26" s="167">
        <v>120.4</v>
      </c>
      <c r="F26" s="167">
        <v>123.6</v>
      </c>
      <c r="G26" s="167">
        <v>137.7</v>
      </c>
      <c r="H26" s="167">
        <v>120.3</v>
      </c>
      <c r="I26" s="167">
        <v>122.4</v>
      </c>
      <c r="J26" s="167">
        <v>150</v>
      </c>
      <c r="K26" s="167">
        <v>139.1</v>
      </c>
      <c r="L26" s="167">
        <v>146.9</v>
      </c>
      <c r="M26" s="167">
        <v>134.9</v>
      </c>
      <c r="N26" s="167">
        <f>(B26+C26+D26+E26+F26+G26+H26+I26+J26+K26+L26+M26)/12</f>
        <v>130.1833333333333</v>
      </c>
      <c r="O26" s="170" t="s">
        <v>55</v>
      </c>
      <c r="P26" s="170" t="s">
        <v>55</v>
      </c>
      <c r="Q26" s="168" t="s">
        <v>54</v>
      </c>
    </row>
    <row r="27" spans="1:17" ht="12" customHeight="1">
      <c r="A27" s="32">
        <v>2006</v>
      </c>
      <c r="B27" s="167">
        <v>133.7</v>
      </c>
      <c r="C27" s="167">
        <v>130.9</v>
      </c>
      <c r="D27" s="167">
        <v>156.5</v>
      </c>
      <c r="E27" s="167">
        <v>128.5</v>
      </c>
      <c r="F27" s="167">
        <v>145</v>
      </c>
      <c r="G27" s="167">
        <v>149.2</v>
      </c>
      <c r="H27" s="167">
        <v>138.1</v>
      </c>
      <c r="I27" s="167">
        <v>143.3</v>
      </c>
      <c r="J27" s="167">
        <v>159.8</v>
      </c>
      <c r="K27" s="167">
        <v>154.4</v>
      </c>
      <c r="L27" s="167">
        <v>171.7</v>
      </c>
      <c r="M27" s="167">
        <v>135.9</v>
      </c>
      <c r="N27" s="167">
        <f>(B27+C27+D27+E27+F27+G27+H27+I27+J27+K27+L27+M27)/12</f>
        <v>145.58333333333334</v>
      </c>
      <c r="O27" s="170">
        <f>100*(K27-J27)/J27</f>
        <v>-3.3792240300375505</v>
      </c>
      <c r="P27" s="170">
        <f>100*(K27-K26)/K26</f>
        <v>10.999281092739045</v>
      </c>
      <c r="Q27" s="168">
        <f>(((B27+C27+D27+E27+F27+G27+H27+I27+J27+K27)/10)-((B26+C26+D26+E26+F26+G26+H26+I26+J26+K26)/10))/((B26+C26+D26+E26+F26+G26+H26+I26+J26+K26)/10)*100</f>
        <v>12.417994376757294</v>
      </c>
    </row>
    <row r="28" spans="1:17" ht="12" customHeight="1">
      <c r="A28" s="32">
        <v>2007</v>
      </c>
      <c r="B28" s="167">
        <v>164.7</v>
      </c>
      <c r="C28" s="167">
        <v>150.6</v>
      </c>
      <c r="D28" s="167">
        <v>171.8</v>
      </c>
      <c r="E28" s="167">
        <v>149.4</v>
      </c>
      <c r="F28" s="167">
        <v>152.7</v>
      </c>
      <c r="G28" s="167">
        <v>157.9</v>
      </c>
      <c r="H28" s="167">
        <v>168.8</v>
      </c>
      <c r="I28" s="167">
        <v>151.2</v>
      </c>
      <c r="J28" s="167">
        <v>165.2</v>
      </c>
      <c r="K28" s="167">
        <v>176.4</v>
      </c>
      <c r="L28" s="167" t="s">
        <v>105</v>
      </c>
      <c r="M28" s="167" t="s">
        <v>105</v>
      </c>
      <c r="N28" s="167">
        <f>(B28+C28+D28+E28+F28+G28+H28+I28+J28+K28)/10</f>
        <v>160.87000000000003</v>
      </c>
      <c r="O28" s="170">
        <f>100*(K28-J28)/J28</f>
        <v>6.779661016949164</v>
      </c>
      <c r="P28" s="170">
        <f>100*(K28-K27)/K27</f>
        <v>14.248704663212434</v>
      </c>
      <c r="Q28" s="168">
        <f>(((B28+C28+D28+E28+F28+G28+H28+I28+J28+K28)/10)-((B27+C27+D27+E27+F27+G27+H27+I27+J27+K27)/10))/((B27+C27+D27+E27+F27+G27+H27+I27+J27+K27)/10)*100</f>
        <v>11.761845213283337</v>
      </c>
    </row>
    <row r="29" spans="1:17" ht="12" customHeight="1">
      <c r="A29" s="33"/>
      <c r="B29" s="167"/>
      <c r="C29" s="167"/>
      <c r="D29" s="167"/>
      <c r="E29" s="167"/>
      <c r="F29" s="167"/>
      <c r="G29" s="167"/>
      <c r="H29" s="167"/>
      <c r="I29" s="167"/>
      <c r="J29" s="167"/>
      <c r="K29" s="167"/>
      <c r="L29" s="167"/>
      <c r="M29" s="167"/>
      <c r="N29" s="167"/>
      <c r="O29" s="170"/>
      <c r="P29" s="170"/>
      <c r="Q29" s="169"/>
    </row>
    <row r="30" spans="1:17" ht="12" customHeight="1">
      <c r="A30" s="34" t="s">
        <v>26</v>
      </c>
      <c r="B30" s="167"/>
      <c r="C30" s="167"/>
      <c r="D30" s="167"/>
      <c r="E30" s="167"/>
      <c r="F30" s="167"/>
      <c r="G30" s="167"/>
      <c r="H30" s="167"/>
      <c r="I30" s="167"/>
      <c r="J30" s="167"/>
      <c r="K30" s="167"/>
      <c r="L30" s="167"/>
      <c r="M30" s="167"/>
      <c r="N30" s="167"/>
      <c r="O30" s="170"/>
      <c r="P30" s="170"/>
      <c r="Q30" s="169"/>
    </row>
    <row r="31" spans="1:17" ht="12" customHeight="1">
      <c r="A31" s="32">
        <v>2005</v>
      </c>
      <c r="B31" s="167">
        <v>178.5</v>
      </c>
      <c r="C31" s="167">
        <v>199</v>
      </c>
      <c r="D31" s="167">
        <v>188</v>
      </c>
      <c r="E31" s="167">
        <v>174.6</v>
      </c>
      <c r="F31" s="167">
        <v>185.5</v>
      </c>
      <c r="G31" s="167">
        <v>189.8</v>
      </c>
      <c r="H31" s="167">
        <v>172.9</v>
      </c>
      <c r="I31" s="167">
        <v>174.2</v>
      </c>
      <c r="J31" s="167">
        <v>215.3</v>
      </c>
      <c r="K31" s="167">
        <v>213.3</v>
      </c>
      <c r="L31" s="167">
        <v>277.2</v>
      </c>
      <c r="M31" s="167">
        <v>194.5</v>
      </c>
      <c r="N31" s="167">
        <f>(B31+C31+D31+E31+F31+G31+H31+I31+J31+K31+L31+M31)/12</f>
        <v>196.9</v>
      </c>
      <c r="O31" s="170" t="s">
        <v>55</v>
      </c>
      <c r="P31" s="170" t="s">
        <v>55</v>
      </c>
      <c r="Q31" s="168" t="s">
        <v>54</v>
      </c>
    </row>
    <row r="32" spans="1:17" ht="12" customHeight="1">
      <c r="A32" s="32">
        <v>2006</v>
      </c>
      <c r="B32" s="167">
        <v>210.2</v>
      </c>
      <c r="C32" s="167">
        <v>224.6</v>
      </c>
      <c r="D32" s="167">
        <v>248.3</v>
      </c>
      <c r="E32" s="167">
        <v>188.4</v>
      </c>
      <c r="F32" s="167">
        <v>212.9</v>
      </c>
      <c r="G32" s="167">
        <v>233.3</v>
      </c>
      <c r="H32" s="167">
        <v>192.6</v>
      </c>
      <c r="I32" s="167">
        <v>210.2</v>
      </c>
      <c r="J32" s="167">
        <v>212.9</v>
      </c>
      <c r="K32" s="167">
        <v>249.8</v>
      </c>
      <c r="L32" s="167">
        <v>301</v>
      </c>
      <c r="M32" s="167">
        <v>232.8</v>
      </c>
      <c r="N32" s="167">
        <f>(B32+C32+D32+E32+F32+G32+H32+I32+J32+K32+L32+M32)/12</f>
        <v>226.41666666666666</v>
      </c>
      <c r="O32" s="170">
        <f>100*(K32-J32)/J32</f>
        <v>17.332080789102868</v>
      </c>
      <c r="P32" s="170">
        <f>100*(K32-K31)/K31</f>
        <v>17.11204875761838</v>
      </c>
      <c r="Q32" s="168">
        <f>(((B32+C32+D32+E32+F32+G32+H32+I32+J32+K32)/10)-((B31+C31+D31+E31+F31+G31+H31+I31+J31+K31)/10))/((B31+C31+D31+E31+F31+G31+H31+I31+J31+K31)/10)*100</f>
        <v>15.446036698217958</v>
      </c>
    </row>
    <row r="33" spans="1:17" ht="12" customHeight="1">
      <c r="A33" s="32">
        <v>2007</v>
      </c>
      <c r="B33" s="167">
        <v>242.5</v>
      </c>
      <c r="C33" s="167">
        <v>269</v>
      </c>
      <c r="D33" s="167">
        <v>283.9</v>
      </c>
      <c r="E33" s="167">
        <v>213.9</v>
      </c>
      <c r="F33" s="167">
        <v>240.8</v>
      </c>
      <c r="G33" s="167">
        <v>261</v>
      </c>
      <c r="H33" s="167">
        <v>269.1</v>
      </c>
      <c r="I33" s="167">
        <v>243.9</v>
      </c>
      <c r="J33" s="167">
        <v>261.6</v>
      </c>
      <c r="K33" s="167">
        <v>300.6</v>
      </c>
      <c r="L33" s="167" t="s">
        <v>105</v>
      </c>
      <c r="M33" s="167" t="s">
        <v>105</v>
      </c>
      <c r="N33" s="167">
        <f>(B33+C33+D33+E33+F33+G33+H33+I33+J33+K33)/10</f>
        <v>258.63</v>
      </c>
      <c r="O33" s="170">
        <f>100*(K33-J33)/J33</f>
        <v>14.908256880733944</v>
      </c>
      <c r="P33" s="170">
        <f>100*(K33-K32)/K32</f>
        <v>20.33626901521217</v>
      </c>
      <c r="Q33" s="168">
        <f>(((B33+C33+D33+E33+F33+G33+H33+I33+J33+K33)/10)-((B32+C32+D32+E32+F32+G32+H32+I32+J32+K32)/10))/((B32+C32+D32+E32+F32+G32+H32+I32+J32+K32)/10)*100</f>
        <v>18.463722975448885</v>
      </c>
    </row>
    <row r="34" spans="1:17" ht="12" customHeight="1">
      <c r="A34" s="35"/>
      <c r="B34" s="167"/>
      <c r="C34" s="167"/>
      <c r="D34" s="167"/>
      <c r="E34" s="167"/>
      <c r="F34" s="167"/>
      <c r="G34" s="167"/>
      <c r="H34" s="167"/>
      <c r="I34" s="167"/>
      <c r="J34" s="167"/>
      <c r="K34" s="167"/>
      <c r="L34" s="167"/>
      <c r="M34" s="167"/>
      <c r="N34" s="167"/>
      <c r="O34" s="170"/>
      <c r="P34" s="170"/>
      <c r="Q34" s="168"/>
    </row>
    <row r="35" spans="1:17" ht="12" customHeight="1">
      <c r="A35" s="35"/>
      <c r="B35" s="167"/>
      <c r="C35" s="167"/>
      <c r="D35" s="167"/>
      <c r="E35" s="167"/>
      <c r="F35" s="167"/>
      <c r="G35" s="167"/>
      <c r="H35" s="167"/>
      <c r="I35" s="167"/>
      <c r="J35" s="167"/>
      <c r="K35" s="167"/>
      <c r="L35" s="167"/>
      <c r="M35" s="167"/>
      <c r="N35" s="167"/>
      <c r="O35" s="170"/>
      <c r="P35" s="170"/>
      <c r="Q35" s="168"/>
    </row>
    <row r="36" spans="1:17" ht="12" customHeight="1">
      <c r="A36" s="35"/>
      <c r="B36" s="167"/>
      <c r="C36" s="167"/>
      <c r="D36" s="167"/>
      <c r="E36" s="167"/>
      <c r="F36" s="167"/>
      <c r="G36" s="167"/>
      <c r="H36" s="167"/>
      <c r="I36" s="167"/>
      <c r="J36" s="167"/>
      <c r="K36" s="167"/>
      <c r="L36" s="167"/>
      <c r="M36" s="167"/>
      <c r="N36" s="167"/>
      <c r="O36" s="170"/>
      <c r="P36" s="170"/>
      <c r="Q36" s="168"/>
    </row>
    <row r="37" spans="1:17" ht="12" customHeight="1">
      <c r="A37" s="172"/>
      <c r="B37" s="173"/>
      <c r="C37" s="173"/>
      <c r="D37" s="173"/>
      <c r="E37" s="173"/>
      <c r="F37" s="173"/>
      <c r="G37" s="173"/>
      <c r="H37" s="173"/>
      <c r="I37" s="173"/>
      <c r="J37" s="167"/>
      <c r="K37" s="173"/>
      <c r="L37" s="173"/>
      <c r="M37" s="173"/>
      <c r="N37" s="133"/>
      <c r="O37" s="133"/>
      <c r="P37" s="133"/>
      <c r="Q37" s="169"/>
    </row>
    <row r="38" spans="1:17" ht="12" customHeight="1">
      <c r="A38" s="172"/>
      <c r="D38" s="165"/>
      <c r="M38" s="165"/>
      <c r="N38" s="165"/>
      <c r="O38" s="133"/>
      <c r="P38" s="133"/>
      <c r="Q38" s="169"/>
    </row>
    <row r="39" spans="1:17" ht="12" customHeight="1">
      <c r="A39" s="479" t="s">
        <v>1</v>
      </c>
      <c r="B39" s="479"/>
      <c r="C39" s="479"/>
      <c r="D39" s="479"/>
      <c r="E39" s="479"/>
      <c r="F39" s="479"/>
      <c r="G39" s="479"/>
      <c r="H39" s="479"/>
      <c r="I39" s="479"/>
      <c r="J39" s="479"/>
      <c r="K39" s="479"/>
      <c r="L39" s="479"/>
      <c r="M39" s="479"/>
      <c r="N39" s="479"/>
      <c r="O39" s="479"/>
      <c r="P39" s="479"/>
      <c r="Q39" s="479"/>
    </row>
    <row r="40" spans="1:17" ht="12" customHeight="1">
      <c r="A40" s="163"/>
      <c r="B40" s="163"/>
      <c r="C40" s="163"/>
      <c r="D40" s="163"/>
      <c r="E40" s="163"/>
      <c r="F40" s="163"/>
      <c r="G40" s="163"/>
      <c r="H40" s="163"/>
      <c r="I40" s="163"/>
      <c r="J40" s="163"/>
      <c r="K40" s="163"/>
      <c r="L40" s="163"/>
      <c r="M40" s="163"/>
      <c r="N40" s="163"/>
      <c r="O40" s="163"/>
      <c r="P40" s="163"/>
      <c r="Q40" s="163"/>
    </row>
    <row r="41" spans="1:17" ht="12" customHeight="1">
      <c r="A41" s="164"/>
      <c r="B41" s="165"/>
      <c r="C41" s="165"/>
      <c r="D41" s="165"/>
      <c r="E41" s="165"/>
      <c r="F41" s="165"/>
      <c r="G41" s="165"/>
      <c r="H41" s="165"/>
      <c r="I41" s="165"/>
      <c r="J41" s="165"/>
      <c r="K41" s="165"/>
      <c r="L41" s="165"/>
      <c r="M41" s="165"/>
      <c r="N41" s="165"/>
      <c r="O41" s="165"/>
      <c r="P41" s="165"/>
      <c r="Q41" s="169"/>
    </row>
    <row r="42" spans="1:17" ht="12" customHeight="1">
      <c r="A42" s="166"/>
      <c r="B42" s="167"/>
      <c r="C42" s="167"/>
      <c r="D42" s="167"/>
      <c r="E42" s="167"/>
      <c r="F42" s="167"/>
      <c r="G42" s="167"/>
      <c r="H42" s="167"/>
      <c r="I42" s="167"/>
      <c r="J42" s="167"/>
      <c r="K42" s="167"/>
      <c r="L42" s="167"/>
      <c r="M42" s="167"/>
      <c r="N42" s="167"/>
      <c r="O42" s="174"/>
      <c r="P42" s="174"/>
      <c r="Q42" s="133"/>
    </row>
    <row r="43" spans="1:17" ht="12" customHeight="1">
      <c r="A43" s="31" t="s">
        <v>24</v>
      </c>
      <c r="B43" s="167"/>
      <c r="C43" s="167"/>
      <c r="D43" s="167"/>
      <c r="E43" s="167"/>
      <c r="F43" s="167"/>
      <c r="G43" s="167"/>
      <c r="H43" s="167"/>
      <c r="I43" s="167"/>
      <c r="J43" s="167"/>
      <c r="K43" s="167"/>
      <c r="L43" s="167"/>
      <c r="M43" s="167"/>
      <c r="N43" s="167"/>
      <c r="O43" s="168"/>
      <c r="P43" s="168"/>
      <c r="Q43" s="133"/>
    </row>
    <row r="44" spans="1:17" ht="12" customHeight="1">
      <c r="A44" s="32">
        <v>2005</v>
      </c>
      <c r="B44" s="167">
        <v>136.5</v>
      </c>
      <c r="C44" s="167">
        <v>136.5</v>
      </c>
      <c r="D44" s="167">
        <v>140.2</v>
      </c>
      <c r="E44" s="167">
        <v>133.1</v>
      </c>
      <c r="F44" s="167">
        <v>135.8</v>
      </c>
      <c r="G44" s="167">
        <v>148.9</v>
      </c>
      <c r="H44" s="167">
        <v>132.9</v>
      </c>
      <c r="I44" s="167">
        <v>129.6</v>
      </c>
      <c r="J44" s="167">
        <v>160.3</v>
      </c>
      <c r="K44" s="167">
        <v>150.7</v>
      </c>
      <c r="L44" s="167">
        <v>169.4</v>
      </c>
      <c r="M44" s="167">
        <v>142.2</v>
      </c>
      <c r="N44" s="167">
        <f>(B44+C44+D44+E44+F44+G44+H44+I44+J44+K44+L44+M44)/12</f>
        <v>143.00833333333333</v>
      </c>
      <c r="O44" s="170" t="s">
        <v>55</v>
      </c>
      <c r="P44" s="170" t="s">
        <v>55</v>
      </c>
      <c r="Q44" s="168" t="s">
        <v>54</v>
      </c>
    </row>
    <row r="45" spans="1:17" ht="12" customHeight="1">
      <c r="A45" s="32">
        <v>2006</v>
      </c>
      <c r="B45" s="167">
        <v>150.3</v>
      </c>
      <c r="C45" s="167">
        <v>150.6</v>
      </c>
      <c r="D45" s="167">
        <v>175.5</v>
      </c>
      <c r="E45" s="167">
        <v>142.6</v>
      </c>
      <c r="F45" s="167">
        <v>160.5</v>
      </c>
      <c r="G45" s="167">
        <v>168.8</v>
      </c>
      <c r="H45" s="167">
        <v>151.2</v>
      </c>
      <c r="I45" s="167">
        <v>153.9</v>
      </c>
      <c r="J45" s="167">
        <v>169.4</v>
      </c>
      <c r="K45" s="167">
        <v>171.5</v>
      </c>
      <c r="L45" s="167">
        <v>193.2</v>
      </c>
      <c r="M45" s="167">
        <v>152.4</v>
      </c>
      <c r="N45" s="167">
        <f>(B45+C45+D45+E45+F45+G45+H45+I45+J45+K45+L45+M45)/12</f>
        <v>161.65833333333336</v>
      </c>
      <c r="O45" s="170">
        <f>100*(K45-J45)/J45</f>
        <v>1.2396694214875998</v>
      </c>
      <c r="P45" s="170">
        <f>100*(K45-K44)/K44</f>
        <v>13.80225613802257</v>
      </c>
      <c r="Q45" s="168">
        <f>(((B45+C45+D45+E45+F45+G45+H45+I45+J45+K45)/10)-((B44+C44+D44+E44+F44+G44+H44+I44+J44+K44)/10))/((B44+C44+D44+E44+F44+G44+H44+I44+J44+K44)/10)*100</f>
        <v>13.513705945176232</v>
      </c>
    </row>
    <row r="46" spans="1:17" ht="12" customHeight="1">
      <c r="A46" s="32">
        <v>2007</v>
      </c>
      <c r="B46" s="167">
        <v>184.4</v>
      </c>
      <c r="C46" s="167">
        <v>174.7</v>
      </c>
      <c r="D46" s="167">
        <v>195.5</v>
      </c>
      <c r="E46" s="167">
        <v>163.7</v>
      </c>
      <c r="F46" s="167">
        <v>171.1</v>
      </c>
      <c r="G46" s="167">
        <v>182.2</v>
      </c>
      <c r="H46" s="167">
        <v>186.6</v>
      </c>
      <c r="I46" s="167">
        <v>163.5</v>
      </c>
      <c r="J46" s="167">
        <v>182.6</v>
      </c>
      <c r="K46" s="167">
        <v>195.8</v>
      </c>
      <c r="L46" s="167" t="s">
        <v>105</v>
      </c>
      <c r="M46" s="167" t="s">
        <v>105</v>
      </c>
      <c r="N46" s="167">
        <f>(B46+C46+D46+E46+F46+G46+H46+I46+J46+K46)/10</f>
        <v>180.00999999999996</v>
      </c>
      <c r="O46" s="170">
        <f>100*(K46-J46)/J46</f>
        <v>7.228915662650612</v>
      </c>
      <c r="P46" s="170">
        <f>100*(K46-K45)/K45</f>
        <v>14.169096209912542</v>
      </c>
      <c r="Q46" s="168">
        <f>(((B46+C46+D46+E46+F46+G46+H46+I46+J46+K46)/10)-((B45+C45+D45+E45+F45+G45+H45+I45+J45+K45)/10))/((B45+C45+D45+E45+F45+G45+H45+I45+J45+K45)/10)*100</f>
        <v>12.908486483096002</v>
      </c>
    </row>
    <row r="47" spans="1:17" ht="12" customHeight="1">
      <c r="A47" s="33"/>
      <c r="B47" s="167"/>
      <c r="C47" s="167"/>
      <c r="D47" s="167"/>
      <c r="E47" s="167"/>
      <c r="F47" s="167"/>
      <c r="G47" s="167"/>
      <c r="H47" s="167"/>
      <c r="I47" s="167"/>
      <c r="J47" s="167"/>
      <c r="K47" s="167"/>
      <c r="L47" s="167"/>
      <c r="M47" s="167"/>
      <c r="N47" s="167"/>
      <c r="O47" s="171"/>
      <c r="P47" s="171"/>
      <c r="Q47" s="169"/>
    </row>
    <row r="48" spans="1:17" ht="12" customHeight="1">
      <c r="A48" s="34" t="s">
        <v>25</v>
      </c>
      <c r="B48" s="167"/>
      <c r="C48" s="167"/>
      <c r="D48" s="167"/>
      <c r="E48" s="167"/>
      <c r="F48" s="167"/>
      <c r="G48" s="167"/>
      <c r="H48" s="167"/>
      <c r="I48" s="167"/>
      <c r="J48" s="167"/>
      <c r="K48" s="167"/>
      <c r="L48" s="167"/>
      <c r="M48" s="167"/>
      <c r="N48" s="167"/>
      <c r="O48" s="168"/>
      <c r="P48" s="168"/>
      <c r="Q48" s="169"/>
    </row>
    <row r="49" spans="1:17" ht="12" customHeight="1">
      <c r="A49" s="32">
        <v>2005</v>
      </c>
      <c r="B49" s="167">
        <v>121.7551226248153</v>
      </c>
      <c r="C49" s="167">
        <v>113.9</v>
      </c>
      <c r="D49" s="167">
        <v>125.1</v>
      </c>
      <c r="E49" s="167">
        <v>119.2</v>
      </c>
      <c r="F49" s="167">
        <v>121.9</v>
      </c>
      <c r="G49" s="167">
        <v>136.6</v>
      </c>
      <c r="H49" s="167">
        <v>119.3</v>
      </c>
      <c r="I49" s="167">
        <v>119.3</v>
      </c>
      <c r="J49" s="167">
        <v>145.5</v>
      </c>
      <c r="K49" s="167">
        <v>134.9</v>
      </c>
      <c r="L49" s="167">
        <v>142.7</v>
      </c>
      <c r="M49" s="167">
        <v>129.6</v>
      </c>
      <c r="N49" s="167">
        <f>(B49+C49+D49+E49+F49+G49+H49+I49+J49+K49+L49+M49)/12</f>
        <v>127.47959355206795</v>
      </c>
      <c r="O49" s="170" t="s">
        <v>55</v>
      </c>
      <c r="P49" s="170" t="s">
        <v>55</v>
      </c>
      <c r="Q49" s="168" t="s">
        <v>54</v>
      </c>
    </row>
    <row r="50" spans="1:17" ht="12" customHeight="1">
      <c r="A50" s="32">
        <v>2006</v>
      </c>
      <c r="B50" s="167">
        <v>131.5</v>
      </c>
      <c r="C50" s="167">
        <v>128.1</v>
      </c>
      <c r="D50" s="167">
        <v>154.4</v>
      </c>
      <c r="E50" s="167">
        <v>127.3</v>
      </c>
      <c r="F50" s="167">
        <v>144.6</v>
      </c>
      <c r="G50" s="167">
        <v>148.5</v>
      </c>
      <c r="H50" s="167">
        <v>138.8</v>
      </c>
      <c r="I50" s="167">
        <v>142.8</v>
      </c>
      <c r="J50" s="167">
        <v>157.9</v>
      </c>
      <c r="K50" s="167">
        <v>151.2</v>
      </c>
      <c r="L50" s="167">
        <v>167.7</v>
      </c>
      <c r="M50" s="167">
        <v>131.7</v>
      </c>
      <c r="N50" s="167">
        <f>(B50+C50+D50+E50+F50+G50+H50+I50+J50+K50+L50+M50)/12</f>
        <v>143.70833333333334</v>
      </c>
      <c r="O50" s="170">
        <f>100*(K50-J50)/J50</f>
        <v>-4.243191893603557</v>
      </c>
      <c r="P50" s="170">
        <f>100*(K50-K49)/K49</f>
        <v>12.083024462564849</v>
      </c>
      <c r="Q50" s="168">
        <f>(((B50+C50+D50+E50+F50+G50+H50+I50+J50+K50)/10)-((B49+C49+D49+E49+F49+G49+H49+I49+J49+K49)/10))/((B49+C49+D49+E49+F49+G49+H49+I49+J49+K49)/10)*100</f>
        <v>13.332076378617982</v>
      </c>
    </row>
    <row r="51" spans="1:17" ht="12" customHeight="1">
      <c r="A51" s="32">
        <v>2007</v>
      </c>
      <c r="B51" s="167">
        <v>165.1</v>
      </c>
      <c r="C51" s="167">
        <v>148.7</v>
      </c>
      <c r="D51" s="167">
        <v>167.8</v>
      </c>
      <c r="E51" s="167">
        <v>149.9</v>
      </c>
      <c r="F51" s="167">
        <v>151</v>
      </c>
      <c r="G51" s="167">
        <v>160.5</v>
      </c>
      <c r="H51" s="167">
        <v>168.6</v>
      </c>
      <c r="I51" s="167">
        <v>148.9</v>
      </c>
      <c r="J51" s="167">
        <v>160.8</v>
      </c>
      <c r="K51" s="167">
        <v>169</v>
      </c>
      <c r="L51" s="167" t="s">
        <v>105</v>
      </c>
      <c r="M51" s="167" t="s">
        <v>105</v>
      </c>
      <c r="N51" s="167">
        <f>(B51+C51+D51+E51+F51+G51+H51+I51+J51+K51)/10</f>
        <v>159.03</v>
      </c>
      <c r="O51" s="170">
        <f>100*(K51-J51)/J51</f>
        <v>5.099502487562182</v>
      </c>
      <c r="P51" s="170">
        <f>100*(K51-K50)/K50</f>
        <v>11.772486772486781</v>
      </c>
      <c r="Q51" s="168">
        <f>(((B51+C51+D51+E51+F51+G51+H51+I51+J51+K51)/10)-((B50+C50+D50+E50+F50+G50+H50+I50+J50+K50)/10))/((B50+C50+D50+E50+F50+G50+H50+I50+J50+K50)/10)*100</f>
        <v>11.592168970598541</v>
      </c>
    </row>
    <row r="52" spans="1:17" ht="12" customHeight="1">
      <c r="A52" s="33"/>
      <c r="B52" s="167"/>
      <c r="C52" s="167"/>
      <c r="D52" s="167"/>
      <c r="E52" s="167"/>
      <c r="F52" s="167"/>
      <c r="G52" s="167"/>
      <c r="H52" s="167"/>
      <c r="I52" s="167"/>
      <c r="J52" s="167"/>
      <c r="K52" s="167"/>
      <c r="L52" s="167"/>
      <c r="M52" s="167"/>
      <c r="N52" s="167"/>
      <c r="O52" s="170"/>
      <c r="P52" s="170"/>
      <c r="Q52" s="169"/>
    </row>
    <row r="53" spans="1:17" ht="12" customHeight="1">
      <c r="A53" s="34" t="s">
        <v>26</v>
      </c>
      <c r="B53" s="167"/>
      <c r="C53" s="167"/>
      <c r="D53" s="167"/>
      <c r="E53" s="167"/>
      <c r="F53" s="167"/>
      <c r="G53" s="167"/>
      <c r="H53" s="167"/>
      <c r="I53" s="167"/>
      <c r="J53" s="167"/>
      <c r="K53" s="167"/>
      <c r="L53" s="167"/>
      <c r="M53" s="167"/>
      <c r="N53" s="167"/>
      <c r="O53" s="170"/>
      <c r="P53" s="170"/>
      <c r="Q53" s="169"/>
    </row>
    <row r="54" spans="1:17" ht="12" customHeight="1">
      <c r="A54" s="32">
        <v>2005</v>
      </c>
      <c r="B54" s="167">
        <v>172.03849183219862</v>
      </c>
      <c r="C54" s="167">
        <v>191.1</v>
      </c>
      <c r="D54" s="167">
        <v>176.4</v>
      </c>
      <c r="E54" s="167">
        <v>166.7</v>
      </c>
      <c r="F54" s="167">
        <v>169.1</v>
      </c>
      <c r="G54" s="167">
        <v>178.7</v>
      </c>
      <c r="H54" s="167">
        <v>165.8</v>
      </c>
      <c r="I54" s="167">
        <v>154.3</v>
      </c>
      <c r="J54" s="167">
        <v>196.1</v>
      </c>
      <c r="K54" s="167">
        <v>188.6</v>
      </c>
      <c r="L54" s="167">
        <v>233.7</v>
      </c>
      <c r="M54" s="167">
        <v>172.5</v>
      </c>
      <c r="N54" s="167">
        <f>(B54+C54+D54+E54+F54+G54+H54+I54+J54+K54+L54+M54)/12</f>
        <v>180.41987431934987</v>
      </c>
      <c r="O54" s="170" t="s">
        <v>55</v>
      </c>
      <c r="P54" s="170" t="s">
        <v>55</v>
      </c>
      <c r="Q54" s="168" t="s">
        <v>54</v>
      </c>
    </row>
    <row r="55" spans="1:17" ht="12" customHeight="1">
      <c r="A55" s="32">
        <v>2006</v>
      </c>
      <c r="B55" s="167">
        <v>195.8</v>
      </c>
      <c r="C55" s="167">
        <v>205</v>
      </c>
      <c r="D55" s="167">
        <v>226.3</v>
      </c>
      <c r="E55" s="167">
        <v>179.5</v>
      </c>
      <c r="F55" s="167">
        <v>198.9</v>
      </c>
      <c r="G55" s="167">
        <v>217.7</v>
      </c>
      <c r="H55" s="167">
        <v>181</v>
      </c>
      <c r="I55" s="167">
        <v>180.8</v>
      </c>
      <c r="J55" s="167">
        <v>197</v>
      </c>
      <c r="K55" s="167">
        <v>220.5</v>
      </c>
      <c r="L55" s="167">
        <v>254.7</v>
      </c>
      <c r="M55" s="167">
        <v>202.3</v>
      </c>
      <c r="N55" s="167">
        <f>(B55+C55+D55+E55+F55+G55+H55+I55+J55+K55+L55+M55)/12</f>
        <v>204.95833333333334</v>
      </c>
      <c r="O55" s="170">
        <f>100*(K55-J55)/J55</f>
        <v>11.928934010152284</v>
      </c>
      <c r="P55" s="170">
        <f>100*(K55-K54)/K54</f>
        <v>16.914103923647936</v>
      </c>
      <c r="Q55" s="168">
        <f>(((B55+C55+D55+E55+F55+G55+H55+I55+J55+K55)/10)-((B54+C54+D54+E54+F54+G54+H54+I54+J54+K54)/10))/((B54+C54+D54+E54+F54+G54+H54+I54+J54+K54)/10)*100</f>
        <v>13.85354649101278</v>
      </c>
    </row>
    <row r="56" spans="1:17" ht="12" customHeight="1">
      <c r="A56" s="32">
        <v>2007</v>
      </c>
      <c r="B56" s="167">
        <v>231.1</v>
      </c>
      <c r="C56" s="167">
        <v>237.4</v>
      </c>
      <c r="D56" s="167">
        <v>262.3</v>
      </c>
      <c r="E56" s="167">
        <v>196.8</v>
      </c>
      <c r="F56" s="167">
        <v>219.5</v>
      </c>
      <c r="G56" s="167">
        <v>234.4</v>
      </c>
      <c r="H56" s="167">
        <v>230</v>
      </c>
      <c r="I56" s="167">
        <v>198.8</v>
      </c>
      <c r="J56" s="167">
        <v>235.1</v>
      </c>
      <c r="K56" s="167">
        <v>260.2</v>
      </c>
      <c r="L56" s="167" t="s">
        <v>105</v>
      </c>
      <c r="M56" s="167" t="s">
        <v>105</v>
      </c>
      <c r="N56" s="167">
        <f>(B56+C56+D56+E56+F56+G56+H56+I56+J56+K56)/10</f>
        <v>230.56</v>
      </c>
      <c r="O56" s="170">
        <f>100*(K56-J56)/J56</f>
        <v>10.6763079540621</v>
      </c>
      <c r="P56" s="170">
        <f>100*(K56-K55)/K55</f>
        <v>18.004535147392286</v>
      </c>
      <c r="Q56" s="168">
        <f>(((B56+C56+D56+E56+F56+G56+H56+I56+J56+K56)/10)-((B55+C55+D55+E55+F55+G55+H55+I55+J55+K55)/10))/((B55+C55+D55+E55+F55+G55+H55+I55+J55+K55)/10)*100</f>
        <v>15.136079900124846</v>
      </c>
    </row>
    <row r="57" spans="1:17" ht="12" customHeight="1">
      <c r="A57" s="172"/>
      <c r="B57" s="133"/>
      <c r="C57" s="133"/>
      <c r="D57" s="133"/>
      <c r="E57" s="133"/>
      <c r="F57" s="133"/>
      <c r="G57" s="133"/>
      <c r="H57" s="133"/>
      <c r="I57" s="133"/>
      <c r="J57" s="133"/>
      <c r="K57" s="133"/>
      <c r="L57" s="133"/>
      <c r="M57" s="133"/>
      <c r="N57" s="133"/>
      <c r="O57" s="133"/>
      <c r="P57" s="133"/>
      <c r="Q57" s="133"/>
    </row>
    <row r="58" spans="1:17" ht="12" customHeight="1">
      <c r="A58" s="172"/>
      <c r="B58" s="133"/>
      <c r="C58" s="133"/>
      <c r="D58" s="133"/>
      <c r="E58" s="133"/>
      <c r="F58" s="133"/>
      <c r="G58" s="133"/>
      <c r="H58" s="133"/>
      <c r="I58" s="133"/>
      <c r="J58" s="133"/>
      <c r="K58" s="133"/>
      <c r="L58" s="133"/>
      <c r="M58" s="133"/>
      <c r="N58" s="133"/>
      <c r="O58" s="133"/>
      <c r="P58" s="133"/>
      <c r="Q58" s="133"/>
    </row>
    <row r="59" spans="1:17" ht="12" customHeight="1">
      <c r="A59" s="172"/>
      <c r="B59" s="133"/>
      <c r="C59" s="133"/>
      <c r="D59" s="133"/>
      <c r="E59" s="133"/>
      <c r="F59" s="133"/>
      <c r="G59" s="133"/>
      <c r="H59" s="133"/>
      <c r="I59" s="133"/>
      <c r="J59" s="133"/>
      <c r="K59" s="133"/>
      <c r="L59" s="133"/>
      <c r="M59" s="133"/>
      <c r="N59" s="133"/>
      <c r="O59" s="133"/>
      <c r="P59" s="133"/>
      <c r="Q59" s="133"/>
    </row>
    <row r="60" spans="1:17" ht="12" customHeight="1">
      <c r="A60" s="484"/>
      <c r="B60" s="484"/>
      <c r="C60" s="484"/>
      <c r="D60" s="484"/>
      <c r="E60" s="484"/>
      <c r="F60" s="484"/>
      <c r="G60" s="484"/>
      <c r="H60" s="484"/>
      <c r="I60" s="484"/>
      <c r="J60" s="484"/>
      <c r="K60" s="484"/>
      <c r="L60" s="484"/>
      <c r="M60" s="484"/>
      <c r="N60" s="484"/>
      <c r="O60" s="484"/>
      <c r="P60" s="484"/>
      <c r="Q60" s="484"/>
    </row>
    <row r="61" spans="1:17" ht="12" customHeight="1">
      <c r="A61" s="130"/>
      <c r="B61" s="131"/>
      <c r="C61" s="131"/>
      <c r="D61" s="131"/>
      <c r="E61" s="131"/>
      <c r="F61" s="131"/>
      <c r="G61" s="131"/>
      <c r="H61" s="131"/>
      <c r="I61" s="131"/>
      <c r="J61" s="131"/>
      <c r="K61" s="131"/>
      <c r="L61" s="131"/>
      <c r="M61" s="131"/>
      <c r="N61" s="131"/>
      <c r="O61" s="131"/>
      <c r="P61" s="131"/>
      <c r="Q61" s="133"/>
    </row>
    <row r="62" spans="1:17" ht="12" customHeight="1">
      <c r="A62" s="485" t="s">
        <v>34</v>
      </c>
      <c r="B62" s="485"/>
      <c r="C62" s="485"/>
      <c r="D62" s="485"/>
      <c r="E62" s="485"/>
      <c r="F62" s="485"/>
      <c r="G62" s="485"/>
      <c r="H62" s="485"/>
      <c r="I62" s="485"/>
      <c r="J62" s="485"/>
      <c r="K62" s="485"/>
      <c r="L62" s="485"/>
      <c r="M62" s="485"/>
      <c r="N62" s="485"/>
      <c r="O62" s="485"/>
      <c r="P62" s="485"/>
      <c r="Q62" s="485"/>
    </row>
    <row r="63" spans="1:17" ht="12" customHeight="1">
      <c r="A63" s="478" t="s">
        <v>35</v>
      </c>
      <c r="B63" s="478"/>
      <c r="C63" s="478"/>
      <c r="D63" s="478"/>
      <c r="E63" s="478"/>
      <c r="F63" s="478"/>
      <c r="G63" s="478"/>
      <c r="H63" s="478"/>
      <c r="I63" s="478"/>
      <c r="J63" s="478"/>
      <c r="K63" s="478"/>
      <c r="L63" s="478"/>
      <c r="M63" s="478"/>
      <c r="N63" s="478"/>
      <c r="O63" s="478"/>
      <c r="P63" s="478"/>
      <c r="Q63" s="478"/>
    </row>
    <row r="64" spans="1:17" ht="12" customHeight="1">
      <c r="A64" s="478" t="s">
        <v>50</v>
      </c>
      <c r="B64" s="478"/>
      <c r="C64" s="478"/>
      <c r="D64" s="478"/>
      <c r="E64" s="478"/>
      <c r="F64" s="478"/>
      <c r="G64" s="478"/>
      <c r="H64" s="478"/>
      <c r="I64" s="478"/>
      <c r="J64" s="478"/>
      <c r="K64" s="478"/>
      <c r="L64" s="478"/>
      <c r="M64" s="478"/>
      <c r="N64" s="478"/>
      <c r="O64" s="478"/>
      <c r="P64" s="478"/>
      <c r="Q64" s="478"/>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133"/>
      <c r="B66" s="133"/>
      <c r="C66" s="133"/>
      <c r="D66" s="133"/>
      <c r="E66" s="133"/>
      <c r="F66" s="133"/>
      <c r="G66" s="133"/>
      <c r="H66" s="133"/>
      <c r="I66" s="133"/>
      <c r="J66" s="133"/>
      <c r="K66" s="133"/>
      <c r="L66" s="133"/>
      <c r="M66" s="133"/>
      <c r="N66" s="133"/>
      <c r="O66" s="133"/>
      <c r="P66" s="133"/>
      <c r="Q66" s="133"/>
    </row>
    <row r="67" spans="1:17" ht="12" customHeight="1">
      <c r="A67" s="137"/>
      <c r="B67" s="138"/>
      <c r="C67" s="139"/>
      <c r="D67" s="139"/>
      <c r="E67" s="139"/>
      <c r="F67" s="139"/>
      <c r="G67" s="139"/>
      <c r="H67" s="139"/>
      <c r="I67" s="139"/>
      <c r="J67" s="139"/>
      <c r="K67" s="139"/>
      <c r="L67" s="139"/>
      <c r="M67" s="139"/>
      <c r="N67" s="140"/>
      <c r="O67" s="480" t="s">
        <v>4</v>
      </c>
      <c r="P67" s="481"/>
      <c r="Q67" s="481"/>
    </row>
    <row r="68" spans="1:17" ht="12" customHeight="1">
      <c r="A68" s="141"/>
      <c r="B68" s="142"/>
      <c r="C68" s="143"/>
      <c r="D68" s="143"/>
      <c r="E68" s="143"/>
      <c r="F68" s="143"/>
      <c r="G68" s="143"/>
      <c r="H68" s="143"/>
      <c r="I68" s="143"/>
      <c r="J68" s="143"/>
      <c r="K68" s="143"/>
      <c r="L68" s="143"/>
      <c r="M68" s="143"/>
      <c r="N68" s="144"/>
      <c r="O68" s="145" t="s">
        <v>189</v>
      </c>
      <c r="P68" s="146"/>
      <c r="Q68" s="147" t="s">
        <v>190</v>
      </c>
    </row>
    <row r="69" spans="1:17"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2" t="s">
        <v>19</v>
      </c>
      <c r="P69" s="483"/>
      <c r="Q69" s="483"/>
    </row>
    <row r="70" spans="1:17" ht="12" customHeight="1">
      <c r="A70" s="141"/>
      <c r="B70" s="142"/>
      <c r="C70" s="143"/>
      <c r="D70" s="143"/>
      <c r="E70" s="143"/>
      <c r="F70" s="143"/>
      <c r="G70" s="143"/>
      <c r="H70" s="143"/>
      <c r="I70" s="143"/>
      <c r="J70" s="143"/>
      <c r="K70" s="143"/>
      <c r="L70" s="143"/>
      <c r="M70" s="143"/>
      <c r="N70" s="144"/>
      <c r="O70" s="149" t="s">
        <v>20</v>
      </c>
      <c r="P70" s="150" t="s">
        <v>21</v>
      </c>
      <c r="Q70" s="151" t="s">
        <v>21</v>
      </c>
    </row>
    <row r="71" spans="1:17" ht="12" customHeight="1">
      <c r="A71" s="152"/>
      <c r="B71" s="153"/>
      <c r="C71" s="154"/>
      <c r="D71" s="154"/>
      <c r="E71" s="154"/>
      <c r="F71" s="154"/>
      <c r="G71" s="154"/>
      <c r="H71" s="154"/>
      <c r="I71" s="154"/>
      <c r="J71" s="154"/>
      <c r="K71" s="154"/>
      <c r="L71" s="154"/>
      <c r="M71" s="154"/>
      <c r="N71" s="155"/>
      <c r="O71" s="156" t="s">
        <v>22</v>
      </c>
      <c r="P71" s="157" t="s">
        <v>23</v>
      </c>
      <c r="Q71" s="158" t="s">
        <v>53</v>
      </c>
    </row>
    <row r="72" spans="1:17" ht="12" customHeight="1">
      <c r="A72" s="159"/>
      <c r="B72" s="160"/>
      <c r="C72" s="160"/>
      <c r="D72" s="160"/>
      <c r="E72" s="160"/>
      <c r="F72" s="160"/>
      <c r="G72" s="160"/>
      <c r="H72" s="160"/>
      <c r="I72" s="160"/>
      <c r="J72" s="160"/>
      <c r="K72" s="160"/>
      <c r="L72" s="160"/>
      <c r="M72" s="160"/>
      <c r="N72" s="161"/>
      <c r="O72" s="162"/>
      <c r="P72" s="150"/>
      <c r="Q72" s="150"/>
    </row>
    <row r="73" spans="1:17" ht="12" customHeight="1">
      <c r="A73" s="159"/>
      <c r="B73" s="160"/>
      <c r="C73" s="160"/>
      <c r="D73" s="160"/>
      <c r="E73" s="160"/>
      <c r="F73" s="160"/>
      <c r="G73" s="160"/>
      <c r="H73" s="160"/>
      <c r="I73" s="160"/>
      <c r="J73" s="160"/>
      <c r="K73" s="160"/>
      <c r="L73" s="160"/>
      <c r="M73" s="160"/>
      <c r="N73" s="161"/>
      <c r="O73" s="162"/>
      <c r="P73" s="150"/>
      <c r="Q73" s="150"/>
    </row>
    <row r="74" spans="1:17" ht="12" customHeight="1">
      <c r="A74" s="133"/>
      <c r="B74" s="133"/>
      <c r="C74" s="133"/>
      <c r="D74" s="133"/>
      <c r="E74" s="133"/>
      <c r="F74" s="133"/>
      <c r="G74" s="133"/>
      <c r="H74" s="133"/>
      <c r="I74" s="133"/>
      <c r="J74" s="133"/>
      <c r="K74" s="133"/>
      <c r="L74" s="133"/>
      <c r="M74" s="133"/>
      <c r="N74" s="133"/>
      <c r="O74" s="133"/>
      <c r="P74" s="133"/>
      <c r="Q74" s="133"/>
    </row>
    <row r="75" spans="1:17" ht="12" customHeight="1">
      <c r="A75" s="133"/>
      <c r="B75" s="133"/>
      <c r="C75" s="133"/>
      <c r="D75" s="133"/>
      <c r="E75" s="133"/>
      <c r="F75" s="133"/>
      <c r="G75" s="133"/>
      <c r="H75" s="133"/>
      <c r="I75" s="133"/>
      <c r="J75" s="133"/>
      <c r="K75" s="133"/>
      <c r="L75" s="133"/>
      <c r="M75" s="133"/>
      <c r="N75" s="133"/>
      <c r="O75" s="133"/>
      <c r="P75" s="133"/>
      <c r="Q75" s="133"/>
    </row>
    <row r="76" spans="1:17" ht="12" customHeight="1">
      <c r="A76" s="479" t="s">
        <v>29</v>
      </c>
      <c r="B76" s="479"/>
      <c r="C76" s="479"/>
      <c r="D76" s="479"/>
      <c r="E76" s="479"/>
      <c r="F76" s="479"/>
      <c r="G76" s="479"/>
      <c r="H76" s="479"/>
      <c r="I76" s="479"/>
      <c r="J76" s="479"/>
      <c r="K76" s="479"/>
      <c r="L76" s="479"/>
      <c r="M76" s="479"/>
      <c r="N76" s="479"/>
      <c r="O76" s="479"/>
      <c r="P76" s="479"/>
      <c r="Q76" s="479"/>
    </row>
    <row r="77" spans="1:17" ht="12" customHeight="1">
      <c r="A77" s="163"/>
      <c r="B77" s="163"/>
      <c r="C77" s="163"/>
      <c r="D77" s="163"/>
      <c r="E77" s="163"/>
      <c r="F77" s="163"/>
      <c r="G77" s="163"/>
      <c r="H77" s="163"/>
      <c r="I77" s="163"/>
      <c r="J77" s="163"/>
      <c r="K77" s="163"/>
      <c r="L77" s="163"/>
      <c r="M77" s="163"/>
      <c r="N77" s="163"/>
      <c r="O77" s="163"/>
      <c r="P77" s="163"/>
      <c r="Q77" s="163"/>
    </row>
    <row r="78" spans="1:17" ht="12" customHeight="1">
      <c r="A78" s="163"/>
      <c r="B78" s="163"/>
      <c r="C78" s="163"/>
      <c r="D78" s="163"/>
      <c r="E78" s="163"/>
      <c r="F78" s="163"/>
      <c r="G78" s="163"/>
      <c r="H78" s="163"/>
      <c r="I78" s="163"/>
      <c r="J78" s="163"/>
      <c r="K78" s="163"/>
      <c r="L78" s="163"/>
      <c r="M78" s="163"/>
      <c r="N78" s="163"/>
      <c r="O78" s="163"/>
      <c r="P78" s="163"/>
      <c r="Q78" s="163"/>
    </row>
    <row r="79" spans="1:17" ht="12" customHeight="1">
      <c r="A79" s="175"/>
      <c r="B79" s="167"/>
      <c r="C79" s="167"/>
      <c r="D79" s="167"/>
      <c r="E79" s="167"/>
      <c r="F79" s="167"/>
      <c r="G79" s="167"/>
      <c r="H79" s="167"/>
      <c r="I79" s="167"/>
      <c r="J79" s="167"/>
      <c r="K79" s="167"/>
      <c r="L79" s="167"/>
      <c r="M79" s="167"/>
      <c r="N79" s="167"/>
      <c r="O79" s="174"/>
      <c r="P79" s="174"/>
      <c r="Q79" s="169"/>
    </row>
    <row r="80" spans="1:17" ht="12" customHeight="1">
      <c r="A80" s="31" t="s">
        <v>24</v>
      </c>
      <c r="B80" s="167"/>
      <c r="C80" s="167"/>
      <c r="D80" s="167"/>
      <c r="E80" s="167"/>
      <c r="F80" s="167"/>
      <c r="G80" s="167"/>
      <c r="H80" s="167"/>
      <c r="I80" s="167"/>
      <c r="J80" s="167"/>
      <c r="K80" s="167"/>
      <c r="L80" s="167"/>
      <c r="M80" s="167"/>
      <c r="N80" s="167"/>
      <c r="O80" s="168"/>
      <c r="P80" s="168"/>
      <c r="Q80" s="169"/>
    </row>
    <row r="81" spans="1:17" ht="12" customHeight="1">
      <c r="A81" s="32">
        <v>2005</v>
      </c>
      <c r="B81" s="167">
        <v>146</v>
      </c>
      <c r="C81" s="167">
        <v>145.4</v>
      </c>
      <c r="D81" s="167">
        <v>150.2</v>
      </c>
      <c r="E81" s="167">
        <v>150</v>
      </c>
      <c r="F81" s="167">
        <v>153.6</v>
      </c>
      <c r="G81" s="167">
        <v>168.5</v>
      </c>
      <c r="H81" s="167">
        <v>155.9</v>
      </c>
      <c r="I81" s="167">
        <v>147.3</v>
      </c>
      <c r="J81" s="167">
        <v>174.5</v>
      </c>
      <c r="K81" s="167">
        <v>161.1</v>
      </c>
      <c r="L81" s="167">
        <v>175.7</v>
      </c>
      <c r="M81" s="167">
        <v>157.2</v>
      </c>
      <c r="N81" s="167">
        <f>(B81+C81+D81+E81+F81+G81+H81+I81+J81+K81+L81+M81)/12</f>
        <v>157.11666666666665</v>
      </c>
      <c r="O81" s="170" t="s">
        <v>55</v>
      </c>
      <c r="P81" s="170" t="s">
        <v>55</v>
      </c>
      <c r="Q81" s="168" t="s">
        <v>54</v>
      </c>
    </row>
    <row r="82" spans="1:17" ht="12" customHeight="1">
      <c r="A82" s="32">
        <v>2006</v>
      </c>
      <c r="B82" s="167">
        <v>174</v>
      </c>
      <c r="C82" s="167">
        <v>169</v>
      </c>
      <c r="D82" s="167">
        <v>202</v>
      </c>
      <c r="E82" s="167">
        <v>167.7</v>
      </c>
      <c r="F82" s="167">
        <v>190</v>
      </c>
      <c r="G82" s="167">
        <v>197.7</v>
      </c>
      <c r="H82" s="167">
        <v>179.9</v>
      </c>
      <c r="I82" s="167">
        <v>176.8</v>
      </c>
      <c r="J82" s="167">
        <v>192.9</v>
      </c>
      <c r="K82" s="167">
        <v>179.4</v>
      </c>
      <c r="L82" s="167">
        <v>202</v>
      </c>
      <c r="M82" s="167">
        <v>152.6</v>
      </c>
      <c r="N82" s="167">
        <f>(B82+C82+D82+E82+F82+G82+H82+I82+J82+K82+L82+M82)/12</f>
        <v>182.00000000000003</v>
      </c>
      <c r="O82" s="170">
        <f>100*(K82-J82)/J82</f>
        <v>-6.998444790046656</v>
      </c>
      <c r="P82" s="170">
        <f>100*(K82-K81)/K81</f>
        <v>11.359404096834272</v>
      </c>
      <c r="Q82" s="168">
        <f>(((B82+C82+D82+E82+F82+G82+H82+I82+J82+K82)/10)-((B81+C81+D81+E81+F81+G81+H81+I81+J81+K81)/10))/((B81+C81+D81+E81+F81+G81+H81+I81+J81+K81)/10)*100</f>
        <v>17.83574879227057</v>
      </c>
    </row>
    <row r="83" spans="1:17" ht="12" customHeight="1">
      <c r="A83" s="32">
        <v>2007</v>
      </c>
      <c r="B83" s="167">
        <v>202.8</v>
      </c>
      <c r="C83" s="167">
        <v>186</v>
      </c>
      <c r="D83" s="167">
        <v>207.6</v>
      </c>
      <c r="E83" s="167">
        <v>182.5</v>
      </c>
      <c r="F83" s="167">
        <v>190.2</v>
      </c>
      <c r="G83" s="167">
        <v>197.6</v>
      </c>
      <c r="H83" s="167">
        <v>195.8</v>
      </c>
      <c r="I83" s="167">
        <v>188.2</v>
      </c>
      <c r="J83" s="167">
        <v>192.6</v>
      </c>
      <c r="K83" s="167">
        <v>204.4</v>
      </c>
      <c r="L83" s="167" t="s">
        <v>105</v>
      </c>
      <c r="M83" s="167" t="s">
        <v>105</v>
      </c>
      <c r="N83" s="167">
        <f>(B83+C83+D83+E83+F83+G83+H83+I83+J83+K83)/10</f>
        <v>194.76999999999998</v>
      </c>
      <c r="O83" s="170">
        <f>100*(K83-J83)/J83</f>
        <v>6.126687435098656</v>
      </c>
      <c r="P83" s="170">
        <f>100*(K83-K82)/K82</f>
        <v>13.935340022296543</v>
      </c>
      <c r="Q83" s="168">
        <f>(((B83+C83+D83+E83+F83+G83+H83+I83+J83+K83)/10)-((B82+C82+D82+E82+F82+G82+H82+I82+J82+K82)/10))/((B82+C82+D82+E82+F82+G82+H82+I82+J82+K82)/10)*100</f>
        <v>6.466601071389501</v>
      </c>
    </row>
    <row r="84" spans="1:17" ht="12" customHeight="1">
      <c r="A84" s="33"/>
      <c r="B84" s="167"/>
      <c r="C84" s="167"/>
      <c r="D84" s="167"/>
      <c r="E84" s="167"/>
      <c r="F84" s="167"/>
      <c r="G84" s="167"/>
      <c r="H84" s="167"/>
      <c r="I84" s="167"/>
      <c r="J84" s="167"/>
      <c r="K84" s="167"/>
      <c r="L84" s="167"/>
      <c r="M84" s="167"/>
      <c r="N84" s="167"/>
      <c r="O84" s="170"/>
      <c r="P84" s="170"/>
      <c r="Q84" s="169"/>
    </row>
    <row r="85" spans="1:17" ht="12" customHeight="1">
      <c r="A85" s="34" t="s">
        <v>25</v>
      </c>
      <c r="B85" s="167"/>
      <c r="C85" s="167"/>
      <c r="D85" s="167"/>
      <c r="E85" s="167"/>
      <c r="F85" s="167"/>
      <c r="G85" s="167"/>
      <c r="H85" s="167"/>
      <c r="I85" s="167"/>
      <c r="J85" s="167"/>
      <c r="K85" s="167"/>
      <c r="L85" s="167"/>
      <c r="M85" s="167"/>
      <c r="N85" s="167"/>
      <c r="O85" s="170"/>
      <c r="P85" s="170"/>
      <c r="Q85" s="169"/>
    </row>
    <row r="86" spans="1:17" ht="12" customHeight="1">
      <c r="A86" s="32">
        <v>2005</v>
      </c>
      <c r="B86" s="167">
        <v>137.9</v>
      </c>
      <c r="C86" s="167">
        <v>127.9</v>
      </c>
      <c r="D86" s="167">
        <v>142.4</v>
      </c>
      <c r="E86" s="167">
        <v>140</v>
      </c>
      <c r="F86" s="167">
        <v>141.9</v>
      </c>
      <c r="G86" s="167">
        <v>161.6</v>
      </c>
      <c r="H86" s="167">
        <v>145.7</v>
      </c>
      <c r="I86" s="167">
        <v>141.6</v>
      </c>
      <c r="J86" s="167">
        <v>171.1</v>
      </c>
      <c r="K86" s="167">
        <v>151.1</v>
      </c>
      <c r="L86" s="167">
        <v>166.1</v>
      </c>
      <c r="M86" s="167">
        <v>147.9</v>
      </c>
      <c r="N86" s="167">
        <f>(B86+C86+D86+E86+F86+G86+H86+I86+J86+K86+L86+M86)/12</f>
        <v>147.9333333333333</v>
      </c>
      <c r="O86" s="170" t="s">
        <v>55</v>
      </c>
      <c r="P86" s="170" t="s">
        <v>55</v>
      </c>
      <c r="Q86" s="168" t="s">
        <v>54</v>
      </c>
    </row>
    <row r="87" spans="1:17" ht="12" customHeight="1">
      <c r="A87" s="32">
        <v>2006</v>
      </c>
      <c r="B87" s="167">
        <v>162.7</v>
      </c>
      <c r="C87" s="167">
        <v>152.6</v>
      </c>
      <c r="D87" s="167">
        <v>187.7</v>
      </c>
      <c r="E87" s="167">
        <v>153.4</v>
      </c>
      <c r="F87" s="167">
        <v>174.7</v>
      </c>
      <c r="G87" s="167">
        <v>179.7</v>
      </c>
      <c r="H87" s="167">
        <v>170.4</v>
      </c>
      <c r="I87" s="167">
        <v>170</v>
      </c>
      <c r="J87" s="167">
        <v>184</v>
      </c>
      <c r="K87" s="167">
        <v>172.3</v>
      </c>
      <c r="L87" s="167">
        <v>192.6</v>
      </c>
      <c r="M87" s="167">
        <v>145.1</v>
      </c>
      <c r="N87" s="167">
        <f>(B87+C87+D87+E87+F87+G87+H87+I87+J87+K87+L87+M87)/12</f>
        <v>170.4333333333333</v>
      </c>
      <c r="O87" s="170">
        <f>100*(K87-J87)/J87</f>
        <v>-6.358695652173907</v>
      </c>
      <c r="P87" s="170">
        <f>100*(K87-K86)/K86</f>
        <v>14.030443414956995</v>
      </c>
      <c r="Q87" s="168">
        <f>(((B87+C87+D87+E87+F87+G87+H87+I87+J87+K87)/10)-((B86+C86+D86+E86+F86+G86+H86+I86+J86+K86)/10))/((B86+C86+D86+E86+F86+G86+H86+I86+J86+K86)/10)*100</f>
        <v>16.85600875992337</v>
      </c>
    </row>
    <row r="88" spans="1:17" ht="12" customHeight="1">
      <c r="A88" s="32">
        <v>2007</v>
      </c>
      <c r="B88" s="167">
        <v>189.7</v>
      </c>
      <c r="C88" s="167">
        <v>176</v>
      </c>
      <c r="D88" s="167">
        <v>189</v>
      </c>
      <c r="E88" s="167">
        <v>170.4</v>
      </c>
      <c r="F88" s="167">
        <v>177.4</v>
      </c>
      <c r="G88" s="167">
        <v>187.9</v>
      </c>
      <c r="H88" s="167">
        <v>185.7</v>
      </c>
      <c r="I88" s="167">
        <v>182.1</v>
      </c>
      <c r="J88" s="167">
        <v>183.8</v>
      </c>
      <c r="K88" s="167">
        <v>191.5</v>
      </c>
      <c r="L88" s="167" t="s">
        <v>105</v>
      </c>
      <c r="M88" s="167" t="s">
        <v>105</v>
      </c>
      <c r="N88" s="167">
        <f>(B88+C88+D88+E88+F88+G88+H88+I88+J88+K88)/10</f>
        <v>183.35</v>
      </c>
      <c r="O88" s="170">
        <f>100*(K88-J88)/J88</f>
        <v>4.189336235038079</v>
      </c>
      <c r="P88" s="170">
        <f>100*(K88-K87)/K87</f>
        <v>11.143354614045263</v>
      </c>
      <c r="Q88" s="168">
        <f>(((B88+C88+D88+E88+F88+G88+H88+I88+J88+K88)/10)-((B87+C87+D87+E87+F87+G87+H87+I87+J87+K87)/10))/((B87+C87+D87+E87+F87+G87+H87+I87+J87+K87)/10)*100</f>
        <v>7.3792093704245945</v>
      </c>
    </row>
    <row r="89" spans="1:17" ht="12" customHeight="1">
      <c r="A89" s="33"/>
      <c r="B89" s="167"/>
      <c r="C89" s="167"/>
      <c r="D89" s="167"/>
      <c r="E89" s="167"/>
      <c r="F89" s="167"/>
      <c r="G89" s="167"/>
      <c r="H89" s="167"/>
      <c r="I89" s="167"/>
      <c r="J89" s="167"/>
      <c r="K89" s="167"/>
      <c r="L89" s="167"/>
      <c r="M89" s="167"/>
      <c r="N89" s="167"/>
      <c r="O89" s="170"/>
      <c r="P89" s="170"/>
      <c r="Q89" s="169"/>
    </row>
    <row r="90" spans="1:17" ht="12" customHeight="1">
      <c r="A90" s="34" t="s">
        <v>26</v>
      </c>
      <c r="B90" s="167"/>
      <c r="C90" s="167"/>
      <c r="D90" s="167"/>
      <c r="E90" s="167"/>
      <c r="F90" s="167"/>
      <c r="G90" s="167"/>
      <c r="H90" s="167"/>
      <c r="I90" s="167"/>
      <c r="J90" s="167"/>
      <c r="K90" s="167"/>
      <c r="L90" s="167"/>
      <c r="M90" s="167"/>
      <c r="N90" s="167"/>
      <c r="O90" s="170"/>
      <c r="P90" s="170"/>
      <c r="Q90" s="169"/>
    </row>
    <row r="91" spans="1:17" ht="12" customHeight="1">
      <c r="A91" s="32">
        <v>2005</v>
      </c>
      <c r="B91" s="167">
        <v>169.3</v>
      </c>
      <c r="C91" s="167">
        <v>195.8</v>
      </c>
      <c r="D91" s="167">
        <v>172.8</v>
      </c>
      <c r="E91" s="167">
        <v>178.9</v>
      </c>
      <c r="F91" s="167">
        <v>187.3</v>
      </c>
      <c r="G91" s="167">
        <v>188.4</v>
      </c>
      <c r="H91" s="167">
        <v>185.2</v>
      </c>
      <c r="I91" s="167">
        <v>163.6</v>
      </c>
      <c r="J91" s="167">
        <v>184.3</v>
      </c>
      <c r="K91" s="167">
        <v>189.8</v>
      </c>
      <c r="L91" s="167">
        <v>203.3</v>
      </c>
      <c r="M91" s="167">
        <v>184.1</v>
      </c>
      <c r="N91" s="167">
        <f>(B91+C91+D91+E91+F91+G91+H91+I91+J91+K91+L91+M91)/12</f>
        <v>183.5666666666667</v>
      </c>
      <c r="O91" s="170" t="s">
        <v>55</v>
      </c>
      <c r="P91" s="170" t="s">
        <v>55</v>
      </c>
      <c r="Q91" s="168" t="s">
        <v>54</v>
      </c>
    </row>
    <row r="92" spans="1:17" ht="12" customHeight="1">
      <c r="A92" s="32">
        <v>2006</v>
      </c>
      <c r="B92" s="167">
        <v>206.8</v>
      </c>
      <c r="C92" s="167">
        <v>216.2</v>
      </c>
      <c r="D92" s="167">
        <v>243.1</v>
      </c>
      <c r="E92" s="167">
        <v>208.8</v>
      </c>
      <c r="F92" s="167">
        <v>234.2</v>
      </c>
      <c r="G92" s="167">
        <v>249.8</v>
      </c>
      <c r="H92" s="167">
        <v>207.4</v>
      </c>
      <c r="I92" s="167">
        <v>196.3</v>
      </c>
      <c r="J92" s="167">
        <v>218.4</v>
      </c>
      <c r="K92" s="167">
        <v>199.9</v>
      </c>
      <c r="L92" s="167">
        <v>229.2</v>
      </c>
      <c r="M92" s="167">
        <v>174</v>
      </c>
      <c r="N92" s="167">
        <f>(B92+C92+D92+E92+F92+G92+H92+I92+J92+K92+L92+M92)/12</f>
        <v>215.34166666666667</v>
      </c>
      <c r="O92" s="170">
        <f>100*(K92-J92)/J92</f>
        <v>-8.47069597069597</v>
      </c>
      <c r="P92" s="170">
        <f>100*(K92-K91)/K91</f>
        <v>5.321390937829291</v>
      </c>
      <c r="Q92" s="168">
        <f>(((B92+C92+D92+E92+F92+G92+H92+I92+J92+K92)/10)-((B91+C91+D91+E91+F91+G91+H91+I91+J91+K91)/10))/((B91+C91+D91+E91+F91+G91+H91+I91+J91+K91)/10)*100</f>
        <v>20.133303955051215</v>
      </c>
    </row>
    <row r="93" spans="1:17" ht="12" customHeight="1">
      <c r="A93" s="32">
        <v>2007</v>
      </c>
      <c r="B93" s="167">
        <v>240.6</v>
      </c>
      <c r="C93" s="167">
        <v>215</v>
      </c>
      <c r="D93" s="167">
        <v>261.3</v>
      </c>
      <c r="E93" s="167">
        <v>217.4</v>
      </c>
      <c r="F93" s="167">
        <v>227</v>
      </c>
      <c r="G93" s="167">
        <v>225.4</v>
      </c>
      <c r="H93" s="167">
        <v>225.1</v>
      </c>
      <c r="I93" s="167">
        <v>205.9</v>
      </c>
      <c r="J93" s="167">
        <v>218.1</v>
      </c>
      <c r="K93" s="167">
        <v>241.6</v>
      </c>
      <c r="L93" s="167" t="s">
        <v>105</v>
      </c>
      <c r="M93" s="167" t="s">
        <v>105</v>
      </c>
      <c r="N93" s="167">
        <f>(B93+C93+D93+E93+F93+G93+H93+I93+J93+K93)/10</f>
        <v>227.74</v>
      </c>
      <c r="O93" s="170">
        <f>100*(K93-J93)/J93</f>
        <v>10.774873911049978</v>
      </c>
      <c r="P93" s="170">
        <f>100*(K93-K92)/K92</f>
        <v>20.86043021510755</v>
      </c>
      <c r="Q93" s="168">
        <f>(((B93+C93+D93+E93+F93+G93+H93+I93+J93+K93)/10)-((B92+C92+D92+E92+F92+G92+H92+I92+J92+K92)/10))/((B92+C92+D92+E92+F92+G92+H92+I92+J92+K92)/10)*100</f>
        <v>4.424778761061949</v>
      </c>
    </row>
    <row r="94" spans="1:17" ht="12" customHeight="1">
      <c r="A94" s="172"/>
      <c r="B94" s="176"/>
      <c r="C94" s="176"/>
      <c r="D94" s="176"/>
      <c r="E94" s="176"/>
      <c r="F94" s="176"/>
      <c r="G94" s="176"/>
      <c r="H94" s="176"/>
      <c r="I94" s="176"/>
      <c r="J94" s="176"/>
      <c r="K94" s="176"/>
      <c r="L94" s="176"/>
      <c r="M94" s="176"/>
      <c r="N94" s="177"/>
      <c r="O94" s="177"/>
      <c r="P94" s="177"/>
      <c r="Q94" s="133"/>
    </row>
    <row r="95" spans="1:17" ht="12" customHeight="1">
      <c r="A95" s="172"/>
      <c r="B95" s="176"/>
      <c r="C95" s="176"/>
      <c r="D95" s="176"/>
      <c r="E95" s="176"/>
      <c r="F95" s="176"/>
      <c r="G95" s="176"/>
      <c r="H95" s="176"/>
      <c r="I95" s="176"/>
      <c r="J95" s="176"/>
      <c r="K95" s="176"/>
      <c r="L95" s="176"/>
      <c r="M95" s="176"/>
      <c r="N95" s="178"/>
      <c r="O95" s="179"/>
      <c r="P95" s="179"/>
      <c r="Q95" s="178"/>
    </row>
    <row r="96" spans="1:17" ht="12" customHeight="1">
      <c r="A96" s="172"/>
      <c r="B96" s="176"/>
      <c r="C96" s="176"/>
      <c r="D96" s="176"/>
      <c r="E96" s="176"/>
      <c r="F96" s="176"/>
      <c r="G96" s="176"/>
      <c r="H96" s="176"/>
      <c r="I96" s="176"/>
      <c r="J96" s="176"/>
      <c r="K96" s="176"/>
      <c r="L96" s="176"/>
      <c r="M96" s="176"/>
      <c r="N96" s="177"/>
      <c r="O96" s="177"/>
      <c r="P96" s="177"/>
      <c r="Q96" s="133"/>
    </row>
    <row r="97" spans="1:17" ht="12" customHeight="1">
      <c r="A97" s="172"/>
      <c r="B97" s="176"/>
      <c r="C97" s="176"/>
      <c r="D97" s="176"/>
      <c r="E97" s="176"/>
      <c r="F97" s="176"/>
      <c r="G97" s="176"/>
      <c r="H97" s="176"/>
      <c r="I97" s="176"/>
      <c r="J97" s="176"/>
      <c r="K97" s="176"/>
      <c r="L97" s="176"/>
      <c r="M97" s="176"/>
      <c r="N97" s="177"/>
      <c r="O97" s="177"/>
      <c r="P97" s="177"/>
      <c r="Q97" s="133"/>
    </row>
    <row r="98" spans="1:17" ht="12" customHeight="1">
      <c r="A98" s="172"/>
      <c r="B98" s="176"/>
      <c r="C98" s="176"/>
      <c r="D98" s="176"/>
      <c r="E98" s="176"/>
      <c r="F98" s="176"/>
      <c r="G98" s="176"/>
      <c r="H98" s="176"/>
      <c r="I98" s="176"/>
      <c r="J98" s="176"/>
      <c r="K98" s="176"/>
      <c r="L98" s="176"/>
      <c r="M98" s="176"/>
      <c r="N98" s="177"/>
      <c r="O98" s="177"/>
      <c r="P98" s="177"/>
      <c r="Q98" s="133"/>
    </row>
    <row r="99" spans="1:17" ht="12" customHeight="1">
      <c r="A99" s="479" t="s">
        <v>30</v>
      </c>
      <c r="B99" s="479"/>
      <c r="C99" s="479"/>
      <c r="D99" s="479"/>
      <c r="E99" s="479"/>
      <c r="F99" s="479"/>
      <c r="G99" s="479"/>
      <c r="H99" s="479"/>
      <c r="I99" s="479"/>
      <c r="J99" s="479"/>
      <c r="K99" s="479"/>
      <c r="L99" s="479"/>
      <c r="M99" s="479"/>
      <c r="N99" s="479"/>
      <c r="O99" s="479"/>
      <c r="P99" s="479"/>
      <c r="Q99" s="479"/>
    </row>
    <row r="100" spans="1:17" ht="12" customHeight="1">
      <c r="A100" s="163"/>
      <c r="B100" s="163"/>
      <c r="C100" s="163"/>
      <c r="D100" s="163"/>
      <c r="E100" s="163"/>
      <c r="F100" s="163"/>
      <c r="G100" s="163"/>
      <c r="H100" s="163"/>
      <c r="I100" s="163"/>
      <c r="J100" s="163"/>
      <c r="K100" s="163"/>
      <c r="L100" s="163"/>
      <c r="M100" s="163"/>
      <c r="N100" s="163"/>
      <c r="O100" s="163"/>
      <c r="P100" s="163"/>
      <c r="Q100" s="163"/>
    </row>
    <row r="101" spans="1:17" ht="12" customHeight="1">
      <c r="A101" s="163"/>
      <c r="B101" s="163"/>
      <c r="C101" s="163"/>
      <c r="D101" s="163"/>
      <c r="E101" s="163"/>
      <c r="F101" s="163"/>
      <c r="G101" s="163"/>
      <c r="H101" s="163"/>
      <c r="I101" s="163"/>
      <c r="J101" s="163"/>
      <c r="K101" s="163"/>
      <c r="L101" s="163"/>
      <c r="M101" s="163"/>
      <c r="N101" s="163"/>
      <c r="O101" s="163"/>
      <c r="P101" s="163"/>
      <c r="Q101" s="133"/>
    </row>
    <row r="102" spans="1:17" ht="12" customHeight="1">
      <c r="A102" s="164"/>
      <c r="B102" s="176"/>
      <c r="C102" s="176"/>
      <c r="D102" s="176"/>
      <c r="E102" s="176"/>
      <c r="F102" s="176"/>
      <c r="G102" s="176"/>
      <c r="H102" s="176"/>
      <c r="I102" s="176"/>
      <c r="J102" s="176"/>
      <c r="K102" s="176"/>
      <c r="L102" s="176"/>
      <c r="M102" s="176"/>
      <c r="N102" s="177"/>
      <c r="O102" s="177"/>
      <c r="P102" s="177"/>
      <c r="Q102" s="133"/>
    </row>
    <row r="103" spans="1:17" ht="12" customHeight="1">
      <c r="A103" s="31" t="s">
        <v>24</v>
      </c>
      <c r="B103" s="167"/>
      <c r="C103" s="167"/>
      <c r="D103" s="167"/>
      <c r="E103" s="167"/>
      <c r="F103" s="167"/>
      <c r="G103" s="167"/>
      <c r="H103" s="167"/>
      <c r="I103" s="167"/>
      <c r="J103" s="167"/>
      <c r="K103" s="167"/>
      <c r="L103" s="167"/>
      <c r="M103" s="167"/>
      <c r="N103" s="167"/>
      <c r="O103" s="168"/>
      <c r="P103" s="168"/>
      <c r="Q103" s="169"/>
    </row>
    <row r="104" spans="1:17" ht="12" customHeight="1">
      <c r="A104" s="32">
        <v>2005</v>
      </c>
      <c r="B104" s="167">
        <v>144.5</v>
      </c>
      <c r="C104" s="167">
        <v>146.8</v>
      </c>
      <c r="D104" s="167">
        <v>151.1</v>
      </c>
      <c r="E104" s="167">
        <v>134.3</v>
      </c>
      <c r="F104" s="167">
        <v>144</v>
      </c>
      <c r="G104" s="167">
        <v>153.1</v>
      </c>
      <c r="H104" s="167">
        <v>128</v>
      </c>
      <c r="I104" s="167">
        <v>140.9</v>
      </c>
      <c r="J104" s="167">
        <v>181.3</v>
      </c>
      <c r="K104" s="167">
        <v>177.3</v>
      </c>
      <c r="L104" s="167">
        <v>215</v>
      </c>
      <c r="M104" s="167">
        <v>164.5</v>
      </c>
      <c r="N104" s="167">
        <f>(B104+C104+D104+E104+F104+G104+H104+I104+J104+K104+L104+M104)/12</f>
        <v>156.73333333333332</v>
      </c>
      <c r="O104" s="170" t="s">
        <v>55</v>
      </c>
      <c r="P104" s="170" t="s">
        <v>55</v>
      </c>
      <c r="Q104" s="168" t="s">
        <v>54</v>
      </c>
    </row>
    <row r="105" spans="1:17" ht="12" customHeight="1">
      <c r="A105" s="32">
        <v>2006</v>
      </c>
      <c r="B105" s="167">
        <v>150</v>
      </c>
      <c r="C105" s="167">
        <v>164.4</v>
      </c>
      <c r="D105" s="167">
        <v>183.6</v>
      </c>
      <c r="E105" s="167">
        <v>140.3</v>
      </c>
      <c r="F105" s="167">
        <v>157.8</v>
      </c>
      <c r="G105" s="167">
        <v>170.8</v>
      </c>
      <c r="H105" s="167">
        <v>143.4</v>
      </c>
      <c r="I105" s="167">
        <v>167.2</v>
      </c>
      <c r="J105" s="167">
        <v>178.1</v>
      </c>
      <c r="K105" s="167">
        <v>205</v>
      </c>
      <c r="L105" s="167">
        <v>241.1</v>
      </c>
      <c r="M105" s="167">
        <v>194.2</v>
      </c>
      <c r="N105" s="167">
        <f>(B105+C105+D105+E105+F105+G105+H105+I105+J105+K105+L105+M105)/12</f>
        <v>174.6583333333333</v>
      </c>
      <c r="O105" s="170">
        <f>100*(K105-J105)/J105</f>
        <v>15.103874227961823</v>
      </c>
      <c r="P105" s="170">
        <f>100*(K105-K104)/K104</f>
        <v>15.623237450648611</v>
      </c>
      <c r="Q105" s="168">
        <f>(((B105+C105+D105+E105+F105+G105+H105+I105+J105+K105)/10)-((B104+C104+D104+E104+F104+G104+H104+I104+J104+K104)/10))/((B104+C104+D104+E104+F104+G104+H104+I104+J104+K104)/10)*100</f>
        <v>10.610803969892764</v>
      </c>
    </row>
    <row r="106" spans="1:17" ht="12" customHeight="1">
      <c r="A106" s="32">
        <v>2007</v>
      </c>
      <c r="B106" s="167">
        <v>192</v>
      </c>
      <c r="C106" s="167">
        <v>205.6</v>
      </c>
      <c r="D106" s="167">
        <v>224.5</v>
      </c>
      <c r="E106" s="167">
        <v>173.5</v>
      </c>
      <c r="F106" s="167">
        <v>187.2</v>
      </c>
      <c r="G106" s="167">
        <v>201.4</v>
      </c>
      <c r="H106" s="167">
        <v>223.7</v>
      </c>
      <c r="I106" s="167">
        <v>187.5</v>
      </c>
      <c r="J106" s="167">
        <v>214.7</v>
      </c>
      <c r="K106" s="167">
        <v>244.1</v>
      </c>
      <c r="L106" s="167" t="s">
        <v>105</v>
      </c>
      <c r="M106" s="167" t="s">
        <v>105</v>
      </c>
      <c r="N106" s="167">
        <f>(B106+C106+D106+E106+F106+G106+H106+I106+J106+K106)/10</f>
        <v>205.42000000000002</v>
      </c>
      <c r="O106" s="170">
        <f>100*(K106-J106)/J106</f>
        <v>13.693525850023292</v>
      </c>
      <c r="P106" s="170">
        <f>100*(K106-K105)/K105</f>
        <v>19.073170731707314</v>
      </c>
      <c r="Q106" s="168">
        <f>(((B106+C106+D106+E106+F106+G106+H106+I106+J106+K106)/10)-((B105+C105+D105+E105+F105+G105+H105+I105+J105+K105)/10))/((B105+C105+D105+E105+F105+G105+H105+I105+J105+K105)/10)*100</f>
        <v>23.702276285679883</v>
      </c>
    </row>
    <row r="107" spans="1:17" ht="12" customHeight="1">
      <c r="A107" s="33"/>
      <c r="B107" s="167"/>
      <c r="C107" s="167"/>
      <c r="D107" s="167"/>
      <c r="E107" s="167"/>
      <c r="F107" s="167"/>
      <c r="G107" s="167"/>
      <c r="H107" s="167"/>
      <c r="I107" s="167"/>
      <c r="J107" s="167"/>
      <c r="K107" s="167"/>
      <c r="L107" s="167"/>
      <c r="M107" s="167"/>
      <c r="N107" s="167"/>
      <c r="O107" s="170"/>
      <c r="P107" s="170"/>
      <c r="Q107" s="169"/>
    </row>
    <row r="108" spans="1:17" ht="12" customHeight="1">
      <c r="A108" s="34" t="s">
        <v>25</v>
      </c>
      <c r="B108" s="167"/>
      <c r="C108" s="167"/>
      <c r="D108" s="167"/>
      <c r="E108" s="167"/>
      <c r="F108" s="167"/>
      <c r="G108" s="167"/>
      <c r="H108" s="167"/>
      <c r="I108" s="167"/>
      <c r="J108" s="167"/>
      <c r="K108" s="167"/>
      <c r="L108" s="167"/>
      <c r="M108" s="167"/>
      <c r="N108" s="167"/>
      <c r="O108" s="170"/>
      <c r="P108" s="170"/>
      <c r="Q108" s="169"/>
    </row>
    <row r="109" spans="1:17" ht="12" customHeight="1">
      <c r="A109" s="32">
        <v>2005</v>
      </c>
      <c r="B109" s="167">
        <v>115.6</v>
      </c>
      <c r="C109" s="167">
        <v>108.6</v>
      </c>
      <c r="D109" s="167">
        <v>120.1</v>
      </c>
      <c r="E109" s="167">
        <v>105.9</v>
      </c>
      <c r="F109" s="167">
        <v>113.9</v>
      </c>
      <c r="G109" s="167">
        <v>123.4</v>
      </c>
      <c r="H109" s="167">
        <v>100.7</v>
      </c>
      <c r="I109" s="167">
        <v>110.9</v>
      </c>
      <c r="J109" s="167">
        <v>140.9</v>
      </c>
      <c r="K109" s="167">
        <v>139.8</v>
      </c>
      <c r="L109" s="167">
        <v>138.4</v>
      </c>
      <c r="M109" s="167">
        <v>134.3</v>
      </c>
      <c r="N109" s="167">
        <f>(B109+C109+D109+E109+F109+G109+H109+I109+J109+K109+L109+M109)/12</f>
        <v>121.04166666666667</v>
      </c>
      <c r="O109" s="170" t="s">
        <v>55</v>
      </c>
      <c r="P109" s="170" t="s">
        <v>55</v>
      </c>
      <c r="Q109" s="168" t="s">
        <v>54</v>
      </c>
    </row>
    <row r="110" spans="1:17" ht="12" customHeight="1">
      <c r="A110" s="32">
        <v>2006</v>
      </c>
      <c r="B110" s="167">
        <v>110.8</v>
      </c>
      <c r="C110" s="167">
        <v>117.5</v>
      </c>
      <c r="D110" s="167">
        <v>135.8</v>
      </c>
      <c r="E110" s="167">
        <v>113</v>
      </c>
      <c r="F110" s="167">
        <v>126.6</v>
      </c>
      <c r="G110" s="167">
        <v>132</v>
      </c>
      <c r="H110" s="167">
        <v>114.6</v>
      </c>
      <c r="I110" s="167">
        <v>130.1</v>
      </c>
      <c r="J110" s="167">
        <v>150.7</v>
      </c>
      <c r="K110" s="167">
        <v>149.5</v>
      </c>
      <c r="L110" s="167">
        <v>165.3</v>
      </c>
      <c r="M110" s="167">
        <v>138.5</v>
      </c>
      <c r="N110" s="167">
        <f>(B110+C110+D110+E110+F110+G110+H110+I110+J110+K110+L110+M110)/12</f>
        <v>132.03333333333333</v>
      </c>
      <c r="O110" s="170">
        <f>100*(K110-J110)/J110</f>
        <v>-0.7962840079628326</v>
      </c>
      <c r="P110" s="170">
        <f>100*(K110-K109)/K109</f>
        <v>6.9384835479256</v>
      </c>
      <c r="Q110" s="168">
        <f>(((B110+C110+D110+E110+F110+G110+H110+I110+J110+K110)/10)-((B109+C109+D109+E109+F109+G109+H109+I109+J109+K109)/10))/((B109+C109+D109+E109+F109+G109+H109+I109+J109+K109)/10)*100</f>
        <v>8.543820986607912</v>
      </c>
    </row>
    <row r="111" spans="1:17" ht="12" customHeight="1">
      <c r="A111" s="32">
        <v>2007</v>
      </c>
      <c r="B111" s="167">
        <v>153.7</v>
      </c>
      <c r="C111" s="167">
        <v>136.7</v>
      </c>
      <c r="D111" s="167">
        <v>170.4</v>
      </c>
      <c r="E111" s="167">
        <v>142.8</v>
      </c>
      <c r="F111" s="167">
        <v>141.1</v>
      </c>
      <c r="G111" s="167">
        <v>141.7</v>
      </c>
      <c r="H111" s="167">
        <v>168.9</v>
      </c>
      <c r="I111" s="167">
        <v>134.1</v>
      </c>
      <c r="J111" s="167">
        <v>162.1</v>
      </c>
      <c r="K111" s="167">
        <v>178.1</v>
      </c>
      <c r="L111" s="167" t="s">
        <v>105</v>
      </c>
      <c r="M111" s="167" t="s">
        <v>105</v>
      </c>
      <c r="N111" s="167">
        <f>(B111+C111+D111+E111+F111+G111+H111+I111+J111+K111)/10</f>
        <v>152.95999999999998</v>
      </c>
      <c r="O111" s="170">
        <f>100*(K111-J111)/J111</f>
        <v>9.870450339296731</v>
      </c>
      <c r="P111" s="170">
        <f>100*(K111-K110)/K110</f>
        <v>19.130434782608692</v>
      </c>
      <c r="Q111" s="168">
        <f>(((B111+C111+D111+E111+F111+G111+H111+I111+J111+K111)/10)-((B110+C110+D110+E110+F110+G110+H110+I110+J110+K110)/10))/((B110+C110+D110+E110+F110+G110+H110+I110+J110+K110)/10)*100</f>
        <v>19.444010620021846</v>
      </c>
    </row>
    <row r="112" spans="1:17" ht="12" customHeight="1">
      <c r="A112" s="33"/>
      <c r="B112" s="167"/>
      <c r="C112" s="167"/>
      <c r="D112" s="167"/>
      <c r="E112" s="167"/>
      <c r="F112" s="167"/>
      <c r="G112" s="167"/>
      <c r="H112" s="167"/>
      <c r="I112" s="167"/>
      <c r="J112" s="167"/>
      <c r="K112" s="167"/>
      <c r="L112" s="167"/>
      <c r="M112" s="167"/>
      <c r="N112" s="167"/>
      <c r="O112" s="170"/>
      <c r="P112" s="170"/>
      <c r="Q112" s="169"/>
    </row>
    <row r="113" spans="1:17" ht="12" customHeight="1">
      <c r="A113" s="34" t="s">
        <v>26</v>
      </c>
      <c r="B113" s="167"/>
      <c r="C113" s="167"/>
      <c r="D113" s="167"/>
      <c r="E113" s="167"/>
      <c r="F113" s="167"/>
      <c r="G113" s="167"/>
      <c r="H113" s="167"/>
      <c r="I113" s="167"/>
      <c r="J113" s="167"/>
      <c r="K113" s="167"/>
      <c r="L113" s="167"/>
      <c r="M113" s="167"/>
      <c r="N113" s="167"/>
      <c r="O113" s="170"/>
      <c r="P113" s="170"/>
      <c r="Q113" s="169"/>
    </row>
    <row r="114" spans="1:17" ht="12" customHeight="1">
      <c r="A114" s="32">
        <v>2005</v>
      </c>
      <c r="B114" s="167">
        <v>198.5</v>
      </c>
      <c r="C114" s="167">
        <v>218.3</v>
      </c>
      <c r="D114" s="167">
        <v>209.1</v>
      </c>
      <c r="E114" s="167">
        <v>187.6</v>
      </c>
      <c r="F114" s="167">
        <v>200.3</v>
      </c>
      <c r="G114" s="167">
        <v>208.7</v>
      </c>
      <c r="H114" s="167">
        <v>179</v>
      </c>
      <c r="I114" s="167">
        <v>197</v>
      </c>
      <c r="J114" s="167">
        <v>256.8</v>
      </c>
      <c r="K114" s="167">
        <v>247.4</v>
      </c>
      <c r="L114" s="167">
        <v>358.4</v>
      </c>
      <c r="M114" s="167">
        <v>220.7</v>
      </c>
      <c r="N114" s="167">
        <f>(B114+C114+D114+E114+F114+G114+H114+I114+J114+K114+L114+M114)/12</f>
        <v>223.48333333333332</v>
      </c>
      <c r="O114" s="170" t="s">
        <v>55</v>
      </c>
      <c r="P114" s="170" t="s">
        <v>55</v>
      </c>
      <c r="Q114" s="168" t="s">
        <v>54</v>
      </c>
    </row>
    <row r="115" spans="1:17" ht="12" customHeight="1">
      <c r="A115" s="32">
        <v>2006</v>
      </c>
      <c r="B115" s="167">
        <v>223.4</v>
      </c>
      <c r="C115" s="167">
        <v>252.2</v>
      </c>
      <c r="D115" s="167">
        <v>273</v>
      </c>
      <c r="E115" s="167">
        <v>191.4</v>
      </c>
      <c r="F115" s="167">
        <v>216</v>
      </c>
      <c r="G115" s="167">
        <v>243.4</v>
      </c>
      <c r="H115" s="167">
        <v>197.3</v>
      </c>
      <c r="I115" s="167">
        <v>236.4</v>
      </c>
      <c r="J115" s="167">
        <v>229.3</v>
      </c>
      <c r="K115" s="167">
        <v>308.6</v>
      </c>
      <c r="L115" s="167">
        <v>382.9</v>
      </c>
      <c r="M115" s="167">
        <v>298.3</v>
      </c>
      <c r="N115" s="167">
        <f>(B115+C115+D115+E115+F115+G115+H115+I115+J115+K115+L115+M115)/12</f>
        <v>254.35000000000002</v>
      </c>
      <c r="O115" s="170">
        <f>100*(K115-J115)/J115</f>
        <v>34.58351504579154</v>
      </c>
      <c r="P115" s="170">
        <f>100*(K115-K114)/K114</f>
        <v>24.73726758286177</v>
      </c>
      <c r="Q115" s="168">
        <f>(((B115+C115+D115+E115+F115+G115+H115+I115+J115+K115)/10)-((B114+C114+D114+E114+F114+G114+H114+I114+J114+K114)/10))/((B114+C114+D114+E114+F114+G114+H114+I114+J114+K114)/10)*100</f>
        <v>12.759785038284118</v>
      </c>
    </row>
    <row r="116" spans="1:17" ht="12" customHeight="1">
      <c r="A116" s="32">
        <v>2007</v>
      </c>
      <c r="B116" s="167">
        <v>263.7</v>
      </c>
      <c r="C116" s="167">
        <v>334.5</v>
      </c>
      <c r="D116" s="167">
        <v>325.5</v>
      </c>
      <c r="E116" s="167">
        <v>230.9</v>
      </c>
      <c r="F116" s="167">
        <v>273.2</v>
      </c>
      <c r="G116" s="167">
        <v>313.1</v>
      </c>
      <c r="H116" s="167">
        <v>326.1</v>
      </c>
      <c r="I116" s="167">
        <v>287.2</v>
      </c>
      <c r="J116" s="167">
        <v>312.9</v>
      </c>
      <c r="K116" s="167">
        <v>367.5</v>
      </c>
      <c r="L116" s="167" t="s">
        <v>105</v>
      </c>
      <c r="M116" s="167" t="s">
        <v>105</v>
      </c>
      <c r="N116" s="167">
        <f>(B116+C116+D116+E116+F116+G116+H116+I116+J116+K116)/10</f>
        <v>303.46</v>
      </c>
      <c r="O116" s="170">
        <f>100*(K116-J116)/J116</f>
        <v>17.44966442953021</v>
      </c>
      <c r="P116" s="170">
        <f>100*(K116-K115)/K115</f>
        <v>19.086195722618267</v>
      </c>
      <c r="Q116" s="168">
        <f>(((B116+C116+D116+E116+F116+G116+H116+I116+J116+K116)/10)-((B115+C115+D115+E115+F115+G115+H115+I115+J115+K115)/10))/((B115+C115+D115+E115+F115+G115+H115+I115+J115+K115)/10)*100</f>
        <v>27.988190636862075</v>
      </c>
    </row>
    <row r="117" spans="1:17" ht="12" customHeight="1">
      <c r="A117" s="166"/>
      <c r="B117" s="166"/>
      <c r="C117" s="166"/>
      <c r="D117" s="166"/>
      <c r="E117" s="166"/>
      <c r="F117" s="166"/>
      <c r="G117" s="166"/>
      <c r="H117" s="166"/>
      <c r="I117" s="166"/>
      <c r="J117" s="166"/>
      <c r="K117" s="166"/>
      <c r="L117" s="166"/>
      <c r="M117" s="166"/>
      <c r="N117" s="161"/>
      <c r="O117" s="162"/>
      <c r="P117" s="162"/>
      <c r="Q117" s="169"/>
    </row>
    <row r="118" spans="1:17" ht="12" customHeight="1">
      <c r="A118" s="166"/>
      <c r="B118" s="166"/>
      <c r="C118" s="166"/>
      <c r="D118" s="166"/>
      <c r="E118" s="166"/>
      <c r="F118" s="166"/>
      <c r="G118" s="166"/>
      <c r="H118" s="166"/>
      <c r="I118" s="166"/>
      <c r="J118" s="166"/>
      <c r="K118" s="166"/>
      <c r="L118" s="166"/>
      <c r="M118" s="166"/>
      <c r="N118" s="161"/>
      <c r="O118" s="162"/>
      <c r="P118" s="162"/>
      <c r="Q118" s="169"/>
    </row>
    <row r="119" spans="1:17" ht="12" customHeight="1">
      <c r="A119" s="484"/>
      <c r="B119" s="484"/>
      <c r="C119" s="484"/>
      <c r="D119" s="484"/>
      <c r="E119" s="484"/>
      <c r="F119" s="484"/>
      <c r="G119" s="484"/>
      <c r="H119" s="484"/>
      <c r="I119" s="484"/>
      <c r="J119" s="484"/>
      <c r="K119" s="484"/>
      <c r="L119" s="484"/>
      <c r="M119" s="484"/>
      <c r="N119" s="484"/>
      <c r="O119" s="484"/>
      <c r="P119" s="484"/>
      <c r="Q119" s="484"/>
    </row>
    <row r="120" spans="1:17" ht="12" customHeight="1">
      <c r="A120" s="130"/>
      <c r="B120" s="165"/>
      <c r="C120" s="165"/>
      <c r="D120" s="165"/>
      <c r="E120" s="165"/>
      <c r="F120" s="165"/>
      <c r="G120" s="165"/>
      <c r="H120" s="165"/>
      <c r="I120" s="165"/>
      <c r="J120" s="165"/>
      <c r="K120" s="165"/>
      <c r="L120" s="165"/>
      <c r="M120" s="165"/>
      <c r="N120" s="180"/>
      <c r="O120" s="180"/>
      <c r="P120" s="180"/>
      <c r="Q120" s="169"/>
    </row>
    <row r="121" spans="1:17" ht="12" customHeight="1">
      <c r="A121" s="478" t="s">
        <v>27</v>
      </c>
      <c r="B121" s="478"/>
      <c r="C121" s="478"/>
      <c r="D121" s="478"/>
      <c r="E121" s="478"/>
      <c r="F121" s="478"/>
      <c r="G121" s="478"/>
      <c r="H121" s="478"/>
      <c r="I121" s="478"/>
      <c r="J121" s="478"/>
      <c r="K121" s="478"/>
      <c r="L121" s="478"/>
      <c r="M121" s="478"/>
      <c r="N121" s="478"/>
      <c r="O121" s="478"/>
      <c r="P121" s="478"/>
      <c r="Q121" s="478"/>
    </row>
    <row r="122" spans="1:17" ht="12" customHeight="1">
      <c r="A122" s="478" t="s">
        <v>36</v>
      </c>
      <c r="B122" s="478"/>
      <c r="C122" s="478"/>
      <c r="D122" s="478"/>
      <c r="E122" s="478"/>
      <c r="F122" s="478"/>
      <c r="G122" s="478"/>
      <c r="H122" s="478"/>
      <c r="I122" s="478"/>
      <c r="J122" s="478"/>
      <c r="K122" s="478"/>
      <c r="L122" s="478"/>
      <c r="M122" s="478"/>
      <c r="N122" s="478"/>
      <c r="O122" s="478"/>
      <c r="P122" s="478"/>
      <c r="Q122" s="478"/>
    </row>
    <row r="123" spans="1:17" ht="12" customHeight="1">
      <c r="A123" s="478" t="s">
        <v>50</v>
      </c>
      <c r="B123" s="478"/>
      <c r="C123" s="478"/>
      <c r="D123" s="478"/>
      <c r="E123" s="478"/>
      <c r="F123" s="478"/>
      <c r="G123" s="478"/>
      <c r="H123" s="478"/>
      <c r="I123" s="478"/>
      <c r="J123" s="478"/>
      <c r="K123" s="478"/>
      <c r="L123" s="478"/>
      <c r="M123" s="478"/>
      <c r="N123" s="478"/>
      <c r="O123" s="478"/>
      <c r="P123" s="478"/>
      <c r="Q123" s="478"/>
    </row>
    <row r="124" spans="1:17" ht="12" customHeight="1">
      <c r="A124" s="130"/>
      <c r="B124" s="131"/>
      <c r="C124" s="131"/>
      <c r="D124" s="131"/>
      <c r="E124" s="131"/>
      <c r="F124" s="131"/>
      <c r="G124" s="131"/>
      <c r="H124" s="131"/>
      <c r="I124" s="131"/>
      <c r="J124" s="131"/>
      <c r="K124" s="131"/>
      <c r="L124" s="131"/>
      <c r="M124" s="131"/>
      <c r="N124" s="131"/>
      <c r="O124" s="131"/>
      <c r="P124" s="131"/>
      <c r="Q124" s="133"/>
    </row>
    <row r="125" spans="1:17" ht="12" customHeight="1">
      <c r="A125" s="133"/>
      <c r="B125" s="133"/>
      <c r="C125" s="133"/>
      <c r="D125" s="133"/>
      <c r="E125" s="133"/>
      <c r="F125" s="133"/>
      <c r="G125" s="133"/>
      <c r="H125" s="133"/>
      <c r="I125" s="133"/>
      <c r="J125" s="133"/>
      <c r="K125" s="133"/>
      <c r="L125" s="133"/>
      <c r="M125" s="133"/>
      <c r="N125" s="133"/>
      <c r="O125" s="133"/>
      <c r="P125" s="133"/>
      <c r="Q125" s="133"/>
    </row>
    <row r="126" spans="1:17" ht="12" customHeight="1">
      <c r="A126" s="137"/>
      <c r="B126" s="138"/>
      <c r="C126" s="139"/>
      <c r="D126" s="139"/>
      <c r="E126" s="139"/>
      <c r="F126" s="139"/>
      <c r="G126" s="139"/>
      <c r="H126" s="139"/>
      <c r="I126" s="139"/>
      <c r="J126" s="139"/>
      <c r="K126" s="139"/>
      <c r="L126" s="139"/>
      <c r="M126" s="139"/>
      <c r="N126" s="140"/>
      <c r="O126" s="480" t="s">
        <v>4</v>
      </c>
      <c r="P126" s="481"/>
      <c r="Q126" s="481"/>
    </row>
    <row r="127" spans="1:17"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2" t="s">
        <v>19</v>
      </c>
      <c r="P128" s="483"/>
      <c r="Q128" s="483"/>
    </row>
    <row r="129" spans="1:17"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ht="12" customHeight="1">
      <c r="A131" s="159"/>
      <c r="B131" s="160"/>
      <c r="C131" s="160"/>
      <c r="D131" s="160"/>
      <c r="E131" s="160"/>
      <c r="F131" s="160"/>
      <c r="G131" s="160"/>
      <c r="H131" s="160"/>
      <c r="I131" s="160"/>
      <c r="J131" s="160"/>
      <c r="K131" s="160"/>
      <c r="L131" s="160"/>
      <c r="M131" s="160"/>
      <c r="N131" s="161"/>
      <c r="O131" s="162"/>
      <c r="P131" s="150"/>
      <c r="Q131" s="150"/>
    </row>
    <row r="132" spans="1:17" ht="12" customHeight="1">
      <c r="A132" s="159"/>
      <c r="B132" s="160"/>
      <c r="C132" s="160"/>
      <c r="D132" s="160"/>
      <c r="E132" s="160"/>
      <c r="F132" s="160"/>
      <c r="G132" s="160"/>
      <c r="H132" s="160"/>
      <c r="I132" s="160"/>
      <c r="J132" s="160"/>
      <c r="K132" s="160"/>
      <c r="L132" s="160"/>
      <c r="M132" s="160"/>
      <c r="N132" s="161"/>
      <c r="O132" s="162"/>
      <c r="P132" s="150"/>
      <c r="Q132" s="150"/>
    </row>
    <row r="133" spans="1:17" ht="12" customHeight="1">
      <c r="A133" s="133"/>
      <c r="B133" s="133"/>
      <c r="C133" s="133"/>
      <c r="D133" s="133"/>
      <c r="E133" s="133"/>
      <c r="F133" s="133"/>
      <c r="G133" s="133"/>
      <c r="H133" s="133"/>
      <c r="I133" s="133"/>
      <c r="J133" s="133"/>
      <c r="K133" s="133"/>
      <c r="L133" s="133"/>
      <c r="M133" s="133"/>
      <c r="N133" s="133"/>
      <c r="O133" s="133"/>
      <c r="P133" s="133"/>
      <c r="Q133" s="133"/>
    </row>
    <row r="134" spans="1:17" ht="12" customHeight="1">
      <c r="A134" s="133"/>
      <c r="B134" s="133"/>
      <c r="C134" s="133"/>
      <c r="D134" s="133"/>
      <c r="E134" s="133"/>
      <c r="F134" s="133"/>
      <c r="G134" s="133"/>
      <c r="H134" s="133"/>
      <c r="I134" s="133"/>
      <c r="J134" s="133"/>
      <c r="K134" s="133"/>
      <c r="L134" s="133"/>
      <c r="M134" s="133"/>
      <c r="N134" s="133"/>
      <c r="O134" s="133"/>
      <c r="P134" s="133"/>
      <c r="Q134" s="133"/>
    </row>
    <row r="135" spans="1:17" ht="12" customHeight="1">
      <c r="A135" s="479" t="s">
        <v>32</v>
      </c>
      <c r="B135" s="479"/>
      <c r="C135" s="479"/>
      <c r="D135" s="479"/>
      <c r="E135" s="479"/>
      <c r="F135" s="479"/>
      <c r="G135" s="479"/>
      <c r="H135" s="479"/>
      <c r="I135" s="479"/>
      <c r="J135" s="479"/>
      <c r="K135" s="479"/>
      <c r="L135" s="479"/>
      <c r="M135" s="479"/>
      <c r="N135" s="479"/>
      <c r="O135" s="479"/>
      <c r="P135" s="479"/>
      <c r="Q135" s="479"/>
    </row>
    <row r="136" spans="1:17" ht="12" customHeight="1">
      <c r="A136" s="163"/>
      <c r="B136" s="163"/>
      <c r="C136" s="163"/>
      <c r="D136" s="163"/>
      <c r="E136" s="163"/>
      <c r="F136" s="163"/>
      <c r="G136" s="163"/>
      <c r="H136" s="163"/>
      <c r="I136" s="163"/>
      <c r="J136" s="163"/>
      <c r="K136" s="163"/>
      <c r="L136" s="163"/>
      <c r="M136" s="163"/>
      <c r="N136" s="163"/>
      <c r="O136" s="163"/>
      <c r="P136" s="163"/>
      <c r="Q136" s="163"/>
    </row>
    <row r="137" spans="1:17" ht="12" customHeight="1">
      <c r="A137" s="181"/>
      <c r="B137" s="177"/>
      <c r="C137" s="177"/>
      <c r="D137" s="177"/>
      <c r="E137" s="177"/>
      <c r="F137" s="177"/>
      <c r="G137" s="177"/>
      <c r="H137" s="177"/>
      <c r="I137" s="177"/>
      <c r="J137" s="177"/>
      <c r="K137" s="177"/>
      <c r="L137" s="177"/>
      <c r="M137" s="177"/>
      <c r="N137" s="177"/>
      <c r="O137" s="177"/>
      <c r="P137" s="177"/>
      <c r="Q137" s="133"/>
    </row>
    <row r="138" spans="1:17" ht="12" customHeight="1">
      <c r="A138" s="182"/>
      <c r="B138" s="167"/>
      <c r="C138" s="167"/>
      <c r="D138" s="167"/>
      <c r="E138" s="167"/>
      <c r="F138" s="167"/>
      <c r="G138" s="167"/>
      <c r="H138" s="167"/>
      <c r="I138" s="167"/>
      <c r="J138" s="167"/>
      <c r="K138" s="167"/>
      <c r="L138" s="167"/>
      <c r="M138" s="167"/>
      <c r="N138" s="167"/>
      <c r="O138" s="182"/>
      <c r="P138" s="182"/>
      <c r="Q138" s="169"/>
    </row>
    <row r="139" spans="1:17" ht="12" customHeight="1">
      <c r="A139" s="31" t="s">
        <v>24</v>
      </c>
      <c r="B139" s="167"/>
      <c r="C139" s="167"/>
      <c r="D139" s="167"/>
      <c r="E139" s="167"/>
      <c r="F139" s="167"/>
      <c r="G139" s="167"/>
      <c r="H139" s="167"/>
      <c r="I139" s="167"/>
      <c r="J139" s="167"/>
      <c r="K139" s="167"/>
      <c r="L139" s="167"/>
      <c r="M139" s="167"/>
      <c r="N139" s="167"/>
      <c r="O139" s="168"/>
      <c r="P139" s="168"/>
      <c r="Q139" s="169"/>
    </row>
    <row r="140" spans="1:17" ht="12" customHeight="1">
      <c r="A140" s="32">
        <v>2005</v>
      </c>
      <c r="B140" s="167">
        <v>71.2</v>
      </c>
      <c r="C140" s="167">
        <v>64.6</v>
      </c>
      <c r="D140" s="167">
        <v>74.9</v>
      </c>
      <c r="E140" s="167">
        <v>53.9</v>
      </c>
      <c r="F140" s="167">
        <v>56.3</v>
      </c>
      <c r="G140" s="167">
        <v>58.5</v>
      </c>
      <c r="H140" s="167">
        <v>53.5</v>
      </c>
      <c r="I140" s="167">
        <v>50.3</v>
      </c>
      <c r="J140" s="167">
        <v>68.3</v>
      </c>
      <c r="K140" s="167">
        <v>60.8</v>
      </c>
      <c r="L140" s="167">
        <v>68.7</v>
      </c>
      <c r="M140" s="167">
        <v>53.9</v>
      </c>
      <c r="N140" s="167">
        <f>(B140+C140+D140+E140+F140+G140+H140+I140+J140+K140+L140+M140)/12</f>
        <v>61.24166666666667</v>
      </c>
      <c r="O140" s="170" t="s">
        <v>55</v>
      </c>
      <c r="P140" s="170" t="s">
        <v>55</v>
      </c>
      <c r="Q140" s="168" t="s">
        <v>54</v>
      </c>
    </row>
    <row r="141" spans="1:17" ht="12" customHeight="1">
      <c r="A141" s="32">
        <v>2006</v>
      </c>
      <c r="B141" s="167">
        <v>89.6</v>
      </c>
      <c r="C141" s="167">
        <v>64.5</v>
      </c>
      <c r="D141" s="167">
        <v>83</v>
      </c>
      <c r="E141" s="167">
        <v>55.2</v>
      </c>
      <c r="F141" s="167">
        <v>64.8</v>
      </c>
      <c r="G141" s="167">
        <v>65.7</v>
      </c>
      <c r="H141" s="167">
        <v>62.4</v>
      </c>
      <c r="I141" s="167">
        <v>66.2</v>
      </c>
      <c r="J141" s="167">
        <v>61.4</v>
      </c>
      <c r="K141" s="167">
        <v>72.7</v>
      </c>
      <c r="L141" s="167">
        <v>81.7</v>
      </c>
      <c r="M141" s="167">
        <v>63.9</v>
      </c>
      <c r="N141" s="167">
        <f>(B141+C141+D141+E141+F141+G141+H141+I141+J141+K141+L141+M141)/12</f>
        <v>69.25833333333334</v>
      </c>
      <c r="O141" s="170">
        <f>100*(K141-J141)/J141</f>
        <v>18.403908794788283</v>
      </c>
      <c r="P141" s="170">
        <f>100*(K141-K140)/K140</f>
        <v>19.57236842105264</v>
      </c>
      <c r="Q141" s="168">
        <f>(((B141+C141+D141+E141+F141+G141+H141+I141+J141+K141)/10)-((B140+C140+D140+E140+F140+G140+H140+I140+J140+K140)/10))/((B140+C140+D140+E140+F140+G140+H140+I140+J140+K140)/10)*100</f>
        <v>11.954924056834885</v>
      </c>
    </row>
    <row r="142" spans="1:17" ht="12" customHeight="1">
      <c r="A142" s="32">
        <v>2007</v>
      </c>
      <c r="B142" s="167">
        <v>82.6</v>
      </c>
      <c r="C142" s="167">
        <v>72.7</v>
      </c>
      <c r="D142" s="167">
        <v>81.6</v>
      </c>
      <c r="E142" s="167">
        <v>59.5</v>
      </c>
      <c r="F142" s="167">
        <v>65.7</v>
      </c>
      <c r="G142" s="167">
        <v>62.5</v>
      </c>
      <c r="H142" s="167">
        <v>71.4</v>
      </c>
      <c r="I142" s="167">
        <v>73.3</v>
      </c>
      <c r="J142" s="167">
        <v>79.4</v>
      </c>
      <c r="K142" s="167">
        <v>85.1</v>
      </c>
      <c r="L142" s="167" t="s">
        <v>105</v>
      </c>
      <c r="M142" s="167" t="s">
        <v>105</v>
      </c>
      <c r="N142" s="167">
        <f>(B142+C142+D142+E142+F142+G142+H142+I142+J142+K142)/10</f>
        <v>73.38</v>
      </c>
      <c r="O142" s="170">
        <f>100*(K142-J142)/J142</f>
        <v>7.178841309823663</v>
      </c>
      <c r="P142" s="170">
        <f>100*(K142-K141)/K141</f>
        <v>17.056396148555695</v>
      </c>
      <c r="Q142" s="168">
        <f>(((B142+C142+D142+E142+F142+G142+H142+I142+J142+K142)/10)-((B141+C141+D141+E141+F141+G141+H141+I141+J141+K141)/10))/((B141+C141+D141+E141+F141+G141+H141+I141+J141+K141)/10)*100</f>
        <v>7.045951859956235</v>
      </c>
    </row>
    <row r="143" spans="1:17" ht="12" customHeight="1">
      <c r="A143" s="33"/>
      <c r="B143" s="167"/>
      <c r="C143" s="167"/>
      <c r="D143" s="167"/>
      <c r="E143" s="167"/>
      <c r="F143" s="167"/>
      <c r="G143" s="167"/>
      <c r="H143" s="167"/>
      <c r="I143" s="167"/>
      <c r="J143" s="167"/>
      <c r="K143" s="167"/>
      <c r="L143" s="167"/>
      <c r="M143" s="167"/>
      <c r="N143" s="167"/>
      <c r="O143" s="170"/>
      <c r="P143" s="170"/>
      <c r="Q143" s="169"/>
    </row>
    <row r="144" spans="1:17" ht="12" customHeight="1">
      <c r="A144" s="34" t="s">
        <v>25</v>
      </c>
      <c r="B144" s="167"/>
      <c r="C144" s="167"/>
      <c r="D144" s="167"/>
      <c r="E144" s="167"/>
      <c r="F144" s="167"/>
      <c r="G144" s="167"/>
      <c r="H144" s="167"/>
      <c r="I144" s="167"/>
      <c r="J144" s="167"/>
      <c r="K144" s="167"/>
      <c r="L144" s="167"/>
      <c r="M144" s="167"/>
      <c r="N144" s="167"/>
      <c r="O144" s="170"/>
      <c r="P144" s="170"/>
      <c r="Q144" s="169"/>
    </row>
    <row r="145" spans="1:17" ht="12" customHeight="1">
      <c r="A145" s="32">
        <v>2005</v>
      </c>
      <c r="B145" s="167">
        <v>69.6</v>
      </c>
      <c r="C145" s="167">
        <v>60.1</v>
      </c>
      <c r="D145" s="167">
        <v>62.7</v>
      </c>
      <c r="E145" s="167">
        <v>53.1</v>
      </c>
      <c r="F145" s="167">
        <v>54</v>
      </c>
      <c r="G145" s="167">
        <v>58.2</v>
      </c>
      <c r="H145" s="167">
        <v>50.6</v>
      </c>
      <c r="I145" s="167">
        <v>47.4</v>
      </c>
      <c r="J145" s="167">
        <v>66.1</v>
      </c>
      <c r="K145" s="167">
        <v>51</v>
      </c>
      <c r="L145" s="167">
        <v>65</v>
      </c>
      <c r="M145" s="167">
        <v>51.7</v>
      </c>
      <c r="N145" s="167">
        <f>(B145+C145+D145+E145+F145+G145+H145+I145+J145+K145+L145+M145)/12</f>
        <v>57.458333333333336</v>
      </c>
      <c r="O145" s="170" t="s">
        <v>55</v>
      </c>
      <c r="P145" s="170" t="s">
        <v>55</v>
      </c>
      <c r="Q145" s="168" t="s">
        <v>54</v>
      </c>
    </row>
    <row r="146" spans="1:17" ht="12" customHeight="1">
      <c r="A146" s="32">
        <v>2006</v>
      </c>
      <c r="B146" s="167">
        <v>74.6</v>
      </c>
      <c r="C146" s="167">
        <v>62.2</v>
      </c>
      <c r="D146" s="167">
        <v>79.4</v>
      </c>
      <c r="E146" s="167">
        <v>55.6</v>
      </c>
      <c r="F146" s="167">
        <v>59.1</v>
      </c>
      <c r="G146" s="167">
        <v>62.8</v>
      </c>
      <c r="H146" s="167">
        <v>56.6</v>
      </c>
      <c r="I146" s="167">
        <v>57</v>
      </c>
      <c r="J146" s="167">
        <v>63.3</v>
      </c>
      <c r="K146" s="167">
        <v>68.7</v>
      </c>
      <c r="L146" s="167">
        <v>79</v>
      </c>
      <c r="M146" s="167">
        <v>62.6</v>
      </c>
      <c r="N146" s="167">
        <f>(B146+C146+D146+E146+F146+G146+H146+I146+J146+K146+L146+M146)/12</f>
        <v>65.075</v>
      </c>
      <c r="O146" s="170">
        <f>100*(K146-J146)/J146</f>
        <v>8.5308056872038</v>
      </c>
      <c r="P146" s="170">
        <f>100*(K146-K145)/K145</f>
        <v>34.70588235294118</v>
      </c>
      <c r="Q146" s="168">
        <f>(((B146+C146+D146+E146+F146+G146+H146+I146+J146+K146)/10)-((B145+C145+D145+E145+F145+G145+H145+I145+J145+K145)/10))/((B145+C145+D145+E145+F145+G145+H145+I145+J145+K145)/10)*100</f>
        <v>11.609636871508403</v>
      </c>
    </row>
    <row r="147" spans="1:17" ht="12" customHeight="1">
      <c r="A147" s="32">
        <v>2007</v>
      </c>
      <c r="B147" s="167">
        <v>76.5</v>
      </c>
      <c r="C147" s="167">
        <v>69.9</v>
      </c>
      <c r="D147" s="167">
        <v>75.9</v>
      </c>
      <c r="E147" s="167">
        <v>57.1</v>
      </c>
      <c r="F147" s="167">
        <v>61</v>
      </c>
      <c r="G147" s="167">
        <v>60</v>
      </c>
      <c r="H147" s="167">
        <v>65</v>
      </c>
      <c r="I147" s="167">
        <v>54</v>
      </c>
      <c r="J147" s="167">
        <v>67.2</v>
      </c>
      <c r="K147" s="167">
        <v>70.3</v>
      </c>
      <c r="L147" s="167" t="s">
        <v>105</v>
      </c>
      <c r="M147" s="167" t="s">
        <v>105</v>
      </c>
      <c r="N147" s="167">
        <f>(B147+C147+D147+E147+F147+G147+H147+I147+J147+K147)/10</f>
        <v>65.69000000000001</v>
      </c>
      <c r="O147" s="170">
        <f>100*(K147-J147)/J147</f>
        <v>4.613095238095229</v>
      </c>
      <c r="P147" s="170">
        <f>100*(K147-K146)/K146</f>
        <v>2.328966521106251</v>
      </c>
      <c r="Q147" s="168">
        <f>(((B147+C147+D147+E147+F147+G147+H147+I147+J147+K147)/10)-((B146+C146+D146+E146+F146+G146+H146+I146+J146+K146)/10))/((B146+C146+D146+E146+F146+G146+H146+I146+J146+K146)/10)*100</f>
        <v>2.753011105897083</v>
      </c>
    </row>
    <row r="148" spans="1:17" ht="12" customHeight="1">
      <c r="A148" s="33"/>
      <c r="B148" s="167"/>
      <c r="C148" s="167"/>
      <c r="D148" s="167"/>
      <c r="E148" s="167"/>
      <c r="F148" s="167"/>
      <c r="G148" s="167"/>
      <c r="H148" s="167"/>
      <c r="I148" s="167"/>
      <c r="J148" s="167"/>
      <c r="K148" s="167"/>
      <c r="L148" s="167"/>
      <c r="M148" s="167"/>
      <c r="N148" s="167"/>
      <c r="O148" s="170"/>
      <c r="P148" s="171"/>
      <c r="Q148" s="169"/>
    </row>
    <row r="149" spans="1:17" ht="12" customHeight="1">
      <c r="A149" s="34" t="s">
        <v>26</v>
      </c>
      <c r="B149" s="167"/>
      <c r="C149" s="167"/>
      <c r="D149" s="167"/>
      <c r="E149" s="167"/>
      <c r="F149" s="167"/>
      <c r="G149" s="167"/>
      <c r="H149" s="167"/>
      <c r="I149" s="167"/>
      <c r="J149" s="167"/>
      <c r="K149" s="167"/>
      <c r="L149" s="167"/>
      <c r="M149" s="167"/>
      <c r="N149" s="167"/>
      <c r="O149" s="170"/>
      <c r="P149" s="168"/>
      <c r="Q149" s="169"/>
    </row>
    <row r="150" spans="1:17" ht="12" customHeight="1">
      <c r="A150" s="32">
        <v>2005</v>
      </c>
      <c r="B150" s="167">
        <v>75.8</v>
      </c>
      <c r="C150" s="167">
        <v>77</v>
      </c>
      <c r="D150" s="167">
        <v>108.7</v>
      </c>
      <c r="E150" s="167">
        <v>56</v>
      </c>
      <c r="F150" s="167">
        <v>62.6</v>
      </c>
      <c r="G150" s="167">
        <v>59.1</v>
      </c>
      <c r="H150" s="167">
        <v>61.6</v>
      </c>
      <c r="I150" s="167">
        <v>58.4</v>
      </c>
      <c r="J150" s="167">
        <v>74.3</v>
      </c>
      <c r="K150" s="167">
        <v>87.9</v>
      </c>
      <c r="L150" s="167">
        <v>78.9</v>
      </c>
      <c r="M150" s="167">
        <v>60.1</v>
      </c>
      <c r="N150" s="167">
        <f>(B150+C150+D150+E150+F150+G150+H150+I150+J150+K150+L150+M150)/12</f>
        <v>71.7</v>
      </c>
      <c r="O150" s="170" t="s">
        <v>55</v>
      </c>
      <c r="P150" s="170" t="s">
        <v>55</v>
      </c>
      <c r="Q150" s="168" t="s">
        <v>54</v>
      </c>
    </row>
    <row r="151" spans="1:17" ht="12" customHeight="1">
      <c r="A151" s="32">
        <v>2006</v>
      </c>
      <c r="B151" s="167">
        <v>131.3</v>
      </c>
      <c r="C151" s="167">
        <v>71.1</v>
      </c>
      <c r="D151" s="167">
        <v>92.7</v>
      </c>
      <c r="E151" s="167">
        <v>54</v>
      </c>
      <c r="F151" s="167">
        <v>81</v>
      </c>
      <c r="G151" s="167">
        <v>73.5</v>
      </c>
      <c r="H151" s="167">
        <v>78.4</v>
      </c>
      <c r="I151" s="167">
        <v>91.8</v>
      </c>
      <c r="J151" s="167">
        <v>56.1</v>
      </c>
      <c r="K151" s="167">
        <v>83.9</v>
      </c>
      <c r="L151" s="167">
        <v>89.3</v>
      </c>
      <c r="M151" s="167">
        <v>67.7</v>
      </c>
      <c r="N151" s="167">
        <f>(B151+C151+D151+E151+F151+G151+H151+I151+J151+K151+L151+M151)/12</f>
        <v>80.89999999999999</v>
      </c>
      <c r="O151" s="170">
        <f>100*(K151-J151)/J151</f>
        <v>49.55436720142603</v>
      </c>
      <c r="P151" s="170">
        <f>100*(K151-K150)/K150</f>
        <v>-4.550625711035267</v>
      </c>
      <c r="Q151" s="168">
        <f>(((B151+C151+D151+E151+F151+G151+H151+I151+J151+K151)/10)-((B150+C150+D150+E150+F150+G150+H150+I150+J150+K150)/10))/((B150+C150+D150+E150+F150+G150+H150+I150+J150+K150)/10)*100</f>
        <v>12.80842805655669</v>
      </c>
    </row>
    <row r="152" spans="1:17" ht="12" customHeight="1">
      <c r="A152" s="32">
        <v>2007</v>
      </c>
      <c r="B152" s="167">
        <v>99.5</v>
      </c>
      <c r="C152" s="167">
        <v>80.4</v>
      </c>
      <c r="D152" s="167">
        <v>97.3</v>
      </c>
      <c r="E152" s="167">
        <v>66.4</v>
      </c>
      <c r="F152" s="167">
        <v>78.8</v>
      </c>
      <c r="G152" s="167">
        <v>69.3</v>
      </c>
      <c r="H152" s="167">
        <v>89.3</v>
      </c>
      <c r="I152" s="167">
        <v>127.1</v>
      </c>
      <c r="J152" s="167">
        <v>113.2</v>
      </c>
      <c r="K152" s="167">
        <v>126.3</v>
      </c>
      <c r="L152" s="167" t="s">
        <v>105</v>
      </c>
      <c r="M152" s="167" t="s">
        <v>105</v>
      </c>
      <c r="N152" s="167">
        <f>(B152+C152+D152+E152+F152+G152+H152+I152+J152+K152)/10</f>
        <v>94.76</v>
      </c>
      <c r="O152" s="170">
        <f>100*(K152-J152)/J152</f>
        <v>11.572438162544165</v>
      </c>
      <c r="P152" s="170">
        <f>100*(K152-K151)/K151</f>
        <v>50.5363528009535</v>
      </c>
      <c r="Q152" s="168">
        <f>(((B152+C152+D152+E152+F152+G152+H152+I152+J152+K152)/10)-((B151+C151+D151+E151+F151+G151+H151+I151+J151+K151)/10))/((B151+C151+D151+E151+F151+G151+H151+I151+J151+K151)/10)*100</f>
        <v>16.441386089948402</v>
      </c>
    </row>
    <row r="153" spans="1:17" ht="12" customHeight="1">
      <c r="A153" s="35"/>
      <c r="B153" s="167"/>
      <c r="C153" s="167"/>
      <c r="D153" s="167"/>
      <c r="E153" s="167"/>
      <c r="F153" s="167"/>
      <c r="G153" s="167"/>
      <c r="H153" s="167"/>
      <c r="I153" s="167"/>
      <c r="J153" s="167"/>
      <c r="K153" s="167"/>
      <c r="L153" s="167"/>
      <c r="M153" s="167"/>
      <c r="N153" s="167"/>
      <c r="O153" s="170"/>
      <c r="P153" s="170"/>
      <c r="Q153" s="168"/>
    </row>
    <row r="154" spans="1:17" ht="12" customHeight="1">
      <c r="A154" s="35"/>
      <c r="B154" s="167"/>
      <c r="C154" s="167"/>
      <c r="D154" s="167"/>
      <c r="E154" s="167"/>
      <c r="F154" s="167"/>
      <c r="G154" s="167"/>
      <c r="H154" s="167"/>
      <c r="I154" s="167"/>
      <c r="J154" s="167"/>
      <c r="K154" s="167"/>
      <c r="L154" s="167"/>
      <c r="M154" s="167"/>
      <c r="N154" s="167"/>
      <c r="O154" s="170"/>
      <c r="P154" s="170"/>
      <c r="Q154" s="168"/>
    </row>
    <row r="155" spans="1:17" ht="12" customHeight="1">
      <c r="A155" s="35"/>
      <c r="B155" s="167"/>
      <c r="C155" s="167"/>
      <c r="D155" s="167"/>
      <c r="E155" s="167"/>
      <c r="F155" s="167"/>
      <c r="G155" s="167"/>
      <c r="H155" s="167"/>
      <c r="I155" s="167"/>
      <c r="J155" s="167"/>
      <c r="K155" s="167"/>
      <c r="L155" s="167"/>
      <c r="M155" s="167"/>
      <c r="N155" s="167"/>
      <c r="O155" s="170"/>
      <c r="P155" s="170"/>
      <c r="Q155" s="168"/>
    </row>
    <row r="156" spans="1:17" ht="12" customHeight="1">
      <c r="A156" s="159"/>
      <c r="B156" s="159"/>
      <c r="C156" s="159"/>
      <c r="D156" s="159"/>
      <c r="E156" s="159"/>
      <c r="F156" s="159"/>
      <c r="G156" s="159"/>
      <c r="H156" s="159"/>
      <c r="I156" s="159"/>
      <c r="J156" s="159"/>
      <c r="K156" s="159"/>
      <c r="L156" s="159"/>
      <c r="M156" s="159"/>
      <c r="N156" s="183"/>
      <c r="O156" s="162"/>
      <c r="P156" s="150"/>
      <c r="Q156" s="169"/>
    </row>
    <row r="157" spans="1:17" ht="12" customHeight="1">
      <c r="A157" s="166"/>
      <c r="B157" s="166"/>
      <c r="C157" s="166"/>
      <c r="D157" s="166"/>
      <c r="E157" s="166"/>
      <c r="F157" s="166"/>
      <c r="G157" s="166"/>
      <c r="H157" s="166"/>
      <c r="I157" s="166"/>
      <c r="J157" s="166"/>
      <c r="K157" s="166"/>
      <c r="L157" s="166"/>
      <c r="M157" s="166"/>
      <c r="N157" s="180"/>
      <c r="O157" s="162"/>
      <c r="P157" s="162"/>
      <c r="Q157" s="169"/>
    </row>
    <row r="158" spans="1:17" ht="12" customHeight="1">
      <c r="A158" s="479" t="s">
        <v>33</v>
      </c>
      <c r="B158" s="479"/>
      <c r="C158" s="479"/>
      <c r="D158" s="479"/>
      <c r="E158" s="479"/>
      <c r="F158" s="479"/>
      <c r="G158" s="479"/>
      <c r="H158" s="479"/>
      <c r="I158" s="479"/>
      <c r="J158" s="479"/>
      <c r="K158" s="479"/>
      <c r="L158" s="479"/>
      <c r="M158" s="479"/>
      <c r="N158" s="479"/>
      <c r="O158" s="479"/>
      <c r="P158" s="479"/>
      <c r="Q158" s="479"/>
    </row>
    <row r="159" spans="1:17" ht="12" customHeight="1">
      <c r="A159" s="166"/>
      <c r="B159" s="166"/>
      <c r="C159" s="166"/>
      <c r="D159" s="166"/>
      <c r="E159" s="166"/>
      <c r="F159" s="166"/>
      <c r="G159" s="166"/>
      <c r="H159" s="166"/>
      <c r="I159" s="166"/>
      <c r="J159" s="166"/>
      <c r="K159" s="166"/>
      <c r="L159" s="166"/>
      <c r="M159" s="166"/>
      <c r="N159" s="183"/>
      <c r="O159" s="162"/>
      <c r="P159" s="162"/>
      <c r="Q159" s="169"/>
    </row>
    <row r="160" spans="1:17" ht="12" customHeight="1">
      <c r="A160" s="166"/>
      <c r="B160" s="167"/>
      <c r="C160" s="167"/>
      <c r="D160" s="167"/>
      <c r="E160" s="167"/>
      <c r="F160" s="167"/>
      <c r="G160" s="167"/>
      <c r="H160" s="167"/>
      <c r="I160" s="167"/>
      <c r="J160" s="167"/>
      <c r="K160" s="167"/>
      <c r="L160" s="167"/>
      <c r="M160" s="167"/>
      <c r="N160" s="167"/>
      <c r="O160" s="174"/>
      <c r="P160" s="174"/>
      <c r="Q160" s="169"/>
    </row>
    <row r="161" spans="1:17" ht="12" customHeight="1">
      <c r="A161" s="31" t="s">
        <v>24</v>
      </c>
      <c r="B161" s="167"/>
      <c r="C161" s="167"/>
      <c r="D161" s="167"/>
      <c r="E161" s="167"/>
      <c r="F161" s="167"/>
      <c r="G161" s="167"/>
      <c r="H161" s="167"/>
      <c r="I161" s="167"/>
      <c r="J161" s="167"/>
      <c r="K161" s="167"/>
      <c r="L161" s="167"/>
      <c r="M161" s="167"/>
      <c r="N161" s="167"/>
      <c r="O161" s="168"/>
      <c r="P161" s="168"/>
      <c r="Q161" s="169"/>
    </row>
    <row r="162" spans="1:17" ht="12" customHeight="1">
      <c r="A162" s="32">
        <v>2005</v>
      </c>
      <c r="B162" s="167">
        <v>160</v>
      </c>
      <c r="C162" s="167">
        <v>163.2</v>
      </c>
      <c r="D162" s="167">
        <v>188.7</v>
      </c>
      <c r="E162" s="167">
        <v>187.4</v>
      </c>
      <c r="F162" s="167">
        <v>167.3</v>
      </c>
      <c r="G162" s="167">
        <v>179.7</v>
      </c>
      <c r="H162" s="167">
        <v>177</v>
      </c>
      <c r="I162" s="167">
        <v>182.4</v>
      </c>
      <c r="J162" s="167">
        <v>184.8</v>
      </c>
      <c r="K162" s="167">
        <v>188.2</v>
      </c>
      <c r="L162" s="167">
        <v>199.9</v>
      </c>
      <c r="M162" s="167">
        <v>168.1</v>
      </c>
      <c r="N162" s="167">
        <f>(B162+C162+D162+E162+F162+G162+H162+I162+J162+K162+L162+M162)/12</f>
        <v>178.89166666666668</v>
      </c>
      <c r="O162" s="170" t="s">
        <v>55</v>
      </c>
      <c r="P162" s="170" t="s">
        <v>55</v>
      </c>
      <c r="Q162" s="168" t="s">
        <v>54</v>
      </c>
    </row>
    <row r="163" spans="1:17" ht="12" customHeight="1">
      <c r="A163" s="32">
        <v>2006</v>
      </c>
      <c r="B163" s="167">
        <v>165.5</v>
      </c>
      <c r="C163" s="167">
        <v>168.9</v>
      </c>
      <c r="D163" s="167">
        <v>184.2</v>
      </c>
      <c r="E163" s="167">
        <v>161.8</v>
      </c>
      <c r="F163" s="167">
        <v>176.1</v>
      </c>
      <c r="G163" s="167">
        <v>164</v>
      </c>
      <c r="H163" s="167">
        <v>183.1</v>
      </c>
      <c r="I163" s="167">
        <v>161</v>
      </c>
      <c r="J163" s="167">
        <v>186.4</v>
      </c>
      <c r="K163" s="167">
        <v>191.5</v>
      </c>
      <c r="L163" s="167">
        <v>203.1</v>
      </c>
      <c r="M163" s="167">
        <v>167.2</v>
      </c>
      <c r="N163" s="167">
        <f>(B163+C163+D163+E163+F163+G163+H163+I163+J163+K163+L163+M163)/12</f>
        <v>176.06666666666663</v>
      </c>
      <c r="O163" s="170">
        <f>100*(K163-J163)/J163</f>
        <v>2.7360515021459197</v>
      </c>
      <c r="P163" s="170">
        <f>100*(K163-K162)/K162</f>
        <v>1.7534537725823653</v>
      </c>
      <c r="Q163" s="168">
        <f>(((B163+C163+D163+E163+F163+G163+H163+I163+J163+K163)/10)-((B162+C162+D162+E162+F162+G162+H162+I162+J162+K162)/10))/((B162+C162+D162+E162+F162+G162+H162+I162+J162+K162)/10)*100</f>
        <v>-2.0351942429864534</v>
      </c>
    </row>
    <row r="164" spans="1:17" ht="12" customHeight="1">
      <c r="A164" s="32">
        <v>2007</v>
      </c>
      <c r="B164" s="167">
        <v>182.7</v>
      </c>
      <c r="C164" s="167">
        <v>181.9</v>
      </c>
      <c r="D164" s="167">
        <v>203.9</v>
      </c>
      <c r="E164" s="167">
        <v>178.7</v>
      </c>
      <c r="F164" s="167">
        <v>186</v>
      </c>
      <c r="G164" s="167">
        <v>195</v>
      </c>
      <c r="H164" s="167">
        <v>200.6</v>
      </c>
      <c r="I164" s="167">
        <v>185.9</v>
      </c>
      <c r="J164" s="167">
        <v>201.4</v>
      </c>
      <c r="K164" s="167">
        <v>222.2</v>
      </c>
      <c r="L164" s="167" t="s">
        <v>105</v>
      </c>
      <c r="M164" s="167" t="s">
        <v>105</v>
      </c>
      <c r="N164" s="167">
        <f>(B164+C164+D164+E164+F164+G164+H164+I164+J164+K164)/10</f>
        <v>193.83</v>
      </c>
      <c r="O164" s="170">
        <f>100*(K164-J164)/J164</f>
        <v>10.327706057596814</v>
      </c>
      <c r="P164" s="170">
        <f>100*(K164-K163)/K163</f>
        <v>16.03133159268929</v>
      </c>
      <c r="Q164" s="168">
        <f>(((B164+C164+D164+E164+F164+G164+H164+I164+J164+K164)/10)-((B163+C163+D163+E163+F163+G163+H163+I163+J163+K163)/10))/((B163+C163+D163+E163+F163+G163+H163+I163+J163+K163)/10)*100</f>
        <v>11.23672883787662</v>
      </c>
    </row>
    <row r="165" spans="1:17" ht="12" customHeight="1">
      <c r="A165" s="33"/>
      <c r="B165" s="167"/>
      <c r="C165" s="167"/>
      <c r="D165" s="167"/>
      <c r="E165" s="167"/>
      <c r="F165" s="167"/>
      <c r="G165" s="167"/>
      <c r="H165" s="167"/>
      <c r="I165" s="167"/>
      <c r="J165" s="167"/>
      <c r="K165" s="167"/>
      <c r="L165" s="167"/>
      <c r="M165" s="167"/>
      <c r="N165" s="167"/>
      <c r="O165" s="170"/>
      <c r="P165" s="170"/>
      <c r="Q165" s="169"/>
    </row>
    <row r="166" spans="1:17" ht="12" customHeight="1">
      <c r="A166" s="34" t="s">
        <v>25</v>
      </c>
      <c r="B166" s="167"/>
      <c r="C166" s="167"/>
      <c r="D166" s="167"/>
      <c r="E166" s="167"/>
      <c r="F166" s="167"/>
      <c r="G166" s="167"/>
      <c r="H166" s="167"/>
      <c r="I166" s="167"/>
      <c r="J166" s="167"/>
      <c r="K166" s="167"/>
      <c r="L166" s="167"/>
      <c r="M166" s="167"/>
      <c r="N166" s="167"/>
      <c r="O166" s="170"/>
      <c r="P166" s="170"/>
      <c r="Q166" s="169"/>
    </row>
    <row r="167" spans="1:17" ht="12" customHeight="1">
      <c r="A167" s="32">
        <v>2005</v>
      </c>
      <c r="B167" s="167">
        <v>152.6</v>
      </c>
      <c r="C167" s="167">
        <v>159.5</v>
      </c>
      <c r="D167" s="167">
        <v>183.6</v>
      </c>
      <c r="E167" s="167">
        <v>188.8</v>
      </c>
      <c r="F167" s="167">
        <v>159.8</v>
      </c>
      <c r="G167" s="167">
        <v>177.7</v>
      </c>
      <c r="H167" s="167">
        <v>176.5</v>
      </c>
      <c r="I167" s="167">
        <v>178.9</v>
      </c>
      <c r="J167" s="167">
        <v>178</v>
      </c>
      <c r="K167" s="167">
        <v>182.6</v>
      </c>
      <c r="L167" s="167">
        <v>188.8</v>
      </c>
      <c r="M167" s="167">
        <v>166.1</v>
      </c>
      <c r="N167" s="167">
        <f>(B167+C167+D167+E167+F167+G167+H167+I167+J167+K167+L167+M167)/12</f>
        <v>174.40833333333333</v>
      </c>
      <c r="O167" s="170" t="s">
        <v>55</v>
      </c>
      <c r="P167" s="170" t="s">
        <v>55</v>
      </c>
      <c r="Q167" s="168" t="s">
        <v>54</v>
      </c>
    </row>
    <row r="168" spans="1:17" ht="12" customHeight="1">
      <c r="A168" s="32">
        <v>2006</v>
      </c>
      <c r="B168" s="167">
        <v>159.1</v>
      </c>
      <c r="C168" s="167">
        <v>163</v>
      </c>
      <c r="D168" s="167">
        <v>172.5</v>
      </c>
      <c r="E168" s="167">
        <v>154.3</v>
      </c>
      <c r="F168" s="167">
        <v>174.2</v>
      </c>
      <c r="G168" s="167">
        <v>155.5</v>
      </c>
      <c r="H168" s="167">
        <v>181</v>
      </c>
      <c r="I168" s="167">
        <v>152.1</v>
      </c>
      <c r="J168" s="167">
        <v>176</v>
      </c>
      <c r="K168" s="167">
        <v>179.9</v>
      </c>
      <c r="L168" s="167">
        <v>191.8</v>
      </c>
      <c r="M168" s="167">
        <v>157.7</v>
      </c>
      <c r="N168" s="167">
        <f>(B168+C168+D168+E168+F168+G168+H168+I168+J168+K168+L168+M168)/12</f>
        <v>168.09166666666667</v>
      </c>
      <c r="O168" s="170">
        <f>100*(K168-J168)/J168</f>
        <v>2.215909090909094</v>
      </c>
      <c r="P168" s="170">
        <f>100*(K168-K167)/K167</f>
        <v>-1.4786418400876171</v>
      </c>
      <c r="Q168" s="168">
        <f>(((B168+C168+D168+E168+F168+G168+H168+I168+J168+K168)/10)-((B167+C167+D167+E167+F167+G167+H167+I167+J167+K167)/10))/((B167+C167+D167+E167+F167+G167+H167+I167+J167+K167)/10)*100</f>
        <v>-4.0506329113924</v>
      </c>
    </row>
    <row r="169" spans="1:17" ht="12" customHeight="1">
      <c r="A169" s="32">
        <v>2007</v>
      </c>
      <c r="B169" s="167">
        <v>175</v>
      </c>
      <c r="C169" s="167">
        <v>170.7</v>
      </c>
      <c r="D169" s="167">
        <v>189.9</v>
      </c>
      <c r="E169" s="167">
        <v>169.5</v>
      </c>
      <c r="F169" s="167">
        <v>179.1</v>
      </c>
      <c r="G169" s="167">
        <v>184.6</v>
      </c>
      <c r="H169" s="167">
        <v>191.8</v>
      </c>
      <c r="I169" s="167">
        <v>174.9</v>
      </c>
      <c r="J169" s="167">
        <v>188.2</v>
      </c>
      <c r="K169" s="167">
        <v>210.2</v>
      </c>
      <c r="L169" s="167" t="s">
        <v>105</v>
      </c>
      <c r="M169" s="167" t="s">
        <v>105</v>
      </c>
      <c r="N169" s="167">
        <f>(B169+C169+D169+E169+F169+G169+H169+I169+J169+K169)/10</f>
        <v>183.39000000000001</v>
      </c>
      <c r="O169" s="170">
        <f>100*(K169-J169)/J169</f>
        <v>11.689691817215728</v>
      </c>
      <c r="P169" s="170">
        <f>100*(K169-K168)/K168</f>
        <v>16.842690383546405</v>
      </c>
      <c r="Q169" s="168">
        <f>(((B169+C169+D169+E169+F169+G169+H169+I169+J169+K169)/10)-((B168+C168+D168+E168+F168+G168+H168+I168+J168+K168)/10))/((B168+C168+D168+E168+F168+G168+H168+I168+J168+K168)/10)*100</f>
        <v>9.97241544734948</v>
      </c>
    </row>
    <row r="170" spans="1:17" ht="12" customHeight="1">
      <c r="A170" s="33"/>
      <c r="B170" s="167"/>
      <c r="C170" s="167"/>
      <c r="D170" s="167"/>
      <c r="E170" s="167"/>
      <c r="F170" s="167"/>
      <c r="G170" s="167"/>
      <c r="H170" s="167"/>
      <c r="I170" s="167"/>
      <c r="J170" s="167"/>
      <c r="K170" s="167"/>
      <c r="L170" s="167"/>
      <c r="M170" s="167"/>
      <c r="N170" s="167"/>
      <c r="O170" s="170"/>
      <c r="P170" s="170"/>
      <c r="Q170" s="169"/>
    </row>
    <row r="171" spans="1:17" ht="12" customHeight="1">
      <c r="A171" s="34" t="s">
        <v>26</v>
      </c>
      <c r="B171" s="167"/>
      <c r="C171" s="167"/>
      <c r="D171" s="167"/>
      <c r="E171" s="167"/>
      <c r="F171" s="167"/>
      <c r="G171" s="167"/>
      <c r="H171" s="167"/>
      <c r="I171" s="167"/>
      <c r="J171" s="167"/>
      <c r="K171" s="167"/>
      <c r="L171" s="167"/>
      <c r="M171" s="167"/>
      <c r="N171" s="167"/>
      <c r="O171" s="170"/>
      <c r="P171" s="170"/>
      <c r="Q171" s="169"/>
    </row>
    <row r="172" spans="1:17" ht="12" customHeight="1">
      <c r="A172" s="32">
        <v>2005</v>
      </c>
      <c r="B172" s="167">
        <v>211.8</v>
      </c>
      <c r="C172" s="167">
        <v>189.7</v>
      </c>
      <c r="D172" s="167">
        <v>224.5</v>
      </c>
      <c r="E172" s="167">
        <v>178.1</v>
      </c>
      <c r="F172" s="167">
        <v>220.3</v>
      </c>
      <c r="G172" s="167">
        <v>193.7</v>
      </c>
      <c r="H172" s="167">
        <v>181.1</v>
      </c>
      <c r="I172" s="167">
        <v>206.9</v>
      </c>
      <c r="J172" s="167">
        <v>232.9</v>
      </c>
      <c r="K172" s="167">
        <v>227.9</v>
      </c>
      <c r="L172" s="167">
        <v>277.8</v>
      </c>
      <c r="M172" s="167">
        <v>182.3</v>
      </c>
      <c r="N172" s="167">
        <f>(B172+C172+D172+E172+F172+G172+H172+I172+J172+K172+L172+M172)/12</f>
        <v>210.58333333333337</v>
      </c>
      <c r="O172" s="170" t="s">
        <v>55</v>
      </c>
      <c r="P172" s="170" t="s">
        <v>55</v>
      </c>
      <c r="Q172" s="168" t="s">
        <v>54</v>
      </c>
    </row>
    <row r="173" spans="1:17" ht="12" customHeight="1">
      <c r="A173" s="32">
        <v>2006</v>
      </c>
      <c r="B173" s="167">
        <v>210.7</v>
      </c>
      <c r="C173" s="167">
        <v>211</v>
      </c>
      <c r="D173" s="167">
        <v>266.8</v>
      </c>
      <c r="E173" s="167">
        <v>214.6</v>
      </c>
      <c r="F173" s="167">
        <v>190.1</v>
      </c>
      <c r="G173" s="167">
        <v>224</v>
      </c>
      <c r="H173" s="167">
        <v>197.6</v>
      </c>
      <c r="I173" s="167">
        <v>223.6</v>
      </c>
      <c r="J173" s="167">
        <v>260</v>
      </c>
      <c r="K173" s="167">
        <v>273.1</v>
      </c>
      <c r="L173" s="167">
        <v>283</v>
      </c>
      <c r="M173" s="167">
        <v>234.5</v>
      </c>
      <c r="N173" s="167">
        <f>(B173+C173+D173+E173+F173+G173+H173+I173+J173+K173+L173+M173)/12</f>
        <v>232.41666666666666</v>
      </c>
      <c r="O173" s="170">
        <f>100*(K173-J173)/J173</f>
        <v>5.038461538461547</v>
      </c>
      <c r="P173" s="170">
        <f>100*(K173-K172)/K172</f>
        <v>19.833260201842922</v>
      </c>
      <c r="Q173" s="168">
        <f>(((B173+C173+D173+E173+F173+G173+H173+I173+J173+K173)/10)-((B172+C172+D172+E172+F172+G172+H172+I172+J172+K172)/10))/((B172+C172+D172+E172+F172+G172+H172+I172+J172+K172)/10)*100</f>
        <v>9.898882384246944</v>
      </c>
    </row>
    <row r="174" spans="1:17" ht="12" customHeight="1">
      <c r="A174" s="32">
        <v>2007</v>
      </c>
      <c r="B174" s="167">
        <v>237.3</v>
      </c>
      <c r="C174" s="167">
        <v>261.2</v>
      </c>
      <c r="D174" s="167">
        <v>302.3</v>
      </c>
      <c r="E174" s="167">
        <v>243.6</v>
      </c>
      <c r="F174" s="167">
        <v>234.5</v>
      </c>
      <c r="G174" s="167">
        <v>268.7</v>
      </c>
      <c r="H174" s="167">
        <v>262.6</v>
      </c>
      <c r="I174" s="167">
        <v>263.9</v>
      </c>
      <c r="J174" s="167">
        <v>294.8</v>
      </c>
      <c r="K174" s="167">
        <v>306.8</v>
      </c>
      <c r="L174" s="167" t="s">
        <v>105</v>
      </c>
      <c r="M174" s="167" t="s">
        <v>105</v>
      </c>
      <c r="N174" s="167">
        <f>(B174+C174+D174+E174+F174+G174+H174+I174+J174+K174)/10</f>
        <v>267.57000000000005</v>
      </c>
      <c r="O174" s="170">
        <f>100*(K174-J174)/J174</f>
        <v>4.07055630936228</v>
      </c>
      <c r="P174" s="170">
        <f>100*(K174-K173)/K173</f>
        <v>12.339802270230681</v>
      </c>
      <c r="Q174" s="168">
        <f>(((B174+C174+D174+E174+F174+G174+H174+I174+J174+K174)/10)-((B173+C173+D173+E173+F173+G173+H173+I173+J173+K173)/10))/((B173+C173+D173+E173+F173+G173+H173+I173+J173+K173)/10)*100</f>
        <v>17.794408980849678</v>
      </c>
    </row>
    <row r="175" spans="1:17" ht="12" customHeight="1">
      <c r="A175" s="133"/>
      <c r="B175" s="133"/>
      <c r="C175" s="133"/>
      <c r="D175" s="133"/>
      <c r="E175" s="133"/>
      <c r="F175" s="133"/>
      <c r="G175" s="133"/>
      <c r="H175" s="133"/>
      <c r="I175" s="133"/>
      <c r="J175" s="133"/>
      <c r="K175" s="133"/>
      <c r="L175" s="133"/>
      <c r="M175" s="133"/>
      <c r="N175" s="167"/>
      <c r="O175" s="133"/>
      <c r="P175" s="133"/>
      <c r="Q175" s="133"/>
    </row>
    <row r="176" spans="1:17" ht="12" customHeight="1">
      <c r="A176" s="133"/>
      <c r="B176" s="133"/>
      <c r="C176" s="133"/>
      <c r="D176" s="133"/>
      <c r="E176" s="133"/>
      <c r="F176" s="133"/>
      <c r="G176" s="133"/>
      <c r="H176" s="133"/>
      <c r="I176" s="133"/>
      <c r="J176" s="133"/>
      <c r="K176" s="133"/>
      <c r="L176" s="133"/>
      <c r="M176" s="133"/>
      <c r="N176" s="133"/>
      <c r="O176" s="133"/>
      <c r="P176" s="133"/>
      <c r="Q176" s="133"/>
    </row>
    <row r="177" spans="1:17" ht="12" customHeight="1">
      <c r="A177" s="484"/>
      <c r="B177" s="484"/>
      <c r="C177" s="484"/>
      <c r="D177" s="484"/>
      <c r="E177" s="484"/>
      <c r="F177" s="484"/>
      <c r="G177" s="484"/>
      <c r="H177" s="484"/>
      <c r="I177" s="484"/>
      <c r="J177" s="484"/>
      <c r="K177" s="484"/>
      <c r="L177" s="484"/>
      <c r="M177" s="484"/>
      <c r="N177" s="484"/>
      <c r="O177" s="484"/>
      <c r="P177" s="484"/>
      <c r="Q177" s="484"/>
    </row>
    <row r="178" spans="1:17" ht="12" customHeight="1">
      <c r="A178" s="130"/>
      <c r="B178" s="131"/>
      <c r="C178" s="131"/>
      <c r="D178" s="131"/>
      <c r="E178" s="131"/>
      <c r="F178" s="131"/>
      <c r="G178" s="131"/>
      <c r="H178" s="131"/>
      <c r="I178" s="131"/>
      <c r="J178" s="131"/>
      <c r="K178" s="131"/>
      <c r="L178" s="131"/>
      <c r="M178" s="131"/>
      <c r="N178" s="131"/>
      <c r="O178" s="131"/>
      <c r="P178" s="131"/>
      <c r="Q178" s="133"/>
    </row>
    <row r="179" spans="1:17" ht="12" customHeight="1">
      <c r="A179" s="478" t="s">
        <v>27</v>
      </c>
      <c r="B179" s="478"/>
      <c r="C179" s="478"/>
      <c r="D179" s="478"/>
      <c r="E179" s="478"/>
      <c r="F179" s="478"/>
      <c r="G179" s="478"/>
      <c r="H179" s="478"/>
      <c r="I179" s="478"/>
      <c r="J179" s="478"/>
      <c r="K179" s="478"/>
      <c r="L179" s="478"/>
      <c r="M179" s="478"/>
      <c r="N179" s="478"/>
      <c r="O179" s="478"/>
      <c r="P179" s="478"/>
      <c r="Q179" s="478"/>
    </row>
    <row r="180" spans="1:17" ht="12" customHeight="1">
      <c r="A180" s="478" t="s">
        <v>28</v>
      </c>
      <c r="B180" s="478"/>
      <c r="C180" s="478"/>
      <c r="D180" s="478"/>
      <c r="E180" s="478"/>
      <c r="F180" s="478"/>
      <c r="G180" s="478"/>
      <c r="H180" s="478"/>
      <c r="I180" s="478"/>
      <c r="J180" s="478"/>
      <c r="K180" s="478"/>
      <c r="L180" s="478"/>
      <c r="M180" s="478"/>
      <c r="N180" s="478"/>
      <c r="O180" s="478"/>
      <c r="P180" s="478"/>
      <c r="Q180" s="478"/>
    </row>
    <row r="181" spans="1:17" ht="12" customHeight="1">
      <c r="A181" s="478" t="s">
        <v>50</v>
      </c>
      <c r="B181" s="478"/>
      <c r="C181" s="478"/>
      <c r="D181" s="478"/>
      <c r="E181" s="478"/>
      <c r="F181" s="478"/>
      <c r="G181" s="478"/>
      <c r="H181" s="478"/>
      <c r="I181" s="478"/>
      <c r="J181" s="478"/>
      <c r="K181" s="478"/>
      <c r="L181" s="478"/>
      <c r="M181" s="478"/>
      <c r="N181" s="478"/>
      <c r="O181" s="478"/>
      <c r="P181" s="478"/>
      <c r="Q181" s="478"/>
    </row>
    <row r="182" spans="1:17" ht="12" customHeight="1">
      <c r="A182" s="130"/>
      <c r="B182" s="131"/>
      <c r="C182" s="131"/>
      <c r="D182" s="131"/>
      <c r="E182" s="131"/>
      <c r="F182" s="131"/>
      <c r="G182" s="131"/>
      <c r="H182" s="131"/>
      <c r="I182" s="131"/>
      <c r="J182" s="131"/>
      <c r="K182" s="131"/>
      <c r="L182" s="131"/>
      <c r="M182" s="131"/>
      <c r="N182" s="131"/>
      <c r="O182" s="131"/>
      <c r="P182" s="131"/>
      <c r="Q182" s="133"/>
    </row>
    <row r="183" spans="1:17" ht="12" customHeight="1">
      <c r="A183" s="133"/>
      <c r="B183" s="133"/>
      <c r="C183" s="133"/>
      <c r="D183" s="133"/>
      <c r="E183" s="133"/>
      <c r="F183" s="133"/>
      <c r="G183" s="133"/>
      <c r="H183" s="133"/>
      <c r="I183" s="133"/>
      <c r="J183" s="133"/>
      <c r="K183" s="133"/>
      <c r="L183" s="133"/>
      <c r="M183" s="133"/>
      <c r="N183" s="133"/>
      <c r="O183" s="133"/>
      <c r="P183" s="133"/>
      <c r="Q183" s="133"/>
    </row>
    <row r="184" spans="1:17" ht="12" customHeight="1">
      <c r="A184" s="137"/>
      <c r="B184" s="138"/>
      <c r="C184" s="139"/>
      <c r="D184" s="139"/>
      <c r="E184" s="139"/>
      <c r="F184" s="139"/>
      <c r="G184" s="139"/>
      <c r="H184" s="139"/>
      <c r="I184" s="139"/>
      <c r="J184" s="139"/>
      <c r="K184" s="139"/>
      <c r="L184" s="139"/>
      <c r="M184" s="139"/>
      <c r="N184" s="140"/>
      <c r="O184" s="480" t="s">
        <v>4</v>
      </c>
      <c r="P184" s="481"/>
      <c r="Q184" s="481"/>
    </row>
    <row r="185" spans="1:17" ht="12" customHeight="1">
      <c r="A185" s="141"/>
      <c r="B185" s="142"/>
      <c r="C185" s="143"/>
      <c r="D185" s="143"/>
      <c r="E185" s="143"/>
      <c r="F185" s="143"/>
      <c r="G185" s="143"/>
      <c r="H185" s="143"/>
      <c r="I185" s="143"/>
      <c r="J185" s="143"/>
      <c r="K185" s="143"/>
      <c r="L185" s="143"/>
      <c r="M185" s="143"/>
      <c r="N185" s="144"/>
      <c r="O185" s="145" t="s">
        <v>189</v>
      </c>
      <c r="P185" s="146"/>
      <c r="Q185" s="147" t="s">
        <v>190</v>
      </c>
    </row>
    <row r="186" spans="1:17" ht="12" customHeight="1">
      <c r="A186" s="148" t="s">
        <v>5</v>
      </c>
      <c r="B186" s="142" t="s">
        <v>6</v>
      </c>
      <c r="C186" s="143" t="s">
        <v>7</v>
      </c>
      <c r="D186" s="143" t="s">
        <v>8</v>
      </c>
      <c r="E186" s="143" t="s">
        <v>9</v>
      </c>
      <c r="F186" s="143" t="s">
        <v>10</v>
      </c>
      <c r="G186" s="143" t="s">
        <v>11</v>
      </c>
      <c r="H186" s="143" t="s">
        <v>12</v>
      </c>
      <c r="I186" s="143" t="s">
        <v>13</v>
      </c>
      <c r="J186" s="143" t="s">
        <v>14</v>
      </c>
      <c r="K186" s="143" t="s">
        <v>15</v>
      </c>
      <c r="L186" s="143" t="s">
        <v>16</v>
      </c>
      <c r="M186" s="143" t="s">
        <v>17</v>
      </c>
      <c r="N186" s="149" t="s">
        <v>18</v>
      </c>
      <c r="O186" s="482" t="s">
        <v>19</v>
      </c>
      <c r="P186" s="483"/>
      <c r="Q186" s="483"/>
    </row>
    <row r="187" spans="1:17" ht="12" customHeight="1">
      <c r="A187" s="141"/>
      <c r="B187" s="142"/>
      <c r="C187" s="143"/>
      <c r="D187" s="143"/>
      <c r="E187" s="143"/>
      <c r="F187" s="143"/>
      <c r="G187" s="143"/>
      <c r="H187" s="143"/>
      <c r="I187" s="143"/>
      <c r="J187" s="143"/>
      <c r="K187" s="143"/>
      <c r="L187" s="143"/>
      <c r="M187" s="143"/>
      <c r="N187" s="144"/>
      <c r="O187" s="149" t="s">
        <v>20</v>
      </c>
      <c r="P187" s="150" t="s">
        <v>21</v>
      </c>
      <c r="Q187" s="151" t="s">
        <v>21</v>
      </c>
    </row>
    <row r="188" spans="1:17" ht="12" customHeight="1">
      <c r="A188" s="152"/>
      <c r="B188" s="153"/>
      <c r="C188" s="154"/>
      <c r="D188" s="154"/>
      <c r="E188" s="154"/>
      <c r="F188" s="154"/>
      <c r="G188" s="154"/>
      <c r="H188" s="154"/>
      <c r="I188" s="154"/>
      <c r="J188" s="154"/>
      <c r="K188" s="154"/>
      <c r="L188" s="154"/>
      <c r="M188" s="154"/>
      <c r="N188" s="155"/>
      <c r="O188" s="156" t="s">
        <v>22</v>
      </c>
      <c r="P188" s="157" t="s">
        <v>23</v>
      </c>
      <c r="Q188" s="158" t="s">
        <v>53</v>
      </c>
    </row>
    <row r="189" spans="1:17" ht="12" customHeight="1">
      <c r="A189" s="159"/>
      <c r="B189" s="160"/>
      <c r="C189" s="160"/>
      <c r="D189" s="160"/>
      <c r="E189" s="160"/>
      <c r="F189" s="160"/>
      <c r="G189" s="160"/>
      <c r="H189" s="160"/>
      <c r="I189" s="160"/>
      <c r="J189" s="160"/>
      <c r="K189" s="160"/>
      <c r="L189" s="160"/>
      <c r="M189" s="160"/>
      <c r="N189" s="161"/>
      <c r="O189" s="162"/>
      <c r="P189" s="150"/>
      <c r="Q189" s="150"/>
    </row>
    <row r="190" spans="1:17" ht="12" customHeight="1">
      <c r="A190" s="159"/>
      <c r="B190" s="160"/>
      <c r="C190" s="160"/>
      <c r="D190" s="160"/>
      <c r="E190" s="160"/>
      <c r="F190" s="160"/>
      <c r="G190" s="160"/>
      <c r="H190" s="160"/>
      <c r="I190" s="160"/>
      <c r="J190" s="160"/>
      <c r="K190" s="160"/>
      <c r="L190" s="160"/>
      <c r="M190" s="160"/>
      <c r="N190" s="161"/>
      <c r="O190" s="162"/>
      <c r="P190" s="150"/>
      <c r="Q190" s="150"/>
    </row>
    <row r="191" spans="1:17" ht="12" customHeight="1">
      <c r="A191" s="133"/>
      <c r="B191" s="133"/>
      <c r="C191" s="133"/>
      <c r="D191" s="133"/>
      <c r="E191" s="133"/>
      <c r="F191" s="133"/>
      <c r="G191" s="133"/>
      <c r="H191" s="133"/>
      <c r="I191" s="133"/>
      <c r="J191" s="133"/>
      <c r="K191" s="133"/>
      <c r="L191" s="133"/>
      <c r="M191" s="133"/>
      <c r="N191" s="133"/>
      <c r="O191" s="133"/>
      <c r="P191" s="133"/>
      <c r="Q191" s="133"/>
    </row>
    <row r="192" spans="1:17" ht="12" customHeight="1">
      <c r="A192" s="133"/>
      <c r="B192" s="133"/>
      <c r="C192" s="133"/>
      <c r="D192" s="133"/>
      <c r="E192" s="133"/>
      <c r="F192" s="133"/>
      <c r="G192" s="133"/>
      <c r="H192" s="133"/>
      <c r="I192" s="133"/>
      <c r="J192" s="133"/>
      <c r="K192" s="133"/>
      <c r="L192" s="133"/>
      <c r="M192" s="133"/>
      <c r="N192" s="133"/>
      <c r="O192" s="133"/>
      <c r="P192" s="133"/>
      <c r="Q192" s="133"/>
    </row>
    <row r="193" spans="1:17" ht="12" customHeight="1">
      <c r="A193" s="479" t="s">
        <v>29</v>
      </c>
      <c r="B193" s="479"/>
      <c r="C193" s="479"/>
      <c r="D193" s="479"/>
      <c r="E193" s="479"/>
      <c r="F193" s="479"/>
      <c r="G193" s="479"/>
      <c r="H193" s="479"/>
      <c r="I193" s="479"/>
      <c r="J193" s="479"/>
      <c r="K193" s="479"/>
      <c r="L193" s="479"/>
      <c r="M193" s="479"/>
      <c r="N193" s="479"/>
      <c r="O193" s="479"/>
      <c r="P193" s="479"/>
      <c r="Q193" s="479"/>
    </row>
    <row r="194" spans="1:17" ht="12" customHeight="1">
      <c r="A194" s="164"/>
      <c r="B194" s="176"/>
      <c r="C194" s="176"/>
      <c r="D194" s="176"/>
      <c r="E194" s="176"/>
      <c r="F194" s="176"/>
      <c r="G194" s="176"/>
      <c r="H194" s="176"/>
      <c r="I194" s="176"/>
      <c r="J194" s="176"/>
      <c r="K194" s="176"/>
      <c r="L194" s="176"/>
      <c r="M194" s="176"/>
      <c r="N194" s="177"/>
      <c r="O194" s="177"/>
      <c r="P194" s="177"/>
      <c r="Q194" s="133"/>
    </row>
    <row r="195" spans="1:17" ht="12" customHeight="1">
      <c r="A195" s="164"/>
      <c r="B195" s="176"/>
      <c r="C195" s="176"/>
      <c r="D195" s="176"/>
      <c r="E195" s="176"/>
      <c r="F195" s="176"/>
      <c r="G195" s="176"/>
      <c r="H195" s="176"/>
      <c r="I195" s="176"/>
      <c r="J195" s="176"/>
      <c r="K195" s="176"/>
      <c r="L195" s="176"/>
      <c r="M195" s="176"/>
      <c r="N195" s="177"/>
      <c r="O195" s="177"/>
      <c r="P195" s="177"/>
      <c r="Q195" s="133"/>
    </row>
    <row r="196" spans="1:17" ht="12" customHeight="1">
      <c r="A196" s="175"/>
      <c r="B196" s="167"/>
      <c r="C196" s="167"/>
      <c r="D196" s="167"/>
      <c r="E196" s="167"/>
      <c r="F196" s="167"/>
      <c r="G196" s="167"/>
      <c r="H196" s="167"/>
      <c r="I196" s="167"/>
      <c r="J196" s="167"/>
      <c r="K196" s="167"/>
      <c r="L196" s="167"/>
      <c r="M196" s="167"/>
      <c r="N196" s="167"/>
      <c r="O196" s="174"/>
      <c r="P196" s="174"/>
      <c r="Q196" s="169"/>
    </row>
    <row r="197" spans="1:17" ht="12" customHeight="1">
      <c r="A197" s="31" t="s">
        <v>24</v>
      </c>
      <c r="B197" s="167"/>
      <c r="C197" s="167"/>
      <c r="D197" s="167"/>
      <c r="E197" s="167"/>
      <c r="F197" s="167"/>
      <c r="G197" s="167"/>
      <c r="H197" s="167"/>
      <c r="I197" s="167"/>
      <c r="J197" s="167"/>
      <c r="K197" s="167"/>
      <c r="L197" s="167"/>
      <c r="M197" s="167"/>
      <c r="N197" s="167"/>
      <c r="O197" s="168"/>
      <c r="P197" s="168"/>
      <c r="Q197" s="169"/>
    </row>
    <row r="198" spans="1:17" ht="12" customHeight="1">
      <c r="A198" s="32">
        <v>2005</v>
      </c>
      <c r="B198" s="167">
        <v>149.7</v>
      </c>
      <c r="C198" s="167">
        <v>151.1</v>
      </c>
      <c r="D198" s="167">
        <v>153.8</v>
      </c>
      <c r="E198" s="167">
        <v>153.8</v>
      </c>
      <c r="F198" s="167">
        <v>155.7</v>
      </c>
      <c r="G198" s="167">
        <v>172.7</v>
      </c>
      <c r="H198" s="167">
        <v>161.5</v>
      </c>
      <c r="I198" s="167">
        <v>148.8</v>
      </c>
      <c r="J198" s="167">
        <v>178</v>
      </c>
      <c r="K198" s="167">
        <v>165.6</v>
      </c>
      <c r="L198" s="167">
        <v>180.9</v>
      </c>
      <c r="M198" s="167">
        <v>159.7</v>
      </c>
      <c r="N198" s="167">
        <f>(B198+C198+D198+E198+F198+G198+H198+I198+J198+K198+L198+M198)/12</f>
        <v>160.94166666666666</v>
      </c>
      <c r="O198" s="170" t="s">
        <v>55</v>
      </c>
      <c r="P198" s="170" t="s">
        <v>55</v>
      </c>
      <c r="Q198" s="168" t="s">
        <v>54</v>
      </c>
    </row>
    <row r="199" spans="1:17" ht="12" customHeight="1">
      <c r="A199" s="32">
        <v>2006</v>
      </c>
      <c r="B199" s="167">
        <v>176.4</v>
      </c>
      <c r="C199" s="167">
        <v>172.5</v>
      </c>
      <c r="D199" s="167">
        <v>206.6</v>
      </c>
      <c r="E199" s="167">
        <v>171.1</v>
      </c>
      <c r="F199" s="167">
        <v>194.1</v>
      </c>
      <c r="G199" s="167">
        <v>204.1</v>
      </c>
      <c r="H199" s="167">
        <v>185.2</v>
      </c>
      <c r="I199" s="167">
        <v>181.3</v>
      </c>
      <c r="J199" s="167">
        <v>200.9</v>
      </c>
      <c r="K199" s="167">
        <v>187.7</v>
      </c>
      <c r="L199" s="167">
        <v>212</v>
      </c>
      <c r="M199" s="167">
        <v>157</v>
      </c>
      <c r="N199" s="167">
        <f>(B199+C199+D199+E199+F199+G199+H199+I199+J199+K199+L199+M199)/12</f>
        <v>187.40833333333333</v>
      </c>
      <c r="O199" s="170">
        <f>100*(K199-J199)/J199</f>
        <v>-6.570433051269297</v>
      </c>
      <c r="P199" s="170">
        <f>100*(K199-K198)/K198</f>
        <v>13.345410628019321</v>
      </c>
      <c r="Q199" s="168">
        <f>(((B199+C199+D199+E199+F199+G199+H199+I199+J199+K199)/10)-((B198+C198+D198+E198+F198+G198+H198+I198+J198+K198)/10))/((B198+C198+D198+E198+F198+G198+H198+I198+J198+K198)/10)*100</f>
        <v>18.180675174451512</v>
      </c>
    </row>
    <row r="200" spans="1:17" ht="12" customHeight="1">
      <c r="A200" s="32">
        <v>2007</v>
      </c>
      <c r="B200" s="167">
        <v>213.8</v>
      </c>
      <c r="C200" s="167">
        <v>193.6</v>
      </c>
      <c r="D200" s="167">
        <v>224.9</v>
      </c>
      <c r="E200" s="167">
        <v>192.8</v>
      </c>
      <c r="F200" s="167">
        <v>197.4</v>
      </c>
      <c r="G200" s="167">
        <v>207.9</v>
      </c>
      <c r="H200" s="167">
        <v>202.9</v>
      </c>
      <c r="I200" s="167">
        <v>197.8</v>
      </c>
      <c r="J200" s="167">
        <v>203.5</v>
      </c>
      <c r="K200" s="167">
        <v>213.6</v>
      </c>
      <c r="L200" s="167" t="s">
        <v>105</v>
      </c>
      <c r="M200" s="167" t="s">
        <v>105</v>
      </c>
      <c r="N200" s="167">
        <f>(B200+C200+D200+E200+F200+G200+H200+I200+J200+K200)/10</f>
        <v>204.82</v>
      </c>
      <c r="O200" s="170">
        <f>100*(K200-J200)/J200</f>
        <v>4.96314496314496</v>
      </c>
      <c r="P200" s="170">
        <f>100*(K200-K199)/K199</f>
        <v>13.79861481086841</v>
      </c>
      <c r="Q200" s="168">
        <f>(((B200+C200+D200+E200+F200+G200+H200+I200+J200+K200)/10)-((B199+C199+D199+E199+F199+G199+H199+I199+J199+K199)/10))/((B199+C199+D199+E199+F199+G199+H199+I199+J199+K199)/10)*100</f>
        <v>8.952603861907539</v>
      </c>
    </row>
    <row r="201" spans="1:17" ht="12" customHeight="1">
      <c r="A201" s="33"/>
      <c r="B201" s="167"/>
      <c r="C201" s="167"/>
      <c r="D201" s="167"/>
      <c r="E201" s="167"/>
      <c r="F201" s="167"/>
      <c r="G201" s="167"/>
      <c r="H201" s="167"/>
      <c r="I201" s="167"/>
      <c r="J201" s="167"/>
      <c r="K201" s="167"/>
      <c r="L201" s="167"/>
      <c r="M201" s="167"/>
      <c r="N201" s="167"/>
      <c r="O201" s="170"/>
      <c r="P201" s="170"/>
      <c r="Q201" s="169"/>
    </row>
    <row r="202" spans="1:17" ht="12" customHeight="1">
      <c r="A202" s="34" t="s">
        <v>25</v>
      </c>
      <c r="B202" s="167"/>
      <c r="C202" s="167"/>
      <c r="D202" s="167"/>
      <c r="E202" s="167"/>
      <c r="F202" s="167"/>
      <c r="G202" s="167"/>
      <c r="H202" s="167"/>
      <c r="I202" s="167"/>
      <c r="J202" s="167"/>
      <c r="K202" s="167"/>
      <c r="L202" s="167"/>
      <c r="M202" s="167"/>
      <c r="N202" s="167"/>
      <c r="O202" s="170"/>
      <c r="P202" s="170"/>
      <c r="Q202" s="169"/>
    </row>
    <row r="203" spans="1:17" ht="12" customHeight="1">
      <c r="A203" s="32">
        <v>2005</v>
      </c>
      <c r="B203" s="167">
        <v>139.90061606049375</v>
      </c>
      <c r="C203" s="167">
        <v>130.3</v>
      </c>
      <c r="D203" s="167">
        <v>144</v>
      </c>
      <c r="E203" s="167">
        <v>141.4</v>
      </c>
      <c r="F203" s="167">
        <v>143.5</v>
      </c>
      <c r="G203" s="167">
        <v>164.6</v>
      </c>
      <c r="H203" s="167">
        <v>149.1</v>
      </c>
      <c r="I203" s="167">
        <v>142.6</v>
      </c>
      <c r="J203" s="167">
        <v>173</v>
      </c>
      <c r="K203" s="167">
        <v>153.5</v>
      </c>
      <c r="L203" s="167">
        <v>169.4</v>
      </c>
      <c r="M203" s="167">
        <v>149.3</v>
      </c>
      <c r="N203" s="167">
        <f>(B203+C203+D203+E203+F203+G203+H203+I203+J203+K203+L203+M203)/12</f>
        <v>150.0500513383745</v>
      </c>
      <c r="O203" s="170" t="s">
        <v>55</v>
      </c>
      <c r="P203" s="170" t="s">
        <v>55</v>
      </c>
      <c r="Q203" s="168" t="s">
        <v>54</v>
      </c>
    </row>
    <row r="204" spans="1:17" ht="12" customHeight="1">
      <c r="A204" s="32">
        <v>2006</v>
      </c>
      <c r="B204" s="167">
        <v>163.8</v>
      </c>
      <c r="C204" s="167">
        <v>153.8</v>
      </c>
      <c r="D204" s="167">
        <v>190.9</v>
      </c>
      <c r="E204" s="167">
        <v>154.8</v>
      </c>
      <c r="F204" s="167">
        <v>177.8</v>
      </c>
      <c r="G204" s="167">
        <v>185</v>
      </c>
      <c r="H204" s="167">
        <v>174.6</v>
      </c>
      <c r="I204" s="167">
        <v>174</v>
      </c>
      <c r="J204" s="167">
        <v>190.7</v>
      </c>
      <c r="K204" s="167">
        <v>179.5</v>
      </c>
      <c r="L204" s="167">
        <v>199.4</v>
      </c>
      <c r="M204" s="167">
        <v>150.2</v>
      </c>
      <c r="N204" s="167">
        <f>(B204+C204+D204+E204+F204+G204+H204+I204+J204+K204+L204+M204)/12</f>
        <v>174.54166666666666</v>
      </c>
      <c r="O204" s="170">
        <f>100*(K204-J204)/J204</f>
        <v>-5.873099108547451</v>
      </c>
      <c r="P204" s="170">
        <f>100*(K204-K203)/K203</f>
        <v>16.938110749185668</v>
      </c>
      <c r="Q204" s="168">
        <f>(((B204+C204+D204+E204+F204+G204+H204+I204+J204+K204)/10)-((B203+C203+D203+E203+F203+G203+H203+I203+J203+K203)/10))/((B203+C203+D203+E203+F203+G203+H203+I203+J203+K203)/10)*100</f>
        <v>17.747437384746323</v>
      </c>
    </row>
    <row r="205" spans="1:17" ht="12" customHeight="1">
      <c r="A205" s="32">
        <v>2007</v>
      </c>
      <c r="B205" s="167">
        <v>199</v>
      </c>
      <c r="C205" s="167">
        <v>182.5</v>
      </c>
      <c r="D205" s="167">
        <v>200.2</v>
      </c>
      <c r="E205" s="167">
        <v>178.4</v>
      </c>
      <c r="F205" s="167">
        <v>183.2</v>
      </c>
      <c r="G205" s="167">
        <v>199.8</v>
      </c>
      <c r="H205" s="167">
        <v>193.5</v>
      </c>
      <c r="I205" s="167">
        <v>191</v>
      </c>
      <c r="J205" s="167">
        <v>192.5</v>
      </c>
      <c r="K205" s="167">
        <v>200.3</v>
      </c>
      <c r="L205" s="167" t="s">
        <v>105</v>
      </c>
      <c r="M205" s="167" t="s">
        <v>105</v>
      </c>
      <c r="N205" s="167">
        <f>(B205+C205+D205+E205+F205+G205+H205+I205+J205+K205)/10</f>
        <v>192.04</v>
      </c>
      <c r="O205" s="170">
        <f>100*(K205-J205)/J205</f>
        <v>4.051948051948058</v>
      </c>
      <c r="P205" s="170">
        <f>100*(K205-K204)/K204</f>
        <v>11.587743732590534</v>
      </c>
      <c r="Q205" s="168">
        <f>(((B205+C205+D205+E205+F205+G205+H205+I205+J205+K205)/10)-((B204+C204+D204+E204+F204+G204+H204+I204+J204+K204)/10))/((B204+C204+D204+E204+F204+G204+H204+I204+J204+K204)/10)*100</f>
        <v>10.057882973236296</v>
      </c>
    </row>
    <row r="206" spans="1:17" ht="12" customHeight="1">
      <c r="A206" s="33"/>
      <c r="B206" s="167"/>
      <c r="C206" s="167"/>
      <c r="D206" s="167"/>
      <c r="E206" s="167"/>
      <c r="F206" s="167"/>
      <c r="G206" s="167"/>
      <c r="H206" s="167"/>
      <c r="I206" s="167"/>
      <c r="J206" s="167"/>
      <c r="K206" s="167"/>
      <c r="L206" s="167"/>
      <c r="M206" s="167"/>
      <c r="N206" s="167"/>
      <c r="O206" s="171"/>
      <c r="P206" s="171"/>
      <c r="Q206" s="169"/>
    </row>
    <row r="207" spans="1:17" ht="12" customHeight="1">
      <c r="A207" s="34" t="s">
        <v>26</v>
      </c>
      <c r="B207" s="167"/>
      <c r="C207" s="167"/>
      <c r="D207" s="167"/>
      <c r="E207" s="167"/>
      <c r="F207" s="167"/>
      <c r="G207" s="167"/>
      <c r="H207" s="167"/>
      <c r="I207" s="167"/>
      <c r="J207" s="167"/>
      <c r="K207" s="167"/>
      <c r="L207" s="167"/>
      <c r="M207" s="167"/>
      <c r="N207" s="167"/>
      <c r="O207" s="168"/>
      <c r="P207" s="168"/>
      <c r="Q207" s="169"/>
    </row>
    <row r="208" spans="1:17" ht="12" customHeight="1">
      <c r="A208" s="32">
        <v>2005</v>
      </c>
      <c r="B208" s="167">
        <v>178.3361165117895</v>
      </c>
      <c r="C208" s="167">
        <v>212.1</v>
      </c>
      <c r="D208" s="167">
        <v>182.4</v>
      </c>
      <c r="E208" s="167">
        <v>190.1</v>
      </c>
      <c r="F208" s="167">
        <v>191.4</v>
      </c>
      <c r="G208" s="167">
        <v>196.6</v>
      </c>
      <c r="H208" s="167">
        <v>198</v>
      </c>
      <c r="I208" s="167">
        <v>167.3</v>
      </c>
      <c r="J208" s="167">
        <v>192.4</v>
      </c>
      <c r="K208" s="167">
        <v>201.3</v>
      </c>
      <c r="L208" s="167">
        <v>214.5</v>
      </c>
      <c r="M208" s="167">
        <v>190.3</v>
      </c>
      <c r="N208" s="167">
        <f>(B208+C208+D208+E208+F208+G208+H208+I208+J208+K208+L208+M208)/12</f>
        <v>192.89467637598247</v>
      </c>
      <c r="O208" s="170" t="s">
        <v>55</v>
      </c>
      <c r="P208" s="170" t="s">
        <v>55</v>
      </c>
      <c r="Q208" s="168" t="s">
        <v>54</v>
      </c>
    </row>
    <row r="209" spans="1:17" ht="12" customHeight="1">
      <c r="A209" s="32">
        <v>2006</v>
      </c>
      <c r="B209" s="167">
        <v>213.5</v>
      </c>
      <c r="C209" s="167">
        <v>227.3</v>
      </c>
      <c r="D209" s="167">
        <v>252.8</v>
      </c>
      <c r="E209" s="167">
        <v>218.8</v>
      </c>
      <c r="F209" s="167">
        <v>242.1</v>
      </c>
      <c r="G209" s="167">
        <v>260.1</v>
      </c>
      <c r="H209" s="167">
        <v>216.4</v>
      </c>
      <c r="I209" s="167">
        <v>202.8</v>
      </c>
      <c r="J209" s="167">
        <v>230.8</v>
      </c>
      <c r="K209" s="167">
        <v>211.8</v>
      </c>
      <c r="L209" s="167">
        <v>248.7</v>
      </c>
      <c r="M209" s="167">
        <v>177.1</v>
      </c>
      <c r="N209" s="167">
        <f>(B209+C209+D209+E209+F209+G209+H209+I209+J209+K209+L209+M209)/12</f>
        <v>225.1833333333333</v>
      </c>
      <c r="O209" s="170">
        <f>100*(K209-J209)/J209</f>
        <v>-8.232235701906411</v>
      </c>
      <c r="P209" s="170">
        <f>100*(K209-K208)/K208</f>
        <v>5.216095380029806</v>
      </c>
      <c r="Q209" s="168">
        <f>(((B209+C209+D209+E209+F209+G209+H209+I209+J209+K209)/10)-((B208+C208+D208+E208+F208+G208+H208+I208+J208+K208)/10))/((B208+C208+D208+E208+F208+G208+H208+I208+J208+K208)/10)*100</f>
        <v>19.18723251108011</v>
      </c>
    </row>
    <row r="210" spans="1:17" ht="12" customHeight="1">
      <c r="A210" s="32">
        <v>2007</v>
      </c>
      <c r="B210" s="167">
        <v>257.1</v>
      </c>
      <c r="C210" s="167">
        <v>226.2</v>
      </c>
      <c r="D210" s="167">
        <v>297.4</v>
      </c>
      <c r="E210" s="167">
        <v>235</v>
      </c>
      <c r="F210" s="167">
        <v>239.3</v>
      </c>
      <c r="G210" s="167">
        <v>231.9</v>
      </c>
      <c r="H210" s="167">
        <v>230.6</v>
      </c>
      <c r="I210" s="167">
        <v>217.5</v>
      </c>
      <c r="J210" s="167">
        <v>235.7</v>
      </c>
      <c r="K210" s="167">
        <v>252.7</v>
      </c>
      <c r="L210" s="167" t="s">
        <v>105</v>
      </c>
      <c r="M210" s="167" t="s">
        <v>105</v>
      </c>
      <c r="N210" s="167">
        <f>(B210+C210+D210+E210+F210+G210+H210+I210+J210+K210)/10</f>
        <v>242.33999999999997</v>
      </c>
      <c r="O210" s="170">
        <f>100*(K210-J210)/J210</f>
        <v>7.212558336868901</v>
      </c>
      <c r="P210" s="170">
        <f>100*(K210-K209)/K209</f>
        <v>19.310670443814907</v>
      </c>
      <c r="Q210" s="168">
        <f>(((B210+C210+D210+E210+F210+G210+H210+I210+J210+K210)/10)-((B209+C209+D209+E209+F209+G209+H209+I209+J209+K209)/10))/((B209+C209+D209+E209+F209+G209+H209+I209+J209+K209)/10)*100</f>
        <v>6.457564575645739</v>
      </c>
    </row>
    <row r="211" spans="1:17" ht="12" customHeight="1">
      <c r="A211" s="35"/>
      <c r="B211" s="167"/>
      <c r="C211" s="167"/>
      <c r="D211" s="167"/>
      <c r="E211" s="167"/>
      <c r="F211" s="167"/>
      <c r="G211" s="167"/>
      <c r="H211" s="167"/>
      <c r="I211" s="167"/>
      <c r="J211" s="167"/>
      <c r="K211" s="167"/>
      <c r="L211" s="167"/>
      <c r="M211" s="167"/>
      <c r="N211" s="167"/>
      <c r="O211" s="170"/>
      <c r="P211" s="170"/>
      <c r="Q211" s="168"/>
    </row>
    <row r="212" spans="1:17" ht="12" customHeight="1">
      <c r="A212" s="35"/>
      <c r="B212" s="167"/>
      <c r="C212" s="167"/>
      <c r="D212" s="167"/>
      <c r="E212" s="167"/>
      <c r="F212" s="167"/>
      <c r="G212" s="167"/>
      <c r="H212" s="167"/>
      <c r="I212" s="167"/>
      <c r="J212" s="167"/>
      <c r="K212" s="167"/>
      <c r="L212" s="167"/>
      <c r="M212" s="167"/>
      <c r="N212" s="167"/>
      <c r="O212" s="170"/>
      <c r="P212" s="170"/>
      <c r="Q212" s="168"/>
    </row>
    <row r="213" spans="1:17" ht="12" customHeight="1">
      <c r="A213" s="172"/>
      <c r="B213" s="176"/>
      <c r="C213" s="176"/>
      <c r="D213" s="176"/>
      <c r="E213" s="176"/>
      <c r="F213" s="176"/>
      <c r="G213" s="176"/>
      <c r="H213" s="176"/>
      <c r="I213" s="176"/>
      <c r="J213" s="176"/>
      <c r="K213" s="176"/>
      <c r="L213" s="176"/>
      <c r="M213" s="176"/>
      <c r="N213" s="177"/>
      <c r="O213" s="177"/>
      <c r="P213" s="177"/>
      <c r="Q213" s="133"/>
    </row>
    <row r="214" spans="1:17" ht="12" customHeight="1">
      <c r="A214" s="172"/>
      <c r="B214" s="176"/>
      <c r="C214" s="176"/>
      <c r="D214" s="176"/>
      <c r="E214" s="176"/>
      <c r="F214" s="176"/>
      <c r="G214" s="176"/>
      <c r="H214" s="176"/>
      <c r="I214" s="176"/>
      <c r="J214" s="176"/>
      <c r="K214" s="176"/>
      <c r="L214" s="176"/>
      <c r="M214" s="176"/>
      <c r="N214" s="177"/>
      <c r="O214" s="177"/>
      <c r="P214" s="177"/>
      <c r="Q214" s="133"/>
    </row>
    <row r="215" spans="1:17" ht="12" customHeight="1">
      <c r="A215" s="166"/>
      <c r="B215" s="176"/>
      <c r="C215" s="176"/>
      <c r="D215" s="176"/>
      <c r="E215" s="176"/>
      <c r="F215" s="176"/>
      <c r="G215" s="176"/>
      <c r="H215" s="176"/>
      <c r="I215" s="176"/>
      <c r="J215" s="176"/>
      <c r="K215" s="176"/>
      <c r="L215" s="176"/>
      <c r="M215" s="176"/>
      <c r="N215" s="177"/>
      <c r="O215" s="177"/>
      <c r="P215" s="177"/>
      <c r="Q215" s="133"/>
    </row>
    <row r="216" spans="1:17" ht="12" customHeight="1">
      <c r="A216" s="479" t="s">
        <v>30</v>
      </c>
      <c r="B216" s="479"/>
      <c r="C216" s="479"/>
      <c r="D216" s="479"/>
      <c r="E216" s="479"/>
      <c r="F216" s="479"/>
      <c r="G216" s="479"/>
      <c r="H216" s="479"/>
      <c r="I216" s="479"/>
      <c r="J216" s="479"/>
      <c r="K216" s="479"/>
      <c r="L216" s="479"/>
      <c r="M216" s="479"/>
      <c r="N216" s="479"/>
      <c r="O216" s="479"/>
      <c r="P216" s="479"/>
      <c r="Q216" s="479"/>
    </row>
    <row r="217" spans="1:17" ht="12" customHeight="1">
      <c r="A217" s="164"/>
      <c r="B217" s="176"/>
      <c r="C217" s="176"/>
      <c r="D217" s="176"/>
      <c r="E217" s="176"/>
      <c r="F217" s="176"/>
      <c r="G217" s="176"/>
      <c r="H217" s="176"/>
      <c r="I217" s="176"/>
      <c r="J217" s="176"/>
      <c r="K217" s="176"/>
      <c r="L217" s="176"/>
      <c r="M217" s="176"/>
      <c r="N217" s="177"/>
      <c r="O217" s="177"/>
      <c r="P217" s="177"/>
      <c r="Q217" s="133"/>
    </row>
    <row r="218" spans="1:17" ht="12" customHeight="1">
      <c r="A218" s="164"/>
      <c r="B218" s="176"/>
      <c r="C218" s="176"/>
      <c r="D218" s="176"/>
      <c r="E218" s="176"/>
      <c r="F218" s="176"/>
      <c r="G218" s="176"/>
      <c r="H218" s="176"/>
      <c r="I218" s="176"/>
      <c r="J218" s="176"/>
      <c r="K218" s="176"/>
      <c r="L218" s="176"/>
      <c r="M218" s="176"/>
      <c r="N218" s="177"/>
      <c r="O218" s="177"/>
      <c r="P218" s="177"/>
      <c r="Q218" s="133"/>
    </row>
    <row r="219" spans="1:17" ht="12" customHeight="1">
      <c r="A219" s="165"/>
      <c r="B219" s="167"/>
      <c r="C219" s="167"/>
      <c r="D219" s="167"/>
      <c r="E219" s="167"/>
      <c r="F219" s="167"/>
      <c r="G219" s="167"/>
      <c r="H219" s="167"/>
      <c r="I219" s="167"/>
      <c r="J219" s="167"/>
      <c r="K219" s="167"/>
      <c r="L219" s="167"/>
      <c r="M219" s="167"/>
      <c r="N219" s="167"/>
      <c r="O219" s="174"/>
      <c r="P219" s="174"/>
      <c r="Q219" s="169"/>
    </row>
    <row r="220" spans="1:17" ht="12" customHeight="1">
      <c r="A220" s="31" t="s">
        <v>24</v>
      </c>
      <c r="B220" s="167"/>
      <c r="C220" s="167"/>
      <c r="D220" s="167"/>
      <c r="E220" s="167"/>
      <c r="F220" s="167"/>
      <c r="G220" s="167"/>
      <c r="H220" s="167"/>
      <c r="I220" s="167"/>
      <c r="J220" s="167"/>
      <c r="K220" s="167"/>
      <c r="L220" s="167"/>
      <c r="M220" s="167"/>
      <c r="N220" s="167"/>
      <c r="O220" s="168"/>
      <c r="P220" s="168"/>
      <c r="Q220" s="169"/>
    </row>
    <row r="221" spans="1:17" ht="12" customHeight="1">
      <c r="A221" s="32">
        <v>2005</v>
      </c>
      <c r="B221" s="167">
        <v>133.1</v>
      </c>
      <c r="C221" s="167">
        <v>132.9</v>
      </c>
      <c r="D221" s="167">
        <v>134.8</v>
      </c>
      <c r="E221" s="167">
        <v>123</v>
      </c>
      <c r="F221" s="167">
        <v>128</v>
      </c>
      <c r="G221" s="167">
        <v>139.3</v>
      </c>
      <c r="H221" s="167">
        <v>115.7</v>
      </c>
      <c r="I221" s="167">
        <v>120.9</v>
      </c>
      <c r="J221" s="167">
        <v>157.3</v>
      </c>
      <c r="K221" s="167">
        <v>149</v>
      </c>
      <c r="L221" s="167">
        <v>173.4</v>
      </c>
      <c r="M221" s="167">
        <v>138.6</v>
      </c>
      <c r="N221" s="167">
        <f>(B221+C221+D221+E221+F221+G221+H221+I221+J221+K221+L221+M221)/12</f>
        <v>137.16666666666666</v>
      </c>
      <c r="O221" s="170" t="s">
        <v>55</v>
      </c>
      <c r="P221" s="170" t="s">
        <v>55</v>
      </c>
      <c r="Q221" s="168" t="s">
        <v>54</v>
      </c>
    </row>
    <row r="222" spans="1:17" ht="12" customHeight="1">
      <c r="A222" s="32">
        <v>2006</v>
      </c>
      <c r="B222" s="167">
        <v>133.8</v>
      </c>
      <c r="C222" s="167">
        <v>143</v>
      </c>
      <c r="D222" s="167">
        <v>160.2</v>
      </c>
      <c r="E222" s="167">
        <v>128.6</v>
      </c>
      <c r="F222" s="167">
        <v>143.2</v>
      </c>
      <c r="G222" s="167">
        <v>152.5</v>
      </c>
      <c r="H222" s="167">
        <v>131.2</v>
      </c>
      <c r="I222" s="167">
        <v>141.7</v>
      </c>
      <c r="J222" s="167">
        <v>156.2</v>
      </c>
      <c r="K222" s="167">
        <v>171.2</v>
      </c>
      <c r="L222" s="167">
        <v>193.3</v>
      </c>
      <c r="M222" s="167">
        <v>161.9</v>
      </c>
      <c r="N222" s="167">
        <f>(B222+C222+D222+E222+F222+G222+H222+I222+J222+K222+L222+M222)/12</f>
        <v>151.4</v>
      </c>
      <c r="O222" s="170">
        <f>100*(K222-J222)/J222</f>
        <v>9.603072983354675</v>
      </c>
      <c r="P222" s="170">
        <f>100*(K222-K221)/K221</f>
        <v>14.899328859060397</v>
      </c>
      <c r="Q222" s="168">
        <f>(((B222+C222+D222+E222+F222+G222+H222+I222+J222+K222)/10)-((B221+C221+D221+E221+F221+G221+H221+I221+J221+K221)/10))/((B221+C221+D221+E221+F221+G221+H221+I221+J221+K221)/10)*100</f>
        <v>9.565217391304362</v>
      </c>
    </row>
    <row r="223" spans="1:17" ht="12" customHeight="1">
      <c r="A223" s="32">
        <v>2007</v>
      </c>
      <c r="B223" s="167">
        <v>173.4</v>
      </c>
      <c r="C223" s="167">
        <v>173.3</v>
      </c>
      <c r="D223" s="167">
        <v>185.8</v>
      </c>
      <c r="E223" s="167">
        <v>152.2</v>
      </c>
      <c r="F223" s="167">
        <v>162.6</v>
      </c>
      <c r="G223" s="167">
        <v>176.9</v>
      </c>
      <c r="H223" s="167">
        <v>189.6</v>
      </c>
      <c r="I223" s="167">
        <v>144</v>
      </c>
      <c r="J223" s="167">
        <v>178.5</v>
      </c>
      <c r="K223" s="167">
        <v>195.8</v>
      </c>
      <c r="L223" s="167" t="s">
        <v>105</v>
      </c>
      <c r="M223" s="167" t="s">
        <v>105</v>
      </c>
      <c r="N223" s="167">
        <f>(B223+C223+D223+E223+F223+G223+H223+I223+J223+K223)/10</f>
        <v>173.20999999999998</v>
      </c>
      <c r="O223" s="170">
        <f>100*(K223-J223)/J223</f>
        <v>9.691876750700287</v>
      </c>
      <c r="P223" s="170">
        <f>100*(K223-K222)/K222</f>
        <v>14.369158878504686</v>
      </c>
      <c r="Q223" s="168">
        <f>(((B223+C223+D223+E223+F223+G223+H223+I223+J223+K223)/10)-((B222+C222+D222+E222+F222+G222+H222+I222+J222+K222)/10))/((B222+C222+D222+E222+F222+G222+H222+I222+J222+K222)/10)*100</f>
        <v>18.507115489874078</v>
      </c>
    </row>
    <row r="224" spans="1:17" ht="12" customHeight="1">
      <c r="A224" s="33"/>
      <c r="B224" s="167"/>
      <c r="C224" s="167"/>
      <c r="D224" s="167"/>
      <c r="E224" s="167"/>
      <c r="F224" s="167"/>
      <c r="G224" s="167"/>
      <c r="H224" s="167"/>
      <c r="I224" s="167"/>
      <c r="J224" s="167"/>
      <c r="K224" s="167"/>
      <c r="L224" s="167"/>
      <c r="M224" s="167"/>
      <c r="N224" s="167"/>
      <c r="O224" s="170"/>
      <c r="P224" s="171"/>
      <c r="Q224" s="169"/>
    </row>
    <row r="225" spans="1:17" ht="12" customHeight="1">
      <c r="A225" s="34" t="s">
        <v>25</v>
      </c>
      <c r="B225" s="167"/>
      <c r="C225" s="167"/>
      <c r="D225" s="167"/>
      <c r="E225" s="167"/>
      <c r="F225" s="167"/>
      <c r="G225" s="167"/>
      <c r="H225" s="167"/>
      <c r="I225" s="167"/>
      <c r="J225" s="167"/>
      <c r="K225" s="167"/>
      <c r="L225" s="167"/>
      <c r="M225" s="167"/>
      <c r="N225" s="167"/>
      <c r="O225" s="170"/>
      <c r="P225" s="168"/>
      <c r="Q225" s="169"/>
    </row>
    <row r="226" spans="1:17" ht="12" customHeight="1">
      <c r="A226" s="32">
        <v>2005</v>
      </c>
      <c r="B226" s="167">
        <v>108.50563812884617</v>
      </c>
      <c r="C226" s="167">
        <v>101.8</v>
      </c>
      <c r="D226" s="167">
        <v>110.8</v>
      </c>
      <c r="E226" s="167">
        <v>100.9</v>
      </c>
      <c r="F226" s="167">
        <v>107.7</v>
      </c>
      <c r="G226" s="167">
        <v>116.9</v>
      </c>
      <c r="H226" s="167">
        <v>94.2</v>
      </c>
      <c r="I226" s="167">
        <v>102.1</v>
      </c>
      <c r="J226" s="167">
        <v>127.1</v>
      </c>
      <c r="K226" s="167">
        <v>126.3</v>
      </c>
      <c r="L226" s="167">
        <v>123.7</v>
      </c>
      <c r="M226" s="167">
        <v>119.6</v>
      </c>
      <c r="N226" s="167">
        <f>(B226+C226+D226+E226+F226+G226+H226+I226+J226+K226+L226+M226)/12</f>
        <v>111.63380317740386</v>
      </c>
      <c r="O226" s="170" t="s">
        <v>55</v>
      </c>
      <c r="P226" s="170" t="s">
        <v>55</v>
      </c>
      <c r="Q226" s="168" t="s">
        <v>54</v>
      </c>
    </row>
    <row r="227" spans="1:17" ht="12" customHeight="1">
      <c r="A227" s="32">
        <v>2006</v>
      </c>
      <c r="B227" s="167">
        <v>103.7</v>
      </c>
      <c r="C227" s="167">
        <v>109.1</v>
      </c>
      <c r="D227" s="167">
        <v>126.3</v>
      </c>
      <c r="E227" s="167">
        <v>108</v>
      </c>
      <c r="F227" s="167">
        <v>121.6</v>
      </c>
      <c r="G227" s="167">
        <v>123.9</v>
      </c>
      <c r="H227" s="167">
        <v>111.3</v>
      </c>
      <c r="I227" s="167">
        <v>124</v>
      </c>
      <c r="J227" s="167">
        <v>138.2</v>
      </c>
      <c r="K227" s="167">
        <v>133</v>
      </c>
      <c r="L227" s="167">
        <v>147.2</v>
      </c>
      <c r="M227" s="167">
        <v>121.9</v>
      </c>
      <c r="N227" s="167">
        <f>(B227+C227+D227+E227+F227+G227+H227+I227+J227+K227+L227+M227)/12</f>
        <v>122.35000000000001</v>
      </c>
      <c r="O227" s="170">
        <f>100*(K227-J227)/J227</f>
        <v>-3.762662807525318</v>
      </c>
      <c r="P227" s="170">
        <f>100*(K227-K226)/K226</f>
        <v>5.304829770387967</v>
      </c>
      <c r="Q227" s="168">
        <f>(((B227+C227+D227+E227+F227+G227+H227+I227+J227+K227)/10)-((B226+C226+D226+E226+F226+G226+H226+I226+J226+K226)/10))/((B226+C226+D226+E226+F226+G226+H226+I226+J226+K226)/10)*100</f>
        <v>9.376432839167107</v>
      </c>
    </row>
    <row r="228" spans="1:17" ht="12" customHeight="1">
      <c r="A228" s="32">
        <v>2007</v>
      </c>
      <c r="B228" s="167">
        <v>143.7</v>
      </c>
      <c r="C228" s="167">
        <v>124.3</v>
      </c>
      <c r="D228" s="167">
        <v>147.6</v>
      </c>
      <c r="E228" s="167">
        <v>134.6</v>
      </c>
      <c r="F228" s="167">
        <v>130.3</v>
      </c>
      <c r="G228" s="167">
        <v>134.3</v>
      </c>
      <c r="H228" s="167">
        <v>159</v>
      </c>
      <c r="I228" s="167">
        <v>118.2</v>
      </c>
      <c r="J228" s="167">
        <v>140.9</v>
      </c>
      <c r="K228" s="167">
        <v>149.7</v>
      </c>
      <c r="L228" s="167" t="s">
        <v>105</v>
      </c>
      <c r="M228" s="167" t="s">
        <v>105</v>
      </c>
      <c r="N228" s="167">
        <f>(B228+C228+D228+E228+F228+G228+H228+I228+J228+K228)/10</f>
        <v>138.26000000000002</v>
      </c>
      <c r="O228" s="170">
        <f>100*(K228-J228)/J228</f>
        <v>6.245564229950307</v>
      </c>
      <c r="P228" s="170">
        <f>100*(K228-K227)/K227</f>
        <v>12.5563909774436</v>
      </c>
      <c r="Q228" s="168">
        <f>(((B228+C228+D228+E228+F228+G228+H228+I228+J228+K228)/10)-((B227+C227+D227+E227+F227+G227+H227+I227+J227+K227)/10))/((B227+C227+D227+E227+F227+G227+H227+I227+J227+K227)/10)*100</f>
        <v>15.3031440246852</v>
      </c>
    </row>
    <row r="229" spans="1:17" ht="12" customHeight="1">
      <c r="A229" s="33"/>
      <c r="B229" s="167"/>
      <c r="C229" s="167"/>
      <c r="D229" s="167"/>
      <c r="E229" s="167"/>
      <c r="F229" s="167"/>
      <c r="G229" s="167"/>
      <c r="H229" s="167"/>
      <c r="I229" s="167"/>
      <c r="J229" s="167"/>
      <c r="K229" s="167"/>
      <c r="L229" s="167"/>
      <c r="M229" s="167"/>
      <c r="N229" s="167"/>
      <c r="O229" s="170"/>
      <c r="P229" s="170"/>
      <c r="Q229" s="169"/>
    </row>
    <row r="230" spans="1:17" ht="12" customHeight="1">
      <c r="A230" s="34" t="s">
        <v>26</v>
      </c>
      <c r="B230" s="167"/>
      <c r="C230" s="167"/>
      <c r="D230" s="167"/>
      <c r="E230" s="167"/>
      <c r="F230" s="167"/>
      <c r="G230" s="167"/>
      <c r="H230" s="167"/>
      <c r="I230" s="167"/>
      <c r="J230" s="167"/>
      <c r="K230" s="167"/>
      <c r="L230" s="167"/>
      <c r="M230" s="167"/>
      <c r="N230" s="167"/>
      <c r="O230" s="170"/>
      <c r="P230" s="170"/>
      <c r="Q230" s="169"/>
    </row>
    <row r="231" spans="1:17" ht="12" customHeight="1">
      <c r="A231" s="32">
        <v>2005</v>
      </c>
      <c r="B231" s="167">
        <v>179.3016049982466</v>
      </c>
      <c r="C231" s="167">
        <v>191.3</v>
      </c>
      <c r="D231" s="167">
        <v>179.8</v>
      </c>
      <c r="E231" s="167">
        <v>164.4</v>
      </c>
      <c r="F231" s="167">
        <v>166</v>
      </c>
      <c r="G231" s="167">
        <v>181.4</v>
      </c>
      <c r="H231" s="167">
        <v>156.2</v>
      </c>
      <c r="I231" s="167">
        <v>156.2</v>
      </c>
      <c r="J231" s="167">
        <v>213.9</v>
      </c>
      <c r="K231" s="167">
        <v>191.5</v>
      </c>
      <c r="L231" s="167">
        <v>266.6</v>
      </c>
      <c r="M231" s="167">
        <v>174.3</v>
      </c>
      <c r="N231" s="167">
        <f>(B231+C231+D231+E231+F231+G231+H231+I231+J231+K231+L231+M231)/12</f>
        <v>185.0751337498539</v>
      </c>
      <c r="O231" s="170" t="s">
        <v>55</v>
      </c>
      <c r="P231" s="170" t="s">
        <v>55</v>
      </c>
      <c r="Q231" s="168" t="s">
        <v>54</v>
      </c>
    </row>
    <row r="232" spans="1:17" ht="12" customHeight="1">
      <c r="A232" s="32">
        <v>2006</v>
      </c>
      <c r="B232" s="167">
        <v>190.3</v>
      </c>
      <c r="C232" s="167">
        <v>206.6</v>
      </c>
      <c r="D232" s="167">
        <v>223.9</v>
      </c>
      <c r="E232" s="167">
        <v>167.2</v>
      </c>
      <c r="F232" s="167">
        <v>183.6</v>
      </c>
      <c r="G232" s="167">
        <v>206.2</v>
      </c>
      <c r="H232" s="167">
        <v>168.6</v>
      </c>
      <c r="I232" s="167">
        <v>175.1</v>
      </c>
      <c r="J232" s="167">
        <v>189.9</v>
      </c>
      <c r="K232" s="167">
        <v>242.9</v>
      </c>
      <c r="L232" s="167">
        <v>279.8</v>
      </c>
      <c r="M232" s="167">
        <v>237</v>
      </c>
      <c r="N232" s="167">
        <f>(B232+C232+D232+E232+F232+G232+H232+I232+J232+K232+L232+M232)/12</f>
        <v>205.92499999999998</v>
      </c>
      <c r="O232" s="170">
        <f>100*(K232-J232)/J232</f>
        <v>27.909426013691416</v>
      </c>
      <c r="P232" s="170">
        <f>100*(K232-K231)/K231</f>
        <v>26.840731070496087</v>
      </c>
      <c r="Q232" s="168">
        <f>(((B232+C232+D232+E232+F232+G232+H232+I232+J232+K232)/10)-((B231+C231+D231+E231+F231+G231+H231+I231+J231+K231)/10))/((B231+C231+D231+E231+F231+G231+H231+I231+J231+K231)/10)*100</f>
        <v>9.792035833693804</v>
      </c>
    </row>
    <row r="233" spans="1:17" ht="12" customHeight="1">
      <c r="A233" s="32">
        <v>2007</v>
      </c>
      <c r="B233" s="167">
        <v>229.1</v>
      </c>
      <c r="C233" s="167">
        <v>265.1</v>
      </c>
      <c r="D233" s="167">
        <v>257.5</v>
      </c>
      <c r="E233" s="167">
        <v>185.4</v>
      </c>
      <c r="F233" s="167">
        <v>223.2</v>
      </c>
      <c r="G233" s="167">
        <v>256.9</v>
      </c>
      <c r="H233" s="167">
        <v>247.1</v>
      </c>
      <c r="I233" s="167">
        <v>192.3</v>
      </c>
      <c r="J233" s="167">
        <v>249</v>
      </c>
      <c r="K233" s="167">
        <v>282.2</v>
      </c>
      <c r="L233" s="167" t="s">
        <v>105</v>
      </c>
      <c r="M233" s="167" t="s">
        <v>105</v>
      </c>
      <c r="N233" s="167">
        <f>(B233+C233+D233+E233+F233+G233+H233+I233+J233+K233)/10</f>
        <v>238.77999999999992</v>
      </c>
      <c r="O233" s="170">
        <f>100*(K233-J233)/J233</f>
        <v>13.33333333333333</v>
      </c>
      <c r="P233" s="170">
        <f>100*(K233-K232)/K232</f>
        <v>16.179497735693694</v>
      </c>
      <c r="Q233" s="168">
        <f>(((B233+C233+D233+E233+F233+G233+H233+I233+J233+K233)/10)-((B232+C232+D232+E232+F232+G232+H232+I232+J232+K232)/10))/((B232+C232+D232+E232+F232+G232+H232+I232+J232+K232)/10)*100</f>
        <v>22.181855395793843</v>
      </c>
    </row>
    <row r="234" spans="1:17" ht="12" customHeight="1">
      <c r="A234" s="35"/>
      <c r="B234" s="184"/>
      <c r="C234" s="184"/>
      <c r="D234" s="184"/>
      <c r="E234" s="184"/>
      <c r="F234" s="184"/>
      <c r="G234" s="184"/>
      <c r="H234" s="184"/>
      <c r="I234" s="184"/>
      <c r="J234" s="184"/>
      <c r="K234" s="184"/>
      <c r="L234" s="184"/>
      <c r="M234" s="184"/>
      <c r="N234" s="167"/>
      <c r="O234" s="170"/>
      <c r="P234" s="170"/>
      <c r="Q234" s="168"/>
    </row>
    <row r="235" spans="1:17" ht="12" customHeight="1">
      <c r="A235" s="35"/>
      <c r="B235" s="184"/>
      <c r="C235" s="184"/>
      <c r="D235" s="184"/>
      <c r="E235" s="184"/>
      <c r="F235" s="184"/>
      <c r="G235" s="184"/>
      <c r="H235" s="184"/>
      <c r="I235" s="184"/>
      <c r="J235" s="184"/>
      <c r="K235" s="184"/>
      <c r="L235" s="184"/>
      <c r="M235" s="184"/>
      <c r="N235" s="167"/>
      <c r="O235" s="170"/>
      <c r="P235" s="170"/>
      <c r="Q235" s="168"/>
    </row>
    <row r="236" spans="1:17" ht="12" customHeight="1">
      <c r="A236" s="484"/>
      <c r="B236" s="484"/>
      <c r="C236" s="484"/>
      <c r="D236" s="484"/>
      <c r="E236" s="484"/>
      <c r="F236" s="484"/>
      <c r="G236" s="484"/>
      <c r="H236" s="484"/>
      <c r="I236" s="484"/>
      <c r="J236" s="484"/>
      <c r="K236" s="484"/>
      <c r="L236" s="484"/>
      <c r="M236" s="484"/>
      <c r="N236" s="484"/>
      <c r="O236" s="484"/>
      <c r="P236" s="484"/>
      <c r="Q236" s="484"/>
    </row>
    <row r="237" spans="1:17" ht="12" customHeight="1">
      <c r="A237" s="130"/>
      <c r="B237" s="165"/>
      <c r="C237" s="165"/>
      <c r="D237" s="165"/>
      <c r="E237" s="165"/>
      <c r="F237" s="165"/>
      <c r="G237" s="165"/>
      <c r="H237" s="165"/>
      <c r="I237" s="165"/>
      <c r="J237" s="165"/>
      <c r="K237" s="165"/>
      <c r="L237" s="165"/>
      <c r="M237" s="165"/>
      <c r="N237" s="180"/>
      <c r="O237" s="180"/>
      <c r="P237" s="180"/>
      <c r="Q237" s="169"/>
    </row>
    <row r="238" spans="1:17" ht="12" customHeight="1">
      <c r="A238" s="478" t="s">
        <v>27</v>
      </c>
      <c r="B238" s="478"/>
      <c r="C238" s="478"/>
      <c r="D238" s="478"/>
      <c r="E238" s="478"/>
      <c r="F238" s="478"/>
      <c r="G238" s="478"/>
      <c r="H238" s="478"/>
      <c r="I238" s="478"/>
      <c r="J238" s="478"/>
      <c r="K238" s="478"/>
      <c r="L238" s="478"/>
      <c r="M238" s="478"/>
      <c r="N238" s="478"/>
      <c r="O238" s="478"/>
      <c r="P238" s="478"/>
      <c r="Q238" s="478"/>
    </row>
    <row r="239" spans="1:17" ht="12" customHeight="1">
      <c r="A239" s="478" t="s">
        <v>31</v>
      </c>
      <c r="B239" s="478"/>
      <c r="C239" s="478"/>
      <c r="D239" s="478"/>
      <c r="E239" s="478"/>
      <c r="F239" s="478"/>
      <c r="G239" s="478"/>
      <c r="H239" s="478"/>
      <c r="I239" s="478"/>
      <c r="J239" s="478"/>
      <c r="K239" s="478"/>
      <c r="L239" s="478"/>
      <c r="M239" s="478"/>
      <c r="N239" s="478"/>
      <c r="O239" s="478"/>
      <c r="P239" s="478"/>
      <c r="Q239" s="478"/>
    </row>
    <row r="240" spans="1:17" ht="12" customHeight="1">
      <c r="A240" s="478" t="s">
        <v>50</v>
      </c>
      <c r="B240" s="478"/>
      <c r="C240" s="478"/>
      <c r="D240" s="478"/>
      <c r="E240" s="478"/>
      <c r="F240" s="478"/>
      <c r="G240" s="478"/>
      <c r="H240" s="478"/>
      <c r="I240" s="478"/>
      <c r="J240" s="478"/>
      <c r="K240" s="478"/>
      <c r="L240" s="478"/>
      <c r="M240" s="478"/>
      <c r="N240" s="478"/>
      <c r="O240" s="478"/>
      <c r="P240" s="478"/>
      <c r="Q240" s="478"/>
    </row>
    <row r="241" spans="1:17" ht="12" customHeight="1">
      <c r="A241" s="130"/>
      <c r="B241" s="131"/>
      <c r="C241" s="131"/>
      <c r="D241" s="131"/>
      <c r="E241" s="131"/>
      <c r="F241" s="131"/>
      <c r="G241" s="131"/>
      <c r="H241" s="131"/>
      <c r="I241" s="131"/>
      <c r="J241" s="131"/>
      <c r="K241" s="131"/>
      <c r="L241" s="131"/>
      <c r="M241" s="131"/>
      <c r="N241" s="131"/>
      <c r="O241" s="131"/>
      <c r="P241" s="131"/>
      <c r="Q241" s="133"/>
    </row>
    <row r="242" spans="1:17" ht="12" customHeight="1">
      <c r="A242" s="133"/>
      <c r="B242" s="133"/>
      <c r="C242" s="133"/>
      <c r="D242" s="133"/>
      <c r="E242" s="133"/>
      <c r="F242" s="133"/>
      <c r="G242" s="133"/>
      <c r="H242" s="133"/>
      <c r="I242" s="133"/>
      <c r="J242" s="133"/>
      <c r="K242" s="133"/>
      <c r="L242" s="133"/>
      <c r="M242" s="133"/>
      <c r="N242" s="133"/>
      <c r="O242" s="133"/>
      <c r="P242" s="133"/>
      <c r="Q242" s="133"/>
    </row>
    <row r="243" spans="1:17" ht="12" customHeight="1">
      <c r="A243" s="137"/>
      <c r="B243" s="138"/>
      <c r="C243" s="139"/>
      <c r="D243" s="139"/>
      <c r="E243" s="139"/>
      <c r="F243" s="139"/>
      <c r="G243" s="139"/>
      <c r="H243" s="139"/>
      <c r="I243" s="139"/>
      <c r="J243" s="139"/>
      <c r="K243" s="139"/>
      <c r="L243" s="139"/>
      <c r="M243" s="139"/>
      <c r="N243" s="140"/>
      <c r="O243" s="480" t="s">
        <v>4</v>
      </c>
      <c r="P243" s="481"/>
      <c r="Q243" s="481"/>
    </row>
    <row r="244" spans="1:17" ht="12" customHeight="1">
      <c r="A244" s="141"/>
      <c r="B244" s="142"/>
      <c r="C244" s="143"/>
      <c r="D244" s="143"/>
      <c r="E244" s="143"/>
      <c r="F244" s="143"/>
      <c r="G244" s="143"/>
      <c r="H244" s="143"/>
      <c r="I244" s="143"/>
      <c r="J244" s="143"/>
      <c r="K244" s="143"/>
      <c r="L244" s="143"/>
      <c r="M244" s="143"/>
      <c r="N244" s="144"/>
      <c r="O244" s="145" t="s">
        <v>189</v>
      </c>
      <c r="P244" s="146"/>
      <c r="Q244" s="147" t="s">
        <v>190</v>
      </c>
    </row>
    <row r="245" spans="1:17" ht="12" customHeight="1">
      <c r="A245" s="148" t="s">
        <v>5</v>
      </c>
      <c r="B245" s="142" t="s">
        <v>6</v>
      </c>
      <c r="C245" s="143" t="s">
        <v>7</v>
      </c>
      <c r="D245" s="143" t="s">
        <v>8</v>
      </c>
      <c r="E245" s="143" t="s">
        <v>9</v>
      </c>
      <c r="F245" s="143" t="s">
        <v>10</v>
      </c>
      <c r="G245" s="143" t="s">
        <v>11</v>
      </c>
      <c r="H245" s="143" t="s">
        <v>12</v>
      </c>
      <c r="I245" s="143" t="s">
        <v>13</v>
      </c>
      <c r="J245" s="143" t="s">
        <v>14</v>
      </c>
      <c r="K245" s="143" t="s">
        <v>15</v>
      </c>
      <c r="L245" s="143" t="s">
        <v>16</v>
      </c>
      <c r="M245" s="143" t="s">
        <v>17</v>
      </c>
      <c r="N245" s="149" t="s">
        <v>18</v>
      </c>
      <c r="O245" s="482" t="s">
        <v>19</v>
      </c>
      <c r="P245" s="483"/>
      <c r="Q245" s="483"/>
    </row>
    <row r="246" spans="1:17" ht="12" customHeight="1">
      <c r="A246" s="141"/>
      <c r="B246" s="142"/>
      <c r="C246" s="143"/>
      <c r="D246" s="143"/>
      <c r="E246" s="143"/>
      <c r="F246" s="143"/>
      <c r="G246" s="143"/>
      <c r="H246" s="143"/>
      <c r="I246" s="143"/>
      <c r="J246" s="143"/>
      <c r="K246" s="143"/>
      <c r="L246" s="143"/>
      <c r="M246" s="143"/>
      <c r="N246" s="144"/>
      <c r="O246" s="149" t="s">
        <v>20</v>
      </c>
      <c r="P246" s="150" t="s">
        <v>21</v>
      </c>
      <c r="Q246" s="151" t="s">
        <v>21</v>
      </c>
    </row>
    <row r="247" spans="1:17" ht="12" customHeight="1">
      <c r="A247" s="152"/>
      <c r="B247" s="153"/>
      <c r="C247" s="154"/>
      <c r="D247" s="154"/>
      <c r="E247" s="154"/>
      <c r="F247" s="154"/>
      <c r="G247" s="154"/>
      <c r="H247" s="154"/>
      <c r="I247" s="154"/>
      <c r="J247" s="154"/>
      <c r="K247" s="154"/>
      <c r="L247" s="154"/>
      <c r="M247" s="154"/>
      <c r="N247" s="155"/>
      <c r="O247" s="156" t="s">
        <v>22</v>
      </c>
      <c r="P247" s="157" t="s">
        <v>23</v>
      </c>
      <c r="Q247" s="158" t="s">
        <v>53</v>
      </c>
    </row>
    <row r="248" spans="1:17" ht="12" customHeight="1">
      <c r="A248" s="159"/>
      <c r="B248" s="160"/>
      <c r="C248" s="160"/>
      <c r="D248" s="160"/>
      <c r="E248" s="160"/>
      <c r="F248" s="160"/>
      <c r="G248" s="160"/>
      <c r="H248" s="160"/>
      <c r="I248" s="160"/>
      <c r="J248" s="160"/>
      <c r="K248" s="160"/>
      <c r="L248" s="160"/>
      <c r="M248" s="160"/>
      <c r="N248" s="161"/>
      <c r="O248" s="162"/>
      <c r="P248" s="150"/>
      <c r="Q248" s="150"/>
    </row>
    <row r="249" spans="1:17" ht="12" customHeight="1">
      <c r="A249" s="159"/>
      <c r="B249" s="160"/>
      <c r="C249" s="160"/>
      <c r="D249" s="160"/>
      <c r="E249" s="160"/>
      <c r="F249" s="160"/>
      <c r="G249" s="160"/>
      <c r="H249" s="160"/>
      <c r="I249" s="160"/>
      <c r="J249" s="160"/>
      <c r="K249" s="160"/>
      <c r="L249" s="160"/>
      <c r="M249" s="160"/>
      <c r="N249" s="161"/>
      <c r="O249" s="162"/>
      <c r="P249" s="150"/>
      <c r="Q249" s="150"/>
    </row>
    <row r="250" spans="1:17" ht="12" customHeight="1">
      <c r="A250" s="133"/>
      <c r="B250" s="133"/>
      <c r="C250" s="133"/>
      <c r="D250" s="133"/>
      <c r="E250" s="133"/>
      <c r="F250" s="133"/>
      <c r="G250" s="133"/>
      <c r="H250" s="133"/>
      <c r="I250" s="133"/>
      <c r="J250" s="133"/>
      <c r="K250" s="133"/>
      <c r="L250" s="133"/>
      <c r="M250" s="133"/>
      <c r="N250" s="133"/>
      <c r="O250" s="133"/>
      <c r="P250" s="133"/>
      <c r="Q250" s="133"/>
    </row>
    <row r="251" spans="1:17" ht="12" customHeight="1">
      <c r="A251" s="133"/>
      <c r="B251" s="133"/>
      <c r="C251" s="133"/>
      <c r="D251" s="133"/>
      <c r="E251" s="133"/>
      <c r="F251" s="133"/>
      <c r="G251" s="133"/>
      <c r="H251" s="133"/>
      <c r="I251" s="133"/>
      <c r="J251" s="133"/>
      <c r="K251" s="133"/>
      <c r="L251" s="133"/>
      <c r="M251" s="133"/>
      <c r="N251" s="133"/>
      <c r="O251" s="133"/>
      <c r="P251" s="133"/>
      <c r="Q251" s="133"/>
    </row>
    <row r="252" spans="1:17" ht="12" customHeight="1">
      <c r="A252" s="479" t="s">
        <v>32</v>
      </c>
      <c r="B252" s="479"/>
      <c r="C252" s="479"/>
      <c r="D252" s="479"/>
      <c r="E252" s="479"/>
      <c r="F252" s="479"/>
      <c r="G252" s="479"/>
      <c r="H252" s="479"/>
      <c r="I252" s="479"/>
      <c r="J252" s="479"/>
      <c r="K252" s="479"/>
      <c r="L252" s="479"/>
      <c r="M252" s="479"/>
      <c r="N252" s="479"/>
      <c r="O252" s="479"/>
      <c r="P252" s="479"/>
      <c r="Q252" s="479"/>
    </row>
    <row r="253" spans="1:17" ht="12" customHeight="1">
      <c r="A253" s="181"/>
      <c r="B253" s="177"/>
      <c r="C253" s="177"/>
      <c r="D253" s="177"/>
      <c r="E253" s="177"/>
      <c r="F253" s="177"/>
      <c r="G253" s="177"/>
      <c r="H253" s="177"/>
      <c r="I253" s="177"/>
      <c r="J253" s="177"/>
      <c r="K253" s="177"/>
      <c r="L253" s="177"/>
      <c r="M253" s="177"/>
      <c r="N253" s="177"/>
      <c r="O253" s="177"/>
      <c r="P253" s="177"/>
      <c r="Q253" s="133"/>
    </row>
    <row r="254" spans="1:17" ht="12" customHeight="1">
      <c r="A254" s="182"/>
      <c r="B254" s="167"/>
      <c r="C254" s="167"/>
      <c r="D254" s="167"/>
      <c r="E254" s="167"/>
      <c r="F254" s="167"/>
      <c r="G254" s="167"/>
      <c r="H254" s="167"/>
      <c r="I254" s="167"/>
      <c r="J254" s="167"/>
      <c r="K254" s="167"/>
      <c r="L254" s="167"/>
      <c r="M254" s="167"/>
      <c r="N254" s="167"/>
      <c r="O254" s="182"/>
      <c r="P254" s="182"/>
      <c r="Q254" s="169"/>
    </row>
    <row r="255" spans="1:17" ht="12" customHeight="1">
      <c r="A255" s="31" t="s">
        <v>24</v>
      </c>
      <c r="B255" s="167"/>
      <c r="C255" s="167"/>
      <c r="D255" s="167"/>
      <c r="E255" s="167"/>
      <c r="F255" s="167"/>
      <c r="G255" s="167"/>
      <c r="H255" s="167"/>
      <c r="I255" s="167"/>
      <c r="J255" s="167"/>
      <c r="K255" s="167"/>
      <c r="L255" s="167"/>
      <c r="M255" s="167"/>
      <c r="N255" s="167"/>
      <c r="O255" s="168"/>
      <c r="P255" s="168"/>
      <c r="Q255" s="169"/>
    </row>
    <row r="256" spans="1:17" ht="12" customHeight="1">
      <c r="A256" s="32">
        <v>2005</v>
      </c>
      <c r="B256" s="167">
        <v>74.8</v>
      </c>
      <c r="C256" s="167">
        <v>67.8</v>
      </c>
      <c r="D256" s="167">
        <v>78</v>
      </c>
      <c r="E256" s="167">
        <v>57.2</v>
      </c>
      <c r="F256" s="167">
        <v>59.5</v>
      </c>
      <c r="G256" s="167">
        <v>62.1</v>
      </c>
      <c r="H256" s="167">
        <v>57</v>
      </c>
      <c r="I256" s="167">
        <v>53.5</v>
      </c>
      <c r="J256" s="167">
        <v>72.4</v>
      </c>
      <c r="K256" s="167">
        <v>64.6</v>
      </c>
      <c r="L256" s="167">
        <v>73.3</v>
      </c>
      <c r="M256" s="167">
        <v>57.4</v>
      </c>
      <c r="N256" s="167">
        <f>(B256+C256+D256+E256+F256+G256+H256+I256+J256+K256+L256+M256)/12</f>
        <v>64.8</v>
      </c>
      <c r="O256" s="170" t="s">
        <v>55</v>
      </c>
      <c r="P256" s="170" t="s">
        <v>55</v>
      </c>
      <c r="Q256" s="168" t="s">
        <v>54</v>
      </c>
    </row>
    <row r="257" spans="1:17" ht="12" customHeight="1">
      <c r="A257" s="32">
        <v>2006</v>
      </c>
      <c r="B257" s="167">
        <v>94.8</v>
      </c>
      <c r="C257" s="167">
        <v>67.9</v>
      </c>
      <c r="D257" s="167">
        <v>88.2</v>
      </c>
      <c r="E257" s="167">
        <v>58.4</v>
      </c>
      <c r="F257" s="167">
        <v>68.8</v>
      </c>
      <c r="G257" s="167">
        <v>69.5</v>
      </c>
      <c r="H257" s="167">
        <v>66</v>
      </c>
      <c r="I257" s="167">
        <v>70.4</v>
      </c>
      <c r="J257" s="167">
        <v>65</v>
      </c>
      <c r="K257" s="167">
        <v>77.4</v>
      </c>
      <c r="L257" s="167">
        <v>86.9</v>
      </c>
      <c r="M257" s="167">
        <v>68.3</v>
      </c>
      <c r="N257" s="167">
        <f>(B257+C257+D257+E257+F257+G257+H257+I257+J257+K257+L257+M257)/12</f>
        <v>73.46666666666665</v>
      </c>
      <c r="O257" s="170">
        <f>100*(K257-J257)/J257</f>
        <v>19.076923076923084</v>
      </c>
      <c r="P257" s="170">
        <f>100*(K257-K256)/K256</f>
        <v>19.81424148606813</v>
      </c>
      <c r="Q257" s="168">
        <f>(((B257+C257+D257+E257+F257+G257+H257+I257+J257+K257)/10)-((B256+C256+D256+E256+F256+G256+H256+I256+J256+K256)/10))/((B256+C256+D256+E256+F256+G256+H256+I256+J256+K256)/10)*100</f>
        <v>12.289380120575007</v>
      </c>
    </row>
    <row r="258" spans="1:17" ht="12" customHeight="1">
      <c r="A258" s="32">
        <v>2007</v>
      </c>
      <c r="B258" s="167">
        <v>87.1</v>
      </c>
      <c r="C258" s="167">
        <v>76.8</v>
      </c>
      <c r="D258" s="167">
        <v>86.9</v>
      </c>
      <c r="E258" s="167">
        <v>63.5</v>
      </c>
      <c r="F258" s="167">
        <v>69.7</v>
      </c>
      <c r="G258" s="167">
        <v>66.8</v>
      </c>
      <c r="H258" s="167">
        <v>75.8</v>
      </c>
      <c r="I258" s="167">
        <v>77.9</v>
      </c>
      <c r="J258" s="167">
        <v>84.4</v>
      </c>
      <c r="K258" s="167">
        <v>88.6</v>
      </c>
      <c r="L258" s="167" t="s">
        <v>105</v>
      </c>
      <c r="M258" s="167" t="s">
        <v>105</v>
      </c>
      <c r="N258" s="167">
        <f>(B258+C258+D258+E258+F258+G258+H258+I258+J258+K258)/10</f>
        <v>77.74999999999999</v>
      </c>
      <c r="O258" s="170">
        <f>100*(K258-J258)/J258</f>
        <v>4.976303317535531</v>
      </c>
      <c r="P258" s="170">
        <f>100*(K258-K257)/K257</f>
        <v>14.470284237726082</v>
      </c>
      <c r="Q258" s="168">
        <f>(((B258+C258+D258+E258+F258+G258+H258+I258+J258+K258)/10)-((B257+C257+D257+E257+F257+G257+H257+I257+J257+K257)/10))/((B257+C257+D257+E257+F257+G257+H257+I257+J257+K257)/10)*100</f>
        <v>7.034691629955947</v>
      </c>
    </row>
    <row r="259" spans="1:17" ht="12" customHeight="1">
      <c r="A259" s="33"/>
      <c r="B259" s="167"/>
      <c r="C259" s="167"/>
      <c r="D259" s="167"/>
      <c r="E259" s="167"/>
      <c r="F259" s="167"/>
      <c r="G259" s="167"/>
      <c r="H259" s="167"/>
      <c r="I259" s="167"/>
      <c r="J259" s="167"/>
      <c r="K259" s="167"/>
      <c r="L259" s="167"/>
      <c r="M259" s="167"/>
      <c r="N259" s="167"/>
      <c r="O259" s="170"/>
      <c r="P259" s="170"/>
      <c r="Q259" s="169"/>
    </row>
    <row r="260" spans="1:17" ht="12" customHeight="1">
      <c r="A260" s="34" t="s">
        <v>25</v>
      </c>
      <c r="B260" s="167"/>
      <c r="C260" s="167"/>
      <c r="D260" s="167"/>
      <c r="E260" s="167"/>
      <c r="F260" s="167"/>
      <c r="G260" s="167"/>
      <c r="H260" s="167"/>
      <c r="I260" s="167"/>
      <c r="J260" s="167"/>
      <c r="K260" s="167"/>
      <c r="L260" s="167"/>
      <c r="M260" s="167"/>
      <c r="N260" s="167"/>
      <c r="O260" s="170"/>
      <c r="P260" s="170"/>
      <c r="Q260" s="169"/>
    </row>
    <row r="261" spans="1:17" ht="12" customHeight="1">
      <c r="A261" s="32">
        <v>2005</v>
      </c>
      <c r="B261" s="167">
        <v>73.48301221412088</v>
      </c>
      <c r="C261" s="167">
        <v>63.4</v>
      </c>
      <c r="D261" s="167">
        <v>66</v>
      </c>
      <c r="E261" s="167">
        <v>56.2</v>
      </c>
      <c r="F261" s="167">
        <v>57</v>
      </c>
      <c r="G261" s="167">
        <v>61.9</v>
      </c>
      <c r="H261" s="167">
        <v>54.1</v>
      </c>
      <c r="I261" s="167">
        <v>50.3</v>
      </c>
      <c r="J261" s="167">
        <v>70.4</v>
      </c>
      <c r="K261" s="167">
        <v>54.3</v>
      </c>
      <c r="L261" s="167">
        <v>69.3</v>
      </c>
      <c r="M261" s="167">
        <v>54.9</v>
      </c>
      <c r="N261" s="167">
        <f>(B261+C261+D261+E261+F261+G261+H261+I261+J261+K261+L261+M261)/12</f>
        <v>60.940251017843394</v>
      </c>
      <c r="O261" s="170" t="s">
        <v>55</v>
      </c>
      <c r="P261" s="170" t="s">
        <v>55</v>
      </c>
      <c r="Q261" s="168" t="s">
        <v>54</v>
      </c>
    </row>
    <row r="262" spans="1:17" ht="12" customHeight="1">
      <c r="A262" s="32">
        <v>2006</v>
      </c>
      <c r="B262" s="167">
        <v>78.7</v>
      </c>
      <c r="C262" s="167">
        <v>65.3</v>
      </c>
      <c r="D262" s="167">
        <v>84.7</v>
      </c>
      <c r="E262" s="167">
        <v>58.9</v>
      </c>
      <c r="F262" s="167">
        <v>62.5</v>
      </c>
      <c r="G262" s="167">
        <v>66.2</v>
      </c>
      <c r="H262" s="167">
        <v>60.1</v>
      </c>
      <c r="I262" s="167">
        <v>60.3</v>
      </c>
      <c r="J262" s="167">
        <v>67</v>
      </c>
      <c r="K262" s="167">
        <v>73</v>
      </c>
      <c r="L262" s="167">
        <v>83.9</v>
      </c>
      <c r="M262" s="167">
        <v>66.8</v>
      </c>
      <c r="N262" s="167">
        <f>(B262+C262+D262+E262+F262+G262+H262+I262+J262+K262+L262+M262)/12</f>
        <v>68.94999999999999</v>
      </c>
      <c r="O262" s="170">
        <f>100*(K262-J262)/J262</f>
        <v>8.955223880597014</v>
      </c>
      <c r="P262" s="170">
        <f>100*(K262-K261)/K261</f>
        <v>34.43830570902395</v>
      </c>
      <c r="Q262" s="168">
        <f>(((B262+C262+D262+E262+F262+G262+H262+I262+J262+K262)/10)-((B261+C261+D261+E261+F261+G261+H261+I261+J261+K261)/10))/((B261+C261+D261+E261+F261+G261+H261+I261+J261+K261)/10)*100</f>
        <v>11.467457725752483</v>
      </c>
    </row>
    <row r="263" spans="1:17" ht="12" customHeight="1">
      <c r="A263" s="32">
        <v>2007</v>
      </c>
      <c r="B263" s="167">
        <v>79.9</v>
      </c>
      <c r="C263" s="167">
        <v>73.9</v>
      </c>
      <c r="D263" s="167">
        <v>80.7</v>
      </c>
      <c r="E263" s="167">
        <v>60.8</v>
      </c>
      <c r="F263" s="167">
        <v>64.3</v>
      </c>
      <c r="G263" s="167">
        <v>64.1</v>
      </c>
      <c r="H263" s="167">
        <v>69.2</v>
      </c>
      <c r="I263" s="167">
        <v>57.1</v>
      </c>
      <c r="J263" s="167">
        <v>72.6</v>
      </c>
      <c r="K263" s="167">
        <v>74.6</v>
      </c>
      <c r="L263" s="167" t="s">
        <v>105</v>
      </c>
      <c r="M263" s="167" t="s">
        <v>105</v>
      </c>
      <c r="N263" s="167">
        <f>(B263+C263+D263+E263+F263+G263+H263+I263+J263+K263)/10</f>
        <v>69.72</v>
      </c>
      <c r="O263" s="170">
        <f>100*(K263-J263)/J263</f>
        <v>2.7548209366391188</v>
      </c>
      <c r="P263" s="170">
        <f>100*(K263-K262)/K262</f>
        <v>2.1917808219178005</v>
      </c>
      <c r="Q263" s="168">
        <f>(((B263+C263+D263+E263+F263+G263+H263+I263+J263+K263)/10)-((B262+C262+D262+E262+F262+G262+H262+I262+J262+K262)/10))/((B262+C262+D262+E262+F262+G262+H262+I262+J262+K262)/10)*100</f>
        <v>3.0294074183537933</v>
      </c>
    </row>
    <row r="264" spans="1:17" ht="12" customHeight="1">
      <c r="A264" s="33"/>
      <c r="B264" s="167"/>
      <c r="C264" s="167"/>
      <c r="D264" s="167"/>
      <c r="E264" s="167"/>
      <c r="F264" s="167"/>
      <c r="G264" s="167"/>
      <c r="H264" s="167"/>
      <c r="I264" s="167"/>
      <c r="J264" s="167"/>
      <c r="K264" s="167"/>
      <c r="L264" s="167"/>
      <c r="M264" s="167"/>
      <c r="N264" s="167"/>
      <c r="O264" s="170"/>
      <c r="P264" s="170"/>
      <c r="Q264" s="169"/>
    </row>
    <row r="265" spans="1:17" ht="12" customHeight="1">
      <c r="A265" s="34" t="s">
        <v>26</v>
      </c>
      <c r="B265" s="167"/>
      <c r="C265" s="167"/>
      <c r="D265" s="167"/>
      <c r="E265" s="167"/>
      <c r="F265" s="167"/>
      <c r="G265" s="167"/>
      <c r="H265" s="167"/>
      <c r="I265" s="167"/>
      <c r="J265" s="167"/>
      <c r="K265" s="167"/>
      <c r="L265" s="167"/>
      <c r="M265" s="167"/>
      <c r="N265" s="167"/>
      <c r="O265" s="170"/>
      <c r="P265" s="170"/>
      <c r="Q265" s="169"/>
    </row>
    <row r="266" spans="1:17" ht="12" customHeight="1">
      <c r="A266" s="32">
        <v>2005</v>
      </c>
      <c r="B266" s="167">
        <v>78.41116262217395</v>
      </c>
      <c r="C266" s="167">
        <v>80</v>
      </c>
      <c r="D266" s="167">
        <v>111.4</v>
      </c>
      <c r="E266" s="167">
        <v>59.7</v>
      </c>
      <c r="F266" s="167">
        <v>66.2</v>
      </c>
      <c r="G266" s="167">
        <v>62.6</v>
      </c>
      <c r="H266" s="167">
        <v>65.2</v>
      </c>
      <c r="I266" s="167">
        <v>62.3</v>
      </c>
      <c r="J266" s="167">
        <v>77.8</v>
      </c>
      <c r="K266" s="167">
        <v>93.6</v>
      </c>
      <c r="L266" s="167">
        <v>84.6</v>
      </c>
      <c r="M266" s="167">
        <v>64.4</v>
      </c>
      <c r="N266" s="167">
        <f>(B266+C266+D266+E266+F266+G266+H266+I266+J266+K266+L266+M266)/12</f>
        <v>75.51759688518116</v>
      </c>
      <c r="O266" s="170" t="s">
        <v>55</v>
      </c>
      <c r="P266" s="170" t="s">
        <v>55</v>
      </c>
      <c r="Q266" s="168" t="s">
        <v>54</v>
      </c>
    </row>
    <row r="267" spans="1:17" ht="12" customHeight="1">
      <c r="A267" s="32">
        <v>2006</v>
      </c>
      <c r="B267" s="167">
        <v>139.6</v>
      </c>
      <c r="C267" s="167">
        <v>75.1</v>
      </c>
      <c r="D267" s="167">
        <v>97.9</v>
      </c>
      <c r="E267" s="167">
        <v>57.2</v>
      </c>
      <c r="F267" s="167">
        <v>86.5</v>
      </c>
      <c r="G267" s="167">
        <v>78.6</v>
      </c>
      <c r="H267" s="167">
        <v>82.7</v>
      </c>
      <c r="I267" s="167">
        <v>98.5</v>
      </c>
      <c r="J267" s="167">
        <v>59.6</v>
      </c>
      <c r="K267" s="167">
        <v>89.7</v>
      </c>
      <c r="L267" s="167">
        <v>95.1</v>
      </c>
      <c r="M267" s="167">
        <v>72.4</v>
      </c>
      <c r="N267" s="167">
        <f>(B267+C267+D267+E267+F267+G267+H267+I267+J267+K267+L267+M267)/12</f>
        <v>86.075</v>
      </c>
      <c r="O267" s="170">
        <f>100*(K267-J267)/J267</f>
        <v>50.50335570469799</v>
      </c>
      <c r="P267" s="170">
        <f>100*(K267-K266)/K266</f>
        <v>-4.166666666666658</v>
      </c>
      <c r="Q267" s="168">
        <f>(((B267+C267+D267+E267+F267+G267+H267+I267+J267+K267)/10)-((B266+C266+D266+E266+F266+G266+H266+I266+J266+K266)/10))/((B266+C266+D266+E266+F266+G266+H266+I266+J266+K266)/10)*100</f>
        <v>14.287802758107143</v>
      </c>
    </row>
    <row r="268" spans="1:17" ht="12" customHeight="1">
      <c r="A268" s="32">
        <v>2007</v>
      </c>
      <c r="B268" s="167">
        <v>107</v>
      </c>
      <c r="C268" s="167">
        <v>85.1</v>
      </c>
      <c r="D268" s="167">
        <v>104</v>
      </c>
      <c r="E268" s="167">
        <v>71.1</v>
      </c>
      <c r="F268" s="167">
        <v>85</v>
      </c>
      <c r="G268" s="167">
        <v>74.1</v>
      </c>
      <c r="H268" s="167">
        <v>94.4</v>
      </c>
      <c r="I268" s="167">
        <v>135.9</v>
      </c>
      <c r="J268" s="167">
        <v>117.2</v>
      </c>
      <c r="K268" s="167">
        <v>127.5</v>
      </c>
      <c r="L268" s="167" t="s">
        <v>105</v>
      </c>
      <c r="M268" s="167" t="s">
        <v>105</v>
      </c>
      <c r="N268" s="167">
        <f>(B268+C268+D268+E268+F268+G268+H268+I268+J268+K268)/10</f>
        <v>100.13000000000001</v>
      </c>
      <c r="O268" s="170">
        <f>100*(K268-J268)/J268</f>
        <v>8.788395904436857</v>
      </c>
      <c r="P268" s="170">
        <f>100*(K268-K267)/K267</f>
        <v>42.14046822742474</v>
      </c>
      <c r="Q268" s="168">
        <f>(((B268+C268+D268+E268+F268+G268+H268+I268+J268+K268)/10)-((B267+C267+D267+E267+F267+G267+H267+I267+J267+K267)/10))/((B267+C267+D267+E267+F267+G267+H267+I267+J267+K267)/10)*100</f>
        <v>15.703720822740932</v>
      </c>
    </row>
    <row r="269" spans="1:17" ht="12" customHeight="1">
      <c r="A269" s="165"/>
      <c r="B269" s="165"/>
      <c r="C269" s="165"/>
      <c r="D269" s="165"/>
      <c r="E269" s="165"/>
      <c r="F269" s="165"/>
      <c r="G269" s="165"/>
      <c r="H269" s="165"/>
      <c r="I269" s="165"/>
      <c r="J269" s="165"/>
      <c r="K269" s="165"/>
      <c r="L269" s="165"/>
      <c r="M269" s="165"/>
      <c r="N269" s="182"/>
      <c r="O269" s="185"/>
      <c r="P269" s="185"/>
      <c r="Q269" s="169"/>
    </row>
    <row r="270" spans="1:17" ht="12" customHeight="1">
      <c r="A270" s="159"/>
      <c r="B270" s="159"/>
      <c r="C270" s="159"/>
      <c r="D270" s="159"/>
      <c r="E270" s="159"/>
      <c r="F270" s="159"/>
      <c r="G270" s="159"/>
      <c r="H270" s="159"/>
      <c r="I270" s="159"/>
      <c r="J270" s="159"/>
      <c r="K270" s="159"/>
      <c r="L270" s="159"/>
      <c r="M270" s="159"/>
      <c r="N270" s="161"/>
      <c r="O270" s="162"/>
      <c r="P270" s="150"/>
      <c r="Q270" s="169"/>
    </row>
    <row r="271" spans="1:17" ht="12" customHeight="1">
      <c r="A271" s="479" t="s">
        <v>33</v>
      </c>
      <c r="B271" s="479"/>
      <c r="C271" s="479"/>
      <c r="D271" s="479"/>
      <c r="E271" s="479"/>
      <c r="F271" s="479"/>
      <c r="G271" s="479"/>
      <c r="H271" s="479"/>
      <c r="I271" s="479"/>
      <c r="J271" s="479"/>
      <c r="K271" s="479"/>
      <c r="L271" s="479"/>
      <c r="M271" s="479"/>
      <c r="N271" s="479"/>
      <c r="O271" s="479"/>
      <c r="P271" s="479"/>
      <c r="Q271" s="479"/>
    </row>
    <row r="272" spans="1:17" ht="12" customHeight="1">
      <c r="A272" s="166"/>
      <c r="B272" s="166"/>
      <c r="C272" s="166"/>
      <c r="D272" s="166"/>
      <c r="E272" s="166"/>
      <c r="F272" s="166"/>
      <c r="G272" s="166"/>
      <c r="H272" s="166"/>
      <c r="I272" s="166"/>
      <c r="J272" s="166"/>
      <c r="K272" s="166"/>
      <c r="L272" s="166"/>
      <c r="M272" s="166"/>
      <c r="N272" s="161"/>
      <c r="O272" s="162"/>
      <c r="P272" s="162"/>
      <c r="Q272" s="169"/>
    </row>
    <row r="273" spans="1:17" ht="12" customHeight="1">
      <c r="A273" s="166"/>
      <c r="B273" s="167"/>
      <c r="C273" s="167"/>
      <c r="D273" s="167"/>
      <c r="E273" s="167"/>
      <c r="F273" s="167"/>
      <c r="G273" s="167"/>
      <c r="H273" s="167"/>
      <c r="I273" s="167"/>
      <c r="J273" s="167"/>
      <c r="K273" s="167"/>
      <c r="L273" s="167"/>
      <c r="M273" s="167"/>
      <c r="N273" s="167"/>
      <c r="O273" s="174"/>
      <c r="P273" s="174"/>
      <c r="Q273" s="169"/>
    </row>
    <row r="274" spans="1:17" ht="12" customHeight="1">
      <c r="A274" s="31" t="s">
        <v>24</v>
      </c>
      <c r="B274" s="167"/>
      <c r="C274" s="167"/>
      <c r="D274" s="167"/>
      <c r="E274" s="167"/>
      <c r="F274" s="167"/>
      <c r="G274" s="167"/>
      <c r="H274" s="167"/>
      <c r="I274" s="167"/>
      <c r="J274" s="167"/>
      <c r="K274" s="167"/>
      <c r="L274" s="167"/>
      <c r="M274" s="167"/>
      <c r="N274" s="167"/>
      <c r="O274" s="168"/>
      <c r="P274" s="168"/>
      <c r="Q274" s="169"/>
    </row>
    <row r="275" spans="1:17" ht="12" customHeight="1">
      <c r="A275" s="32">
        <v>2005</v>
      </c>
      <c r="B275" s="167">
        <v>161</v>
      </c>
      <c r="C275" s="167">
        <v>162.8</v>
      </c>
      <c r="D275" s="167">
        <v>189</v>
      </c>
      <c r="E275" s="167">
        <v>187.5</v>
      </c>
      <c r="F275" s="167">
        <v>167.8</v>
      </c>
      <c r="G275" s="167">
        <v>180.5</v>
      </c>
      <c r="H275" s="167">
        <v>177</v>
      </c>
      <c r="I275" s="167">
        <v>182.1</v>
      </c>
      <c r="J275" s="167">
        <v>185</v>
      </c>
      <c r="K275" s="167">
        <v>188.3</v>
      </c>
      <c r="L275" s="167">
        <v>200.6</v>
      </c>
      <c r="M275" s="167">
        <v>168.2</v>
      </c>
      <c r="N275" s="167">
        <f>(B275+C275+D275+E275+F275+G275+H275+I275+J275+K275+L275+M275)/12</f>
        <v>179.14999999999998</v>
      </c>
      <c r="O275" s="170" t="s">
        <v>55</v>
      </c>
      <c r="P275" s="170" t="s">
        <v>55</v>
      </c>
      <c r="Q275" s="168" t="s">
        <v>54</v>
      </c>
    </row>
    <row r="276" spans="1:17" ht="12" customHeight="1">
      <c r="A276" s="32">
        <v>2006</v>
      </c>
      <c r="B276" s="167">
        <v>166.7</v>
      </c>
      <c r="C276" s="167">
        <v>169.7</v>
      </c>
      <c r="D276" s="167">
        <v>185.7</v>
      </c>
      <c r="E276" s="167">
        <v>163.1</v>
      </c>
      <c r="F276" s="167">
        <v>177.5</v>
      </c>
      <c r="G276" s="167">
        <v>165.8</v>
      </c>
      <c r="H276" s="167">
        <v>183.5</v>
      </c>
      <c r="I276" s="167">
        <v>162.4</v>
      </c>
      <c r="J276" s="167">
        <v>187.6</v>
      </c>
      <c r="K276" s="167">
        <v>192.8</v>
      </c>
      <c r="L276" s="167">
        <v>204.9</v>
      </c>
      <c r="M276" s="167">
        <v>168</v>
      </c>
      <c r="N276" s="167">
        <f>(B276+C276+D276+E276+F276+G276+H276+I276+J276+K276+L276+M276)/12</f>
        <v>177.3083333333333</v>
      </c>
      <c r="O276" s="170">
        <f>100*(K276-J276)/J276</f>
        <v>2.77185501066099</v>
      </c>
      <c r="P276" s="170">
        <f>100*(K276-K275)/K275</f>
        <v>2.3898035050451405</v>
      </c>
      <c r="Q276" s="168">
        <f>(((B276+C276+D276+E276+F276+G276+H276+I276+J276+K276)/10)-((B275+C275+D275+E275+F275+G275+H275+I275+J275+K275)/10))/((B275+C275+D275+E275+F275+G275+H275+I275+J275+K275)/10)*100</f>
        <v>-1.4710836608646698</v>
      </c>
    </row>
    <row r="277" spans="1:17" ht="12" customHeight="1">
      <c r="A277" s="32">
        <v>2007</v>
      </c>
      <c r="B277" s="167">
        <v>183.4</v>
      </c>
      <c r="C277" s="167">
        <v>183</v>
      </c>
      <c r="D277" s="167">
        <v>205.7</v>
      </c>
      <c r="E277" s="167">
        <v>180.1</v>
      </c>
      <c r="F277" s="167">
        <v>187.8</v>
      </c>
      <c r="G277" s="167">
        <v>196.7</v>
      </c>
      <c r="H277" s="167">
        <v>201.9</v>
      </c>
      <c r="I277" s="167">
        <v>186.7</v>
      </c>
      <c r="J277" s="167">
        <v>202.4</v>
      </c>
      <c r="K277" s="167">
        <v>223.2</v>
      </c>
      <c r="L277" s="167" t="s">
        <v>105</v>
      </c>
      <c r="M277" s="167" t="s">
        <v>105</v>
      </c>
      <c r="N277" s="167">
        <f>(B277+C277+D277+E277+F277+G277+H277+I277+J277+K277)/10</f>
        <v>195.09000000000003</v>
      </c>
      <c r="O277" s="170">
        <f>100*(K277-J277)/J277</f>
        <v>10.276679841897224</v>
      </c>
      <c r="P277" s="170">
        <f>100*(K277-K276)/K276</f>
        <v>15.76763485477177</v>
      </c>
      <c r="Q277" s="168">
        <f>(((B277+C277+D277+E277+F277+G277+H277+I277+J277+K277)/10)-((B276+C276+D276+E276+F276+G276+H276+I276+J276+K276)/10))/((B276+C276+D276+E276+F276+G276+H276+I276+J276+K276)/10)*100</f>
        <v>11.175062685206317</v>
      </c>
    </row>
    <row r="278" spans="1:17" ht="12" customHeight="1">
      <c r="A278" s="33"/>
      <c r="B278" s="167"/>
      <c r="C278" s="167"/>
      <c r="D278" s="167"/>
      <c r="E278" s="167"/>
      <c r="F278" s="167"/>
      <c r="G278" s="167"/>
      <c r="H278" s="167"/>
      <c r="I278" s="167"/>
      <c r="J278" s="167"/>
      <c r="K278" s="167"/>
      <c r="L278" s="167"/>
      <c r="M278" s="167"/>
      <c r="N278" s="167"/>
      <c r="O278" s="170"/>
      <c r="P278" s="170"/>
      <c r="Q278" s="169"/>
    </row>
    <row r="279" spans="1:17" ht="12" customHeight="1">
      <c r="A279" s="34" t="s">
        <v>25</v>
      </c>
      <c r="B279" s="167"/>
      <c r="C279" s="167"/>
      <c r="D279" s="167"/>
      <c r="E279" s="167"/>
      <c r="F279" s="167"/>
      <c r="G279" s="167"/>
      <c r="H279" s="167"/>
      <c r="I279" s="167"/>
      <c r="J279" s="167"/>
      <c r="K279" s="167"/>
      <c r="L279" s="167"/>
      <c r="M279" s="167"/>
      <c r="N279" s="167"/>
      <c r="O279" s="170"/>
      <c r="P279" s="170"/>
      <c r="Q279" s="169"/>
    </row>
    <row r="280" spans="1:17" ht="12" customHeight="1">
      <c r="A280" s="32">
        <v>2005</v>
      </c>
      <c r="B280" s="167">
        <v>153.27518732686173</v>
      </c>
      <c r="C280" s="167">
        <v>158.5</v>
      </c>
      <c r="D280" s="167">
        <v>183.5</v>
      </c>
      <c r="E280" s="167">
        <v>188.5</v>
      </c>
      <c r="F280" s="167">
        <v>159.7</v>
      </c>
      <c r="G280" s="167">
        <v>177.9</v>
      </c>
      <c r="H280" s="167">
        <v>175.8</v>
      </c>
      <c r="I280" s="167">
        <v>177.8</v>
      </c>
      <c r="J280" s="167">
        <v>177.6</v>
      </c>
      <c r="K280" s="167">
        <v>181.9</v>
      </c>
      <c r="L280" s="167">
        <v>188.6</v>
      </c>
      <c r="M280" s="167">
        <v>165.7</v>
      </c>
      <c r="N280" s="167">
        <f>(B280+C280+D280+E280+F280+G280+H280+I280+J280+K280+L280+M280)/12</f>
        <v>174.06459894390514</v>
      </c>
      <c r="O280" s="170" t="s">
        <v>55</v>
      </c>
      <c r="P280" s="170" t="s">
        <v>55</v>
      </c>
      <c r="Q280" s="168" t="s">
        <v>54</v>
      </c>
    </row>
    <row r="281" spans="1:17" ht="12" customHeight="1">
      <c r="A281" s="32">
        <v>2006</v>
      </c>
      <c r="B281" s="167">
        <v>159.2</v>
      </c>
      <c r="C281" s="167">
        <v>163</v>
      </c>
      <c r="D281" s="167">
        <v>172.9</v>
      </c>
      <c r="E281" s="167">
        <v>154.6</v>
      </c>
      <c r="F281" s="167">
        <v>174.7</v>
      </c>
      <c r="G281" s="167">
        <v>156.2</v>
      </c>
      <c r="H281" s="167">
        <v>180.5</v>
      </c>
      <c r="I281" s="167">
        <v>152.5</v>
      </c>
      <c r="J281" s="167">
        <v>175.8</v>
      </c>
      <c r="K281" s="167">
        <v>179.5</v>
      </c>
      <c r="L281" s="167">
        <v>192</v>
      </c>
      <c r="M281" s="167">
        <v>157.6</v>
      </c>
      <c r="N281" s="167">
        <f>(B281+C281+D281+E281+F281+G281+H281+I281+J281+K281+L281+M281)/12</f>
        <v>168.20833333333334</v>
      </c>
      <c r="O281" s="170">
        <f>100*(K281-J281)/J281</f>
        <v>2.1046643913538046</v>
      </c>
      <c r="P281" s="170">
        <f>100*(K281-K280)/K280</f>
        <v>-1.3194062671797722</v>
      </c>
      <c r="Q281" s="168">
        <f>(((B281+C281+D281+E281+F281+G281+H281+I281+J281+K281)/10)-((B280+C280+D280+E280+F280+G280+H280+I280+J280+K280)/10))/((B280+C280+D280+E280+F280+G280+H280+I280+J280+K280)/10)*100</f>
        <v>-3.7806933074623448</v>
      </c>
    </row>
    <row r="282" spans="1:17" ht="12" customHeight="1">
      <c r="A282" s="32">
        <v>2007</v>
      </c>
      <c r="B282" s="167">
        <v>174.1</v>
      </c>
      <c r="C282" s="167">
        <v>169.9</v>
      </c>
      <c r="D282" s="167">
        <v>189.3</v>
      </c>
      <c r="E282" s="167">
        <v>169.3</v>
      </c>
      <c r="F282" s="167">
        <v>179.5</v>
      </c>
      <c r="G282" s="167">
        <v>184.7</v>
      </c>
      <c r="H282" s="167">
        <v>191.5</v>
      </c>
      <c r="I282" s="167">
        <v>174.7</v>
      </c>
      <c r="J282" s="167">
        <v>187.5</v>
      </c>
      <c r="K282" s="167">
        <v>209.4</v>
      </c>
      <c r="L282" s="167" t="s">
        <v>105</v>
      </c>
      <c r="M282" s="167" t="s">
        <v>105</v>
      </c>
      <c r="N282" s="167">
        <f>(B282+C282+D282+E282+F282+G282+H282+I282+J282+K282)/10</f>
        <v>182.99</v>
      </c>
      <c r="O282" s="170">
        <f>100*(K282-J282)/J282</f>
        <v>11.680000000000003</v>
      </c>
      <c r="P282" s="170">
        <f>100*(K282-K281)/K281</f>
        <v>16.65738161559889</v>
      </c>
      <c r="Q282" s="168">
        <f>(((B282+C282+D282+E282+F282+G282+H282+I282+J282+K282)/10)-((B281+C281+D281+E281+F281+G281+H281+I281+J281+K281)/10))/((B281+C281+D281+E281+F281+G281+H281+I281+J281+K281)/10)*100</f>
        <v>9.647072922284135</v>
      </c>
    </row>
    <row r="283" spans="1:17" ht="12" customHeight="1">
      <c r="A283" s="33"/>
      <c r="B283" s="167"/>
      <c r="C283" s="167"/>
      <c r="D283" s="167"/>
      <c r="E283" s="167"/>
      <c r="F283" s="167"/>
      <c r="G283" s="167"/>
      <c r="H283" s="167"/>
      <c r="I283" s="167"/>
      <c r="J283" s="167"/>
      <c r="K283" s="167"/>
      <c r="L283" s="167"/>
      <c r="M283" s="167"/>
      <c r="N283" s="167"/>
      <c r="O283" s="170"/>
      <c r="P283" s="171"/>
      <c r="Q283" s="169"/>
    </row>
    <row r="284" spans="1:17" ht="12" customHeight="1">
      <c r="A284" s="34" t="s">
        <v>26</v>
      </c>
      <c r="B284" s="167"/>
      <c r="C284" s="167"/>
      <c r="D284" s="167"/>
      <c r="E284" s="167"/>
      <c r="F284" s="167"/>
      <c r="G284" s="167"/>
      <c r="H284" s="167"/>
      <c r="I284" s="167"/>
      <c r="J284" s="167"/>
      <c r="K284" s="167"/>
      <c r="L284" s="167"/>
      <c r="M284" s="167"/>
      <c r="N284" s="167"/>
      <c r="O284" s="170"/>
      <c r="P284" s="168"/>
      <c r="Q284" s="169"/>
    </row>
    <row r="285" spans="1:17" ht="12" customHeight="1">
      <c r="A285" s="32">
        <v>2005</v>
      </c>
      <c r="B285" s="167">
        <v>215.8310832023607</v>
      </c>
      <c r="C285" s="167">
        <v>193.3</v>
      </c>
      <c r="D285" s="167">
        <v>227.7</v>
      </c>
      <c r="E285" s="167">
        <v>180.4</v>
      </c>
      <c r="F285" s="167">
        <v>224.9</v>
      </c>
      <c r="G285" s="167">
        <v>198.3</v>
      </c>
      <c r="H285" s="167">
        <v>185</v>
      </c>
      <c r="I285" s="167">
        <v>212.4</v>
      </c>
      <c r="J285" s="167">
        <v>237.5</v>
      </c>
      <c r="K285" s="167">
        <v>233.6</v>
      </c>
      <c r="L285" s="167">
        <v>285.3</v>
      </c>
      <c r="M285" s="167">
        <v>186.3</v>
      </c>
      <c r="N285" s="167">
        <f>(B285+C285+D285+E285+F285+G285+H285+I285+J285+K285+L285+M285)/12</f>
        <v>215.04425693353008</v>
      </c>
      <c r="O285" s="170" t="s">
        <v>55</v>
      </c>
      <c r="P285" s="170" t="s">
        <v>55</v>
      </c>
      <c r="Q285" s="168" t="s">
        <v>54</v>
      </c>
    </row>
    <row r="286" spans="1:17" ht="12" customHeight="1">
      <c r="A286" s="32">
        <v>2006</v>
      </c>
      <c r="B286" s="167">
        <v>220.1</v>
      </c>
      <c r="C286" s="167">
        <v>217.7</v>
      </c>
      <c r="D286" s="167">
        <v>276.4</v>
      </c>
      <c r="E286" s="167">
        <v>223.1</v>
      </c>
      <c r="F286" s="167">
        <v>197.6</v>
      </c>
      <c r="G286" s="167">
        <v>233.8</v>
      </c>
      <c r="H286" s="167">
        <v>204.8</v>
      </c>
      <c r="I286" s="167">
        <v>232.4</v>
      </c>
      <c r="J286" s="167">
        <v>271.3</v>
      </c>
      <c r="K286" s="167">
        <v>286.9</v>
      </c>
      <c r="L286" s="167">
        <v>296.8</v>
      </c>
      <c r="M286" s="167">
        <v>241.7</v>
      </c>
      <c r="N286" s="167">
        <f>(B286+C286+D286+E286+F286+G286+H286+I286+J286+K286+L286+M286)/12</f>
        <v>241.88333333333333</v>
      </c>
      <c r="O286" s="170">
        <f>100*(K286-J286)/J286</f>
        <v>5.75009214891263</v>
      </c>
      <c r="P286" s="170">
        <f>100*(K286-K285)/K285</f>
        <v>22.8167808219178</v>
      </c>
      <c r="Q286" s="168">
        <f>(((B286+C286+D286+E286+F286+G286+H286+I286+J286+K286)/10)-((B285+C285+D285+E285+F285+G285+H285+I285+J285+K285)/10))/((B285+C285+D285+E285+F285+G285+H285+I285+J285+K285)/10)*100</f>
        <v>12.099443117419055</v>
      </c>
    </row>
    <row r="287" spans="1:17" ht="12" customHeight="1">
      <c r="A287" s="32">
        <v>2007</v>
      </c>
      <c r="B287" s="167">
        <v>249.5</v>
      </c>
      <c r="C287" s="167">
        <v>276.3</v>
      </c>
      <c r="D287" s="167">
        <v>321.6</v>
      </c>
      <c r="E287" s="167">
        <v>256.7</v>
      </c>
      <c r="F287" s="167">
        <v>246.4</v>
      </c>
      <c r="G287" s="167">
        <v>281.9</v>
      </c>
      <c r="H287" s="167">
        <v>276.1</v>
      </c>
      <c r="I287" s="167">
        <v>271.8</v>
      </c>
      <c r="J287" s="167">
        <v>307.8</v>
      </c>
      <c r="K287" s="167">
        <v>320.9</v>
      </c>
      <c r="L287" s="167" t="s">
        <v>105</v>
      </c>
      <c r="M287" s="167" t="s">
        <v>105</v>
      </c>
      <c r="N287" s="167">
        <f>(B287+C287+D287+E287+F287+G287+H287+I287+J287+K287)/10</f>
        <v>280.90000000000003</v>
      </c>
      <c r="O287" s="170">
        <f>100*(K287-J287)/J287</f>
        <v>4.256010396361262</v>
      </c>
      <c r="P287" s="170">
        <f>100*(K287-K286)/K286</f>
        <v>11.850819100731963</v>
      </c>
      <c r="Q287" s="168">
        <f>(((B287+C287+D287+E287+F287+G287+H287+I287+J287+K287)/10)-((B286+C286+D286+E286+F286+G286+H286+I286+J286+K286)/10))/((B286+C286+D286+E286+F286+G286+H286+I286+J286+K286)/10)*100</f>
        <v>18.819000888287313</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196" customWidth="1"/>
    <col min="6" max="6" width="8.42187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500" t="s">
        <v>109</v>
      </c>
      <c r="B3" s="500"/>
      <c r="C3" s="500"/>
      <c r="D3" s="500"/>
      <c r="E3" s="500"/>
      <c r="F3" s="500"/>
      <c r="G3" s="500"/>
      <c r="H3" s="500"/>
      <c r="I3" s="500"/>
      <c r="J3" s="500"/>
    </row>
    <row r="4" spans="1:10" s="189" customFormat="1" ht="13.5" customHeight="1">
      <c r="A4" s="486" t="s">
        <v>110</v>
      </c>
      <c r="B4" s="486"/>
      <c r="C4" s="486"/>
      <c r="D4" s="486"/>
      <c r="E4" s="486"/>
      <c r="F4" s="486"/>
      <c r="G4" s="486"/>
      <c r="H4" s="486"/>
      <c r="I4" s="486"/>
      <c r="J4" s="486"/>
    </row>
    <row r="5" spans="1:10" s="189" customFormat="1" ht="13.5" customHeight="1">
      <c r="A5" s="486" t="s">
        <v>50</v>
      </c>
      <c r="B5" s="486"/>
      <c r="C5" s="486"/>
      <c r="D5" s="486"/>
      <c r="E5" s="486"/>
      <c r="F5" s="486"/>
      <c r="G5" s="486"/>
      <c r="H5" s="486"/>
      <c r="I5" s="486"/>
      <c r="J5" s="486"/>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87" t="s">
        <v>191</v>
      </c>
      <c r="E8" s="490" t="s">
        <v>111</v>
      </c>
      <c r="F8" s="491"/>
      <c r="G8" s="494" t="s">
        <v>172</v>
      </c>
      <c r="H8" s="195" t="s">
        <v>4</v>
      </c>
      <c r="I8" s="195"/>
      <c r="J8" s="195"/>
    </row>
    <row r="9" spans="3:10" ht="11.25" customHeight="1">
      <c r="C9" s="197"/>
      <c r="D9" s="488"/>
      <c r="E9" s="492"/>
      <c r="F9" s="493"/>
      <c r="G9" s="495"/>
      <c r="H9" s="198" t="s">
        <v>189</v>
      </c>
      <c r="I9" s="199"/>
      <c r="J9" s="200" t="s">
        <v>190</v>
      </c>
    </row>
    <row r="10" spans="1:10" ht="11.25" customHeight="1">
      <c r="A10" s="201" t="s">
        <v>112</v>
      </c>
      <c r="B10" s="201"/>
      <c r="C10" s="202"/>
      <c r="D10" s="488"/>
      <c r="E10" s="497" t="s">
        <v>192</v>
      </c>
      <c r="F10" s="497" t="s">
        <v>193</v>
      </c>
      <c r="G10" s="495"/>
      <c r="H10" s="203" t="s">
        <v>19</v>
      </c>
      <c r="I10" s="203"/>
      <c r="J10" s="203"/>
    </row>
    <row r="11" spans="3:10" ht="11.25" customHeight="1">
      <c r="C11" s="197"/>
      <c r="D11" s="488"/>
      <c r="E11" s="498"/>
      <c r="F11" s="498" t="s">
        <v>105</v>
      </c>
      <c r="G11" s="495"/>
      <c r="H11" s="204" t="s">
        <v>20</v>
      </c>
      <c r="I11" s="205" t="s">
        <v>21</v>
      </c>
      <c r="J11" s="206" t="s">
        <v>21</v>
      </c>
    </row>
    <row r="12" spans="1:10" ht="10.5" customHeight="1">
      <c r="A12" s="207"/>
      <c r="B12" s="207"/>
      <c r="C12" s="208"/>
      <c r="D12" s="489"/>
      <c r="E12" s="499"/>
      <c r="F12" s="499" t="s">
        <v>105</v>
      </c>
      <c r="G12" s="496"/>
      <c r="H12" s="209" t="s">
        <v>22</v>
      </c>
      <c r="I12" s="210" t="s">
        <v>23</v>
      </c>
      <c r="J12" s="211" t="s">
        <v>53</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113</v>
      </c>
      <c r="B15" s="212"/>
      <c r="C15" s="213"/>
      <c r="D15" s="216">
        <v>101.8</v>
      </c>
      <c r="E15" s="216">
        <v>90.6</v>
      </c>
      <c r="F15" s="216">
        <v>84</v>
      </c>
      <c r="G15" s="216">
        <v>87.21</v>
      </c>
      <c r="H15" s="217">
        <v>12.362030905077265</v>
      </c>
      <c r="I15" s="217">
        <v>21.190476190476186</v>
      </c>
      <c r="J15" s="217">
        <v>1.430565247732052</v>
      </c>
    </row>
    <row r="16" spans="1:10" ht="10.5" customHeight="1">
      <c r="A16" s="212"/>
      <c r="B16" s="212"/>
      <c r="C16" s="213"/>
      <c r="D16" s="216"/>
      <c r="E16" s="216"/>
      <c r="F16" s="216"/>
      <c r="G16" s="216"/>
      <c r="H16" s="217"/>
      <c r="I16" s="217"/>
      <c r="J16" s="217"/>
    </row>
    <row r="17" spans="1:10" ht="10.5" customHeight="1">
      <c r="A17" s="212"/>
      <c r="B17" s="212" t="s">
        <v>25</v>
      </c>
      <c r="C17" s="213"/>
      <c r="D17" s="216">
        <v>94.8</v>
      </c>
      <c r="E17" s="216">
        <v>88.2</v>
      </c>
      <c r="F17" s="216">
        <v>79.4</v>
      </c>
      <c r="G17" s="216">
        <v>83.15</v>
      </c>
      <c r="H17" s="217">
        <v>7.482993197278905</v>
      </c>
      <c r="I17" s="217">
        <v>19.395465994962205</v>
      </c>
      <c r="J17" s="217">
        <v>5.8965868568517505</v>
      </c>
    </row>
    <row r="18" spans="1:10" ht="10.5" customHeight="1">
      <c r="A18" s="212"/>
      <c r="B18" s="212" t="s">
        <v>26</v>
      </c>
      <c r="C18" s="213"/>
      <c r="D18" s="216">
        <v>118.8</v>
      </c>
      <c r="E18" s="216">
        <v>96.3</v>
      </c>
      <c r="F18" s="216">
        <v>95.4</v>
      </c>
      <c r="G18" s="216">
        <v>97.11</v>
      </c>
      <c r="H18" s="217">
        <v>23.364485981308412</v>
      </c>
      <c r="I18" s="217">
        <v>24.52830188679244</v>
      </c>
      <c r="J18" s="217">
        <v>-6.822107081174439</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114</v>
      </c>
      <c r="B21" s="212"/>
      <c r="C21" s="213"/>
      <c r="D21" s="216" t="s">
        <v>173</v>
      </c>
      <c r="E21" s="218" t="s">
        <v>173</v>
      </c>
      <c r="F21" s="219" t="s">
        <v>173</v>
      </c>
      <c r="G21" s="216" t="s">
        <v>174</v>
      </c>
      <c r="H21" s="220" t="s">
        <v>54</v>
      </c>
      <c r="I21" s="217" t="s">
        <v>55</v>
      </c>
      <c r="J21" s="217" t="s">
        <v>175</v>
      </c>
    </row>
    <row r="22" spans="1:10" ht="10.5" customHeight="1">
      <c r="A22" s="212" t="s">
        <v>105</v>
      </c>
      <c r="B22" s="212" t="s">
        <v>105</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115</v>
      </c>
      <c r="B24" s="212"/>
      <c r="C24" s="213"/>
      <c r="D24" s="216">
        <v>163.4</v>
      </c>
      <c r="E24" s="216">
        <v>154.8</v>
      </c>
      <c r="F24" s="216">
        <v>153.9</v>
      </c>
      <c r="G24" s="216">
        <v>152.52</v>
      </c>
      <c r="H24" s="217">
        <v>5.555555555555552</v>
      </c>
      <c r="I24" s="217">
        <v>6.172839506172839</v>
      </c>
      <c r="J24" s="217">
        <v>-5.013389798841634</v>
      </c>
    </row>
    <row r="25" spans="1:10" ht="10.5" customHeight="1">
      <c r="A25" s="212"/>
      <c r="B25" s="212"/>
      <c r="C25" s="213"/>
      <c r="D25" s="216"/>
      <c r="E25" s="216"/>
      <c r="F25" s="216"/>
      <c r="G25" s="216"/>
      <c r="H25" s="217"/>
      <c r="I25" s="217"/>
      <c r="J25" s="217"/>
    </row>
    <row r="26" spans="1:10" ht="10.5" customHeight="1">
      <c r="A26" s="212"/>
      <c r="B26" s="212" t="s">
        <v>25</v>
      </c>
      <c r="C26" s="213"/>
      <c r="D26" s="216">
        <v>146.2</v>
      </c>
      <c r="E26" s="216">
        <v>136.8</v>
      </c>
      <c r="F26" s="216">
        <v>143.2</v>
      </c>
      <c r="G26" s="216">
        <v>138.6</v>
      </c>
      <c r="H26" s="217">
        <v>6.871345029239749</v>
      </c>
      <c r="I26" s="217">
        <v>2.094972067039106</v>
      </c>
      <c r="J26" s="217">
        <v>-1.2539184952977993</v>
      </c>
    </row>
    <row r="27" spans="1:10" ht="10.5" customHeight="1">
      <c r="A27" s="212"/>
      <c r="B27" s="212" t="s">
        <v>26</v>
      </c>
      <c r="C27" s="213"/>
      <c r="D27" s="216">
        <v>207.5</v>
      </c>
      <c r="E27" s="216">
        <v>201.3</v>
      </c>
      <c r="F27" s="216">
        <v>181.8</v>
      </c>
      <c r="G27" s="216">
        <v>188.39</v>
      </c>
      <c r="H27" s="217">
        <v>3.079980129160451</v>
      </c>
      <c r="I27" s="217">
        <v>14.13641364136413</v>
      </c>
      <c r="J27" s="217">
        <v>-11.475024669893326</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116</v>
      </c>
      <c r="B30" s="212"/>
      <c r="C30" s="213"/>
      <c r="D30" s="216">
        <v>246</v>
      </c>
      <c r="E30" s="216">
        <v>221</v>
      </c>
      <c r="F30" s="216">
        <v>192.5</v>
      </c>
      <c r="G30" s="216">
        <v>235.61</v>
      </c>
      <c r="H30" s="217">
        <v>11.312217194570136</v>
      </c>
      <c r="I30" s="217">
        <v>27.792207792207794</v>
      </c>
      <c r="J30" s="217">
        <v>18.862879628695413</v>
      </c>
    </row>
    <row r="31" spans="1:10" ht="10.5" customHeight="1">
      <c r="A31" s="212"/>
      <c r="B31" s="212"/>
      <c r="C31" s="213"/>
      <c r="D31" s="216"/>
      <c r="E31" s="216"/>
      <c r="F31" s="216"/>
      <c r="G31" s="216"/>
      <c r="H31" s="217"/>
      <c r="I31" s="217"/>
      <c r="J31" s="217"/>
    </row>
    <row r="32" spans="1:10" ht="10.5" customHeight="1">
      <c r="A32" s="212"/>
      <c r="B32" s="212" t="s">
        <v>25</v>
      </c>
      <c r="C32" s="213"/>
      <c r="D32" s="216">
        <v>295</v>
      </c>
      <c r="E32" s="216">
        <v>267.1</v>
      </c>
      <c r="F32" s="216">
        <v>229</v>
      </c>
      <c r="G32" s="216">
        <v>276.57</v>
      </c>
      <c r="H32" s="217">
        <v>10.445526020217137</v>
      </c>
      <c r="I32" s="217">
        <v>28.820960698689955</v>
      </c>
      <c r="J32" s="217">
        <v>20.69913589945011</v>
      </c>
    </row>
    <row r="33" spans="1:10" ht="10.5" customHeight="1">
      <c r="A33" s="212"/>
      <c r="B33" s="212" t="s">
        <v>26</v>
      </c>
      <c r="C33" s="213"/>
      <c r="D33" s="216">
        <v>168.1</v>
      </c>
      <c r="E33" s="216">
        <v>147.7</v>
      </c>
      <c r="F33" s="216">
        <v>134.6</v>
      </c>
      <c r="G33" s="216">
        <v>170.44</v>
      </c>
      <c r="H33" s="217">
        <v>13.81178063642519</v>
      </c>
      <c r="I33" s="217">
        <v>24.88855869242199</v>
      </c>
      <c r="J33" s="217">
        <v>14.312541918175725</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117</v>
      </c>
      <c r="B36" s="212"/>
      <c r="C36" s="213"/>
      <c r="D36" s="216"/>
      <c r="E36" s="218"/>
      <c r="F36" s="219"/>
      <c r="G36" s="216"/>
      <c r="H36" s="217"/>
      <c r="I36" s="217"/>
      <c r="J36" s="217"/>
    </row>
    <row r="37" spans="1:10" ht="10.5" customHeight="1">
      <c r="A37" s="212" t="s">
        <v>105</v>
      </c>
      <c r="B37" s="212" t="s">
        <v>118</v>
      </c>
      <c r="C37" s="213"/>
      <c r="D37" s="216">
        <v>259</v>
      </c>
      <c r="E37" s="216">
        <v>220.3</v>
      </c>
      <c r="F37" s="216">
        <v>212.8</v>
      </c>
      <c r="G37" s="216">
        <v>205.2</v>
      </c>
      <c r="H37" s="217">
        <v>17.56695415342714</v>
      </c>
      <c r="I37" s="217">
        <v>21.71052631578947</v>
      </c>
      <c r="J37" s="217">
        <v>16.155326616098716</v>
      </c>
    </row>
    <row r="38" spans="1:10" ht="10.5" customHeight="1">
      <c r="A38" s="212"/>
      <c r="B38" s="212"/>
      <c r="C38" s="213"/>
      <c r="D38" s="216"/>
      <c r="E38" s="216"/>
      <c r="F38" s="216"/>
      <c r="G38" s="216"/>
      <c r="H38" s="217"/>
      <c r="I38" s="217"/>
      <c r="J38" s="217"/>
    </row>
    <row r="39" spans="1:10" ht="10.5" customHeight="1">
      <c r="A39" s="212"/>
      <c r="B39" s="212" t="s">
        <v>25</v>
      </c>
      <c r="C39" s="213"/>
      <c r="D39" s="216">
        <v>242.4</v>
      </c>
      <c r="E39" s="216">
        <v>203.6</v>
      </c>
      <c r="F39" s="216">
        <v>199.5</v>
      </c>
      <c r="G39" s="216">
        <v>191.55</v>
      </c>
      <c r="H39" s="217">
        <v>19.056974459724955</v>
      </c>
      <c r="I39" s="217">
        <v>21.503759398496246</v>
      </c>
      <c r="J39" s="217">
        <v>15.901252495915756</v>
      </c>
    </row>
    <row r="40" spans="1:10" ht="10.5" customHeight="1">
      <c r="A40" s="212"/>
      <c r="B40" s="212" t="s">
        <v>26</v>
      </c>
      <c r="C40" s="213"/>
      <c r="D40" s="216">
        <v>620.1</v>
      </c>
      <c r="E40" s="216">
        <v>583</v>
      </c>
      <c r="F40" s="216">
        <v>501.7</v>
      </c>
      <c r="G40" s="216">
        <v>501.72</v>
      </c>
      <c r="H40" s="217">
        <v>6.363636363636368</v>
      </c>
      <c r="I40" s="217">
        <v>23.599760813235008</v>
      </c>
      <c r="J40" s="217">
        <v>18.27161075882229</v>
      </c>
    </row>
    <row r="41" spans="1:10" ht="10.5" customHeight="1">
      <c r="A41" s="212"/>
      <c r="B41" s="212"/>
      <c r="C41" s="213"/>
      <c r="D41" s="216"/>
      <c r="E41" s="216"/>
      <c r="F41" s="216"/>
      <c r="G41" s="216"/>
      <c r="H41" s="217"/>
      <c r="I41" s="217"/>
      <c r="J41" s="217"/>
    </row>
    <row r="42" spans="1:10" ht="10.5" customHeight="1">
      <c r="A42" s="212"/>
      <c r="B42" s="212"/>
      <c r="C42" s="213" t="s">
        <v>105</v>
      </c>
      <c r="D42" s="216"/>
      <c r="E42" s="216"/>
      <c r="F42" s="216"/>
      <c r="G42" s="216"/>
      <c r="H42" s="217"/>
      <c r="I42" s="217"/>
      <c r="J42" s="217"/>
    </row>
    <row r="43" spans="1:10" ht="10.5" customHeight="1">
      <c r="A43" s="212" t="s">
        <v>119</v>
      </c>
      <c r="B43" s="212"/>
      <c r="C43" s="213"/>
      <c r="D43" s="216">
        <v>199.2</v>
      </c>
      <c r="E43" s="216">
        <v>183</v>
      </c>
      <c r="F43" s="216">
        <v>163.5</v>
      </c>
      <c r="G43" s="216">
        <v>188.62</v>
      </c>
      <c r="H43" s="217">
        <v>8.852459016393436</v>
      </c>
      <c r="I43" s="217">
        <v>21.834862385321095</v>
      </c>
      <c r="J43" s="217">
        <v>8.61453414718414</v>
      </c>
    </row>
    <row r="44" spans="1:10" ht="10.5" customHeight="1">
      <c r="A44" s="212"/>
      <c r="B44" s="212"/>
      <c r="C44" s="213"/>
      <c r="D44" s="216"/>
      <c r="E44" s="216"/>
      <c r="F44" s="216"/>
      <c r="G44" s="216"/>
      <c r="H44" s="217"/>
      <c r="I44" s="217"/>
      <c r="J44" s="217"/>
    </row>
    <row r="45" spans="1:10" ht="10.5" customHeight="1">
      <c r="A45" s="212"/>
      <c r="B45" s="212" t="s">
        <v>25</v>
      </c>
      <c r="C45" s="213"/>
      <c r="D45" s="216">
        <v>220.8</v>
      </c>
      <c r="E45" s="216">
        <v>209.2</v>
      </c>
      <c r="F45" s="216">
        <v>181.4</v>
      </c>
      <c r="G45" s="216">
        <v>216.23</v>
      </c>
      <c r="H45" s="217">
        <v>5.544933078393893</v>
      </c>
      <c r="I45" s="217">
        <v>21.719955898566706</v>
      </c>
      <c r="J45" s="217">
        <v>10.892866300835916</v>
      </c>
    </row>
    <row r="46" spans="1:10" ht="10.5" customHeight="1">
      <c r="A46" s="212"/>
      <c r="B46" s="212" t="s">
        <v>26</v>
      </c>
      <c r="C46" s="213"/>
      <c r="D46" s="216">
        <v>165.2</v>
      </c>
      <c r="E46" s="216">
        <v>141.5</v>
      </c>
      <c r="F46" s="216">
        <v>135.2</v>
      </c>
      <c r="G46" s="216">
        <v>145.01</v>
      </c>
      <c r="H46" s="217">
        <v>16.749116607773846</v>
      </c>
      <c r="I46" s="217">
        <v>22.189349112426036</v>
      </c>
      <c r="J46" s="217">
        <v>3.66742922505006</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120</v>
      </c>
      <c r="B49" s="212"/>
      <c r="C49" s="213"/>
      <c r="D49" s="216">
        <v>230.7</v>
      </c>
      <c r="E49" s="216">
        <v>225.3</v>
      </c>
      <c r="F49" s="216">
        <v>206.2</v>
      </c>
      <c r="G49" s="216">
        <v>220.7</v>
      </c>
      <c r="H49" s="217">
        <v>2.3968042609853426</v>
      </c>
      <c r="I49" s="217">
        <v>11.881668283220176</v>
      </c>
      <c r="J49" s="217">
        <v>8.815698649048402</v>
      </c>
    </row>
    <row r="50" spans="1:10" ht="10.5" customHeight="1">
      <c r="A50" s="212"/>
      <c r="B50" s="212"/>
      <c r="C50" s="213"/>
      <c r="D50" s="216"/>
      <c r="E50" s="216"/>
      <c r="F50" s="216"/>
      <c r="G50" s="216"/>
      <c r="H50" s="217"/>
      <c r="I50" s="217"/>
      <c r="J50" s="217"/>
    </row>
    <row r="51" spans="1:10" ht="10.5" customHeight="1">
      <c r="A51" s="212"/>
      <c r="B51" s="212" t="s">
        <v>25</v>
      </c>
      <c r="C51" s="213"/>
      <c r="D51" s="216">
        <v>189.3</v>
      </c>
      <c r="E51" s="216">
        <v>186.3</v>
      </c>
      <c r="F51" s="216">
        <v>173.9</v>
      </c>
      <c r="G51" s="216">
        <v>179.39</v>
      </c>
      <c r="H51" s="217">
        <v>1.610305958132045</v>
      </c>
      <c r="I51" s="217">
        <v>8.855664174813114</v>
      </c>
      <c r="J51" s="217">
        <v>8.007706665061118</v>
      </c>
    </row>
    <row r="52" spans="1:10" ht="10.5" customHeight="1">
      <c r="A52" s="212"/>
      <c r="B52" s="212" t="s">
        <v>26</v>
      </c>
      <c r="C52" s="213"/>
      <c r="D52" s="216">
        <v>408.1</v>
      </c>
      <c r="E52" s="216">
        <v>392.7</v>
      </c>
      <c r="F52" s="216">
        <v>344.7</v>
      </c>
      <c r="G52" s="216">
        <v>397.97</v>
      </c>
      <c r="H52" s="217">
        <v>3.921568627450989</v>
      </c>
      <c r="I52" s="217">
        <v>18.392805337975062</v>
      </c>
      <c r="J52" s="217">
        <v>10.406147700160904</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121</v>
      </c>
      <c r="B55" s="212"/>
      <c r="C55" s="213"/>
      <c r="D55" s="216"/>
      <c r="E55" s="218"/>
      <c r="F55" s="219"/>
      <c r="G55" s="216"/>
      <c r="H55" s="217"/>
      <c r="I55" s="217"/>
      <c r="J55" s="217"/>
    </row>
    <row r="56" spans="1:10" ht="10.5" customHeight="1">
      <c r="A56" s="212"/>
      <c r="B56" s="212" t="s">
        <v>122</v>
      </c>
      <c r="C56" s="213"/>
      <c r="D56" s="216">
        <v>119.5</v>
      </c>
      <c r="E56" s="216">
        <v>130.1</v>
      </c>
      <c r="F56" s="216">
        <v>129.9</v>
      </c>
      <c r="G56" s="216">
        <v>123</v>
      </c>
      <c r="H56" s="217">
        <v>-8.147578785549575</v>
      </c>
      <c r="I56" s="217">
        <v>-8.006158583525792</v>
      </c>
      <c r="J56" s="217">
        <v>2.5512756378188994</v>
      </c>
    </row>
    <row r="57" spans="1:10" ht="10.5" customHeight="1">
      <c r="A57" s="212"/>
      <c r="B57" s="212"/>
      <c r="C57" s="213"/>
      <c r="D57" s="216"/>
      <c r="E57" s="216"/>
      <c r="F57" s="216"/>
      <c r="G57" s="216"/>
      <c r="H57" s="217"/>
      <c r="I57" s="217"/>
      <c r="J57" s="217"/>
    </row>
    <row r="58" spans="1:10" ht="10.5" customHeight="1">
      <c r="A58" s="212"/>
      <c r="B58" s="212" t="s">
        <v>25</v>
      </c>
      <c r="C58" s="213"/>
      <c r="D58" s="216">
        <v>110.3</v>
      </c>
      <c r="E58" s="216">
        <v>122.1</v>
      </c>
      <c r="F58" s="216">
        <v>126</v>
      </c>
      <c r="G58" s="216">
        <v>111.64</v>
      </c>
      <c r="H58" s="217">
        <v>-9.664209664209663</v>
      </c>
      <c r="I58" s="217">
        <v>-12.460317460317462</v>
      </c>
      <c r="J58" s="217">
        <v>-2.4125874125874045</v>
      </c>
    </row>
    <row r="59" spans="1:10" ht="10.5" customHeight="1">
      <c r="A59" s="212"/>
      <c r="B59" s="212" t="s">
        <v>26</v>
      </c>
      <c r="C59" s="213"/>
      <c r="D59" s="216">
        <v>148.5</v>
      </c>
      <c r="E59" s="216">
        <v>155.1</v>
      </c>
      <c r="F59" s="216">
        <v>142.2</v>
      </c>
      <c r="G59" s="216">
        <v>158.7</v>
      </c>
      <c r="H59" s="217">
        <v>-4.255319148936167</v>
      </c>
      <c r="I59" s="217">
        <v>4.4303797468354515</v>
      </c>
      <c r="J59" s="217">
        <v>15.552643075578844</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125</v>
      </c>
      <c r="B62" s="212"/>
      <c r="C62" s="213"/>
      <c r="D62" s="216">
        <v>186.9</v>
      </c>
      <c r="E62" s="216">
        <v>157.8</v>
      </c>
      <c r="F62" s="216">
        <v>130.4</v>
      </c>
      <c r="G62" s="216">
        <v>165.59</v>
      </c>
      <c r="H62" s="217">
        <v>18.441064638783267</v>
      </c>
      <c r="I62" s="217">
        <v>43.328220858895705</v>
      </c>
      <c r="J62" s="217">
        <v>12.180746561886064</v>
      </c>
    </row>
    <row r="63" spans="1:10" ht="10.5" customHeight="1">
      <c r="A63" s="212"/>
      <c r="B63" s="212"/>
      <c r="C63" s="224"/>
      <c r="D63" s="214"/>
      <c r="E63" s="214"/>
      <c r="F63" s="214"/>
      <c r="G63" s="214"/>
      <c r="H63" s="214"/>
      <c r="I63" s="214"/>
      <c r="J63" s="214"/>
    </row>
    <row r="64" spans="1:10" ht="10.5" customHeight="1">
      <c r="A64" s="212"/>
      <c r="B64" s="212"/>
      <c r="C64" s="224"/>
      <c r="D64" s="214"/>
      <c r="E64" s="214"/>
      <c r="F64" s="214"/>
      <c r="G64" s="214"/>
      <c r="H64" s="214"/>
      <c r="I64" s="214"/>
      <c r="J64" s="214"/>
    </row>
    <row r="65" spans="1:10" ht="9.75" customHeight="1">
      <c r="A65" s="212"/>
      <c r="B65" s="212"/>
      <c r="C65" s="224"/>
      <c r="D65" s="214"/>
      <c r="E65" s="214"/>
      <c r="F65" s="214"/>
      <c r="G65" s="214"/>
      <c r="H65" s="214"/>
      <c r="I65" s="214"/>
      <c r="J65" s="214"/>
    </row>
    <row r="66" spans="1:10" s="189" customFormat="1" ht="12.75" customHeight="1">
      <c r="A66" s="186"/>
      <c r="B66" s="187"/>
      <c r="C66" s="187"/>
      <c r="D66" s="187"/>
      <c r="E66" s="187"/>
      <c r="F66" s="187"/>
      <c r="G66" s="188"/>
      <c r="H66" s="187"/>
      <c r="I66" s="187"/>
      <c r="J66" s="187"/>
    </row>
    <row r="67" spans="1:10" s="189" customFormat="1" ht="12.75" customHeight="1">
      <c r="A67" s="190"/>
      <c r="B67" s="187"/>
      <c r="C67" s="187"/>
      <c r="D67" s="191"/>
      <c r="E67" s="191"/>
      <c r="F67" s="191"/>
      <c r="G67" s="192"/>
      <c r="H67" s="187"/>
      <c r="I67" s="187"/>
      <c r="J67" s="187"/>
    </row>
    <row r="68" spans="1:10" s="189" customFormat="1" ht="13.5" customHeight="1">
      <c r="A68" s="486" t="s">
        <v>123</v>
      </c>
      <c r="B68" s="486"/>
      <c r="C68" s="486"/>
      <c r="D68" s="486"/>
      <c r="E68" s="486"/>
      <c r="F68" s="486"/>
      <c r="G68" s="486"/>
      <c r="H68" s="486"/>
      <c r="I68" s="486"/>
      <c r="J68" s="486"/>
    </row>
    <row r="69" spans="1:10" s="189" customFormat="1" ht="13.5" customHeight="1">
      <c r="A69" s="486" t="s">
        <v>124</v>
      </c>
      <c r="B69" s="486"/>
      <c r="C69" s="486"/>
      <c r="D69" s="486"/>
      <c r="E69" s="486"/>
      <c r="F69" s="486"/>
      <c r="G69" s="486"/>
      <c r="H69" s="486"/>
      <c r="I69" s="486"/>
      <c r="J69" s="486"/>
    </row>
    <row r="70" spans="1:10" s="189" customFormat="1" ht="13.5" customHeight="1">
      <c r="A70" s="486" t="s">
        <v>50</v>
      </c>
      <c r="B70" s="486"/>
      <c r="C70" s="486"/>
      <c r="D70" s="486"/>
      <c r="E70" s="486"/>
      <c r="F70" s="486"/>
      <c r="G70" s="486"/>
      <c r="H70" s="486"/>
      <c r="I70" s="486"/>
      <c r="J70" s="486"/>
    </row>
    <row r="71" spans="1:10" s="189" customFormat="1" ht="12" customHeight="1">
      <c r="A71" s="225"/>
      <c r="B71" s="225"/>
      <c r="C71" s="225"/>
      <c r="D71" s="187"/>
      <c r="E71" s="187"/>
      <c r="F71" s="187"/>
      <c r="G71" s="188"/>
      <c r="H71" s="187"/>
      <c r="I71" s="187"/>
      <c r="J71" s="226"/>
    </row>
    <row r="72" spans="4:10" s="189" customFormat="1" ht="12.75" customHeight="1">
      <c r="D72" s="191"/>
      <c r="E72" s="191"/>
      <c r="F72" s="191"/>
      <c r="G72" s="192"/>
      <c r="H72" s="187"/>
      <c r="I72" s="187"/>
      <c r="J72" s="187"/>
    </row>
    <row r="73" spans="1:10" ht="11.25" customHeight="1">
      <c r="A73" s="193"/>
      <c r="B73" s="193"/>
      <c r="C73" s="194"/>
      <c r="D73" s="487" t="s">
        <v>191</v>
      </c>
      <c r="E73" s="490" t="s">
        <v>111</v>
      </c>
      <c r="F73" s="491"/>
      <c r="G73" s="494" t="s">
        <v>172</v>
      </c>
      <c r="H73" s="195" t="s">
        <v>4</v>
      </c>
      <c r="I73" s="195"/>
      <c r="J73" s="195"/>
    </row>
    <row r="74" spans="3:10" ht="11.25" customHeight="1">
      <c r="C74" s="197"/>
      <c r="D74" s="488"/>
      <c r="E74" s="492"/>
      <c r="F74" s="493"/>
      <c r="G74" s="495"/>
      <c r="H74" s="198" t="s">
        <v>189</v>
      </c>
      <c r="I74" s="199"/>
      <c r="J74" s="200" t="s">
        <v>190</v>
      </c>
    </row>
    <row r="75" spans="1:10" ht="11.25" customHeight="1">
      <c r="A75" s="201" t="s">
        <v>112</v>
      </c>
      <c r="B75" s="201"/>
      <c r="C75" s="202"/>
      <c r="D75" s="488"/>
      <c r="E75" s="497" t="s">
        <v>192</v>
      </c>
      <c r="F75" s="497" t="s">
        <v>193</v>
      </c>
      <c r="G75" s="495"/>
      <c r="H75" s="203" t="s">
        <v>19</v>
      </c>
      <c r="I75" s="203"/>
      <c r="J75" s="203"/>
    </row>
    <row r="76" spans="3:10" ht="11.25" customHeight="1">
      <c r="C76" s="197"/>
      <c r="D76" s="488"/>
      <c r="E76" s="498"/>
      <c r="F76" s="498" t="s">
        <v>105</v>
      </c>
      <c r="G76" s="495"/>
      <c r="H76" s="204" t="s">
        <v>20</v>
      </c>
      <c r="I76" s="205" t="s">
        <v>21</v>
      </c>
      <c r="J76" s="206" t="s">
        <v>21</v>
      </c>
    </row>
    <row r="77" spans="1:10" ht="11.25" customHeight="1">
      <c r="A77" s="207"/>
      <c r="B77" s="207"/>
      <c r="C77" s="208"/>
      <c r="D77" s="489"/>
      <c r="E77" s="499"/>
      <c r="F77" s="499" t="s">
        <v>105</v>
      </c>
      <c r="G77" s="496"/>
      <c r="H77" s="209" t="s">
        <v>22</v>
      </c>
      <c r="I77" s="210" t="s">
        <v>23</v>
      </c>
      <c r="J77" s="211" t="s">
        <v>53</v>
      </c>
    </row>
    <row r="78" spans="1:10" ht="10.5" customHeight="1">
      <c r="A78" s="212"/>
      <c r="B78" s="212"/>
      <c r="C78" s="213"/>
      <c r="D78" s="216"/>
      <c r="E78" s="221"/>
      <c r="F78" s="219"/>
      <c r="G78" s="216"/>
      <c r="H78" s="217"/>
      <c r="I78" s="217"/>
      <c r="J78" s="217"/>
    </row>
    <row r="79" spans="1:10" ht="10.5" customHeight="1">
      <c r="A79" s="212"/>
      <c r="B79" s="212"/>
      <c r="C79" s="213"/>
      <c r="D79" s="216"/>
      <c r="E79" s="221"/>
      <c r="F79" s="219"/>
      <c r="G79" s="216"/>
      <c r="H79" s="217"/>
      <c r="I79" s="217"/>
      <c r="J79" s="217"/>
    </row>
    <row r="80" spans="1:10" ht="10.5" customHeight="1">
      <c r="A80" s="212" t="s">
        <v>126</v>
      </c>
      <c r="B80" s="212"/>
      <c r="C80" s="213"/>
      <c r="D80" s="216">
        <v>202.3</v>
      </c>
      <c r="E80" s="216">
        <v>205.3</v>
      </c>
      <c r="F80" s="216">
        <v>195.6</v>
      </c>
      <c r="G80" s="216">
        <v>198.44</v>
      </c>
      <c r="H80" s="217">
        <v>-1.4612761811982464</v>
      </c>
      <c r="I80" s="217">
        <v>3.425357873210643</v>
      </c>
      <c r="J80" s="217">
        <v>8.271497162810997</v>
      </c>
    </row>
    <row r="81" spans="1:10" ht="10.5" customHeight="1">
      <c r="A81" s="212"/>
      <c r="B81" s="212"/>
      <c r="C81" s="213"/>
      <c r="D81" s="216"/>
      <c r="E81" s="216"/>
      <c r="F81" s="216"/>
      <c r="G81" s="216"/>
      <c r="H81" s="217"/>
      <c r="I81" s="217"/>
      <c r="J81" s="217"/>
    </row>
    <row r="82" spans="1:10" ht="10.5" customHeight="1">
      <c r="A82" s="212"/>
      <c r="B82" s="212" t="s">
        <v>25</v>
      </c>
      <c r="C82" s="213"/>
      <c r="D82" s="216">
        <v>183.8</v>
      </c>
      <c r="E82" s="216">
        <v>187.3</v>
      </c>
      <c r="F82" s="216">
        <v>176.3</v>
      </c>
      <c r="G82" s="216">
        <v>179.98</v>
      </c>
      <c r="H82" s="217">
        <v>-1.8686599038974905</v>
      </c>
      <c r="I82" s="217">
        <v>4.254112308564946</v>
      </c>
      <c r="J82" s="217">
        <v>9.363796560734032</v>
      </c>
    </row>
    <row r="83" spans="1:10" ht="10.5" customHeight="1">
      <c r="A83" s="212"/>
      <c r="B83" s="212" t="s">
        <v>26</v>
      </c>
      <c r="C83" s="213"/>
      <c r="D83" s="216">
        <v>274.5</v>
      </c>
      <c r="E83" s="216">
        <v>275.6</v>
      </c>
      <c r="F83" s="216">
        <v>271.1</v>
      </c>
      <c r="G83" s="216">
        <v>270.57</v>
      </c>
      <c r="H83" s="217">
        <v>-0.3991291727140866</v>
      </c>
      <c r="I83" s="217">
        <v>1.2541497602360667</v>
      </c>
      <c r="J83" s="217">
        <v>5.522405522405533</v>
      </c>
    </row>
    <row r="84" spans="1:10" ht="10.5" customHeight="1">
      <c r="A84" s="212"/>
      <c r="B84" s="212"/>
      <c r="C84" s="213"/>
      <c r="D84" s="216"/>
      <c r="E84" s="216"/>
      <c r="F84" s="216"/>
      <c r="G84" s="216"/>
      <c r="H84" s="217"/>
      <c r="I84" s="217"/>
      <c r="J84" s="217"/>
    </row>
    <row r="85" spans="1:10" ht="10.5" customHeight="1">
      <c r="A85" s="212"/>
      <c r="B85" s="212"/>
      <c r="C85" s="213"/>
      <c r="D85" s="216"/>
      <c r="E85" s="216"/>
      <c r="F85" s="216"/>
      <c r="G85" s="216"/>
      <c r="H85" s="217"/>
      <c r="I85" s="217"/>
      <c r="J85" s="217"/>
    </row>
    <row r="86" spans="1:10" ht="10.5" customHeight="1">
      <c r="A86" s="212" t="s">
        <v>127</v>
      </c>
      <c r="B86" s="212"/>
      <c r="C86" s="213"/>
      <c r="D86" s="216">
        <v>175.4</v>
      </c>
      <c r="E86" s="216">
        <v>159.7</v>
      </c>
      <c r="F86" s="216">
        <v>129</v>
      </c>
      <c r="G86" s="216">
        <v>160.14</v>
      </c>
      <c r="H86" s="217">
        <v>9.830932999373838</v>
      </c>
      <c r="I86" s="217">
        <v>35.96899224806202</v>
      </c>
      <c r="J86" s="217">
        <v>24.8654970760234</v>
      </c>
    </row>
    <row r="87" spans="1:10" ht="10.5" customHeight="1">
      <c r="A87" s="212"/>
      <c r="B87" s="212"/>
      <c r="C87" s="213"/>
      <c r="D87" s="216"/>
      <c r="E87" s="216"/>
      <c r="F87" s="216"/>
      <c r="G87" s="216"/>
      <c r="H87" s="217"/>
      <c r="I87" s="217"/>
      <c r="J87" s="217"/>
    </row>
    <row r="88" spans="1:10" ht="10.5" customHeight="1">
      <c r="A88" s="212"/>
      <c r="B88" s="212" t="s">
        <v>25</v>
      </c>
      <c r="C88" s="213"/>
      <c r="D88" s="216">
        <v>143.2</v>
      </c>
      <c r="E88" s="216">
        <v>151.3</v>
      </c>
      <c r="F88" s="216">
        <v>122</v>
      </c>
      <c r="G88" s="216">
        <v>154.97</v>
      </c>
      <c r="H88" s="217">
        <v>-5.353602115003319</v>
      </c>
      <c r="I88" s="217">
        <v>17.377049180327862</v>
      </c>
      <c r="J88" s="217">
        <v>28.723315890024068</v>
      </c>
    </row>
    <row r="89" spans="1:10" ht="10.5" customHeight="1">
      <c r="A89" s="212"/>
      <c r="B89" s="212" t="s">
        <v>26</v>
      </c>
      <c r="C89" s="213"/>
      <c r="D89" s="216">
        <v>251.8</v>
      </c>
      <c r="E89" s="216">
        <v>179.6</v>
      </c>
      <c r="F89" s="216">
        <v>145.6</v>
      </c>
      <c r="G89" s="216">
        <v>172.4</v>
      </c>
      <c r="H89" s="217">
        <v>40.20044543429845</v>
      </c>
      <c r="I89" s="217">
        <v>72.93956043956045</v>
      </c>
      <c r="J89" s="217">
        <v>17.318815923783596</v>
      </c>
    </row>
    <row r="90" spans="1:10" ht="10.5" customHeight="1">
      <c r="A90" s="212"/>
      <c r="B90" s="212"/>
      <c r="C90" s="213"/>
      <c r="D90" s="216"/>
      <c r="E90" s="218"/>
      <c r="F90" s="219"/>
      <c r="G90" s="216"/>
      <c r="H90" s="217"/>
      <c r="I90" s="217"/>
      <c r="J90" s="217"/>
    </row>
    <row r="91" spans="1:10" ht="10.5" customHeight="1">
      <c r="A91" s="212"/>
      <c r="B91" s="212"/>
      <c r="C91" s="213"/>
      <c r="D91" s="216"/>
      <c r="E91" s="218"/>
      <c r="F91" s="219"/>
      <c r="G91" s="216"/>
      <c r="H91" s="217"/>
      <c r="I91" s="217"/>
      <c r="J91" s="217"/>
    </row>
    <row r="92" spans="1:10" ht="10.5" customHeight="1">
      <c r="A92" s="212" t="s">
        <v>128</v>
      </c>
      <c r="B92" s="212"/>
      <c r="C92" s="213"/>
      <c r="D92" s="216"/>
      <c r="E92" s="218"/>
      <c r="F92" s="219"/>
      <c r="G92" s="216"/>
      <c r="H92" s="217"/>
      <c r="I92" s="217"/>
      <c r="J92" s="217"/>
    </row>
    <row r="93" spans="1:10" ht="10.5" customHeight="1">
      <c r="A93" s="212"/>
      <c r="B93" s="212" t="s">
        <v>129</v>
      </c>
      <c r="C93" s="213"/>
      <c r="D93" s="216">
        <v>205.1</v>
      </c>
      <c r="E93" s="216">
        <v>193.2</v>
      </c>
      <c r="F93" s="216">
        <v>192</v>
      </c>
      <c r="G93" s="216">
        <v>194.11</v>
      </c>
      <c r="H93" s="217">
        <v>6.159420289855075</v>
      </c>
      <c r="I93" s="217">
        <v>6.822916666666664</v>
      </c>
      <c r="J93" s="217">
        <v>0.21166752710378164</v>
      </c>
    </row>
    <row r="94" spans="1:10" ht="10.5" customHeight="1">
      <c r="A94" s="212"/>
      <c r="B94" s="212"/>
      <c r="C94" s="213"/>
      <c r="D94" s="216"/>
      <c r="E94" s="216"/>
      <c r="F94" s="216"/>
      <c r="G94" s="216"/>
      <c r="H94" s="217"/>
      <c r="I94" s="217"/>
      <c r="J94" s="217"/>
    </row>
    <row r="95" spans="1:10" ht="10.5" customHeight="1">
      <c r="A95" s="212"/>
      <c r="B95" s="212" t="s">
        <v>25</v>
      </c>
      <c r="C95" s="213"/>
      <c r="D95" s="216">
        <v>187.8</v>
      </c>
      <c r="E95" s="216">
        <v>175.6</v>
      </c>
      <c r="F95" s="216">
        <v>190.6</v>
      </c>
      <c r="G95" s="216">
        <v>182.8</v>
      </c>
      <c r="H95" s="217">
        <v>6.9476082004555915</v>
      </c>
      <c r="I95" s="217">
        <v>-1.4690451206715547</v>
      </c>
      <c r="J95" s="217">
        <v>-0.6359732565092221</v>
      </c>
    </row>
    <row r="96" spans="1:10" ht="10.5" customHeight="1">
      <c r="A96" s="212"/>
      <c r="B96" s="212" t="s">
        <v>26</v>
      </c>
      <c r="C96" s="213"/>
      <c r="D96" s="216">
        <v>332.7</v>
      </c>
      <c r="E96" s="216">
        <v>322.6</v>
      </c>
      <c r="F96" s="216">
        <v>202.6</v>
      </c>
      <c r="G96" s="216">
        <v>277.3</v>
      </c>
      <c r="H96" s="217">
        <v>3.130812151270913</v>
      </c>
      <c r="I96" s="217">
        <v>64.2152023692004</v>
      </c>
      <c r="J96" s="217">
        <v>4.475924949137215</v>
      </c>
    </row>
    <row r="97" spans="1:10" ht="10.5" customHeight="1">
      <c r="A97" s="212"/>
      <c r="B97" s="212"/>
      <c r="C97" s="213"/>
      <c r="D97" s="216"/>
      <c r="E97" s="216"/>
      <c r="F97" s="216"/>
      <c r="G97" s="216"/>
      <c r="H97" s="217"/>
      <c r="I97" s="217"/>
      <c r="J97" s="217"/>
    </row>
    <row r="98" spans="1:10" ht="10.5" customHeight="1">
      <c r="A98" s="212"/>
      <c r="B98" s="212"/>
      <c r="C98" s="213"/>
      <c r="D98" s="216"/>
      <c r="E98" s="216"/>
      <c r="F98" s="216"/>
      <c r="G98" s="216"/>
      <c r="H98" s="217"/>
      <c r="I98" s="217"/>
      <c r="J98" s="217"/>
    </row>
    <row r="99" spans="1:10" ht="10.5" customHeight="1">
      <c r="A99" s="212" t="s">
        <v>130</v>
      </c>
      <c r="B99" s="212"/>
      <c r="C99" s="213"/>
      <c r="D99" s="216">
        <v>300.8</v>
      </c>
      <c r="E99" s="216">
        <v>260.4</v>
      </c>
      <c r="F99" s="216">
        <v>218.3</v>
      </c>
      <c r="G99" s="216">
        <v>270.11</v>
      </c>
      <c r="H99" s="217">
        <v>15.514592933947789</v>
      </c>
      <c r="I99" s="217">
        <v>37.79202931745304</v>
      </c>
      <c r="J99" s="217">
        <v>11.348833374556847</v>
      </c>
    </row>
    <row r="100" spans="1:10" ht="10.5" customHeight="1">
      <c r="A100" s="212"/>
      <c r="B100" s="212"/>
      <c r="C100" s="213"/>
      <c r="D100" s="216"/>
      <c r="E100" s="216"/>
      <c r="F100" s="216"/>
      <c r="G100" s="216"/>
      <c r="H100" s="217"/>
      <c r="I100" s="217"/>
      <c r="J100" s="217"/>
    </row>
    <row r="101" spans="1:10" ht="10.5" customHeight="1">
      <c r="A101" s="212"/>
      <c r="B101" s="212" t="s">
        <v>25</v>
      </c>
      <c r="C101" s="213"/>
      <c r="D101" s="216">
        <v>220.2</v>
      </c>
      <c r="E101" s="216">
        <v>216</v>
      </c>
      <c r="F101" s="216">
        <v>180.1</v>
      </c>
      <c r="G101" s="216">
        <v>219.36</v>
      </c>
      <c r="H101" s="217">
        <v>1.944444444444439</v>
      </c>
      <c r="I101" s="217">
        <v>22.26540810660744</v>
      </c>
      <c r="J101" s="217">
        <v>10.799070613193265</v>
      </c>
    </row>
    <row r="102" spans="1:10" ht="10.5" customHeight="1">
      <c r="A102" s="212"/>
      <c r="B102" s="212" t="s">
        <v>26</v>
      </c>
      <c r="C102" s="213"/>
      <c r="D102" s="216">
        <v>457</v>
      </c>
      <c r="E102" s="216">
        <v>346.6</v>
      </c>
      <c r="F102" s="216">
        <v>292.3</v>
      </c>
      <c r="G102" s="216">
        <v>368.52</v>
      </c>
      <c r="H102" s="217">
        <v>31.852279284477778</v>
      </c>
      <c r="I102" s="217">
        <v>56.34621963735888</v>
      </c>
      <c r="J102" s="217">
        <v>11.978122151321774</v>
      </c>
    </row>
    <row r="103" spans="1:10" ht="10.5" customHeight="1">
      <c r="A103" s="214"/>
      <c r="B103" s="214"/>
      <c r="C103" s="227"/>
      <c r="D103" s="216"/>
      <c r="E103" s="218"/>
      <c r="F103" s="219"/>
      <c r="G103" s="216"/>
      <c r="H103" s="217"/>
      <c r="I103" s="217"/>
      <c r="J103" s="217"/>
    </row>
    <row r="104" spans="1:10" ht="10.5" customHeight="1">
      <c r="A104" s="214"/>
      <c r="B104" s="214"/>
      <c r="C104" s="227"/>
      <c r="D104" s="216"/>
      <c r="E104" s="218"/>
      <c r="F104" s="219"/>
      <c r="G104" s="216"/>
      <c r="H104" s="217"/>
      <c r="I104" s="217"/>
      <c r="J104" s="217"/>
    </row>
    <row r="105" spans="1:10" ht="10.5" customHeight="1">
      <c r="A105" s="212" t="s">
        <v>131</v>
      </c>
      <c r="B105" s="212"/>
      <c r="C105" s="227"/>
      <c r="D105" s="216"/>
      <c r="E105" s="218"/>
      <c r="F105" s="218"/>
      <c r="G105" s="216"/>
      <c r="H105" s="217"/>
      <c r="I105" s="217"/>
      <c r="J105" s="217"/>
    </row>
    <row r="106" spans="1:10" ht="10.5" customHeight="1">
      <c r="A106" s="212"/>
      <c r="B106" s="212" t="s">
        <v>132</v>
      </c>
      <c r="C106" s="227"/>
      <c r="D106" s="216">
        <v>177</v>
      </c>
      <c r="E106" s="216">
        <v>157</v>
      </c>
      <c r="F106" s="216">
        <v>141.6</v>
      </c>
      <c r="G106" s="216">
        <v>155.29</v>
      </c>
      <c r="H106" s="217">
        <v>12.738853503184714</v>
      </c>
      <c r="I106" s="217">
        <v>25</v>
      </c>
      <c r="J106" s="217">
        <v>7.870241733814978</v>
      </c>
    </row>
    <row r="107" spans="1:10" ht="10.5" customHeight="1">
      <c r="A107" s="212"/>
      <c r="B107" s="212"/>
      <c r="C107" s="227"/>
      <c r="D107" s="216"/>
      <c r="E107" s="216"/>
      <c r="F107" s="216"/>
      <c r="G107" s="216"/>
      <c r="H107" s="217"/>
      <c r="I107" s="217"/>
      <c r="J107" s="217"/>
    </row>
    <row r="108" spans="1:10" ht="10.5" customHeight="1">
      <c r="A108" s="212"/>
      <c r="B108" s="212" t="s">
        <v>25</v>
      </c>
      <c r="C108" s="227"/>
      <c r="D108" s="216">
        <v>165.9</v>
      </c>
      <c r="E108" s="216">
        <v>138.3</v>
      </c>
      <c r="F108" s="216">
        <v>125.3</v>
      </c>
      <c r="G108" s="216">
        <v>140.2</v>
      </c>
      <c r="H108" s="217">
        <v>19.95661605206073</v>
      </c>
      <c r="I108" s="217">
        <v>32.40223463687152</v>
      </c>
      <c r="J108" s="217">
        <v>6.543050383767775</v>
      </c>
    </row>
    <row r="109" spans="1:10" ht="10.5" customHeight="1">
      <c r="A109" s="212"/>
      <c r="B109" s="212" t="s">
        <v>26</v>
      </c>
      <c r="C109" s="227"/>
      <c r="D109" s="216">
        <v>188.6</v>
      </c>
      <c r="E109" s="216">
        <v>176.6</v>
      </c>
      <c r="F109" s="216">
        <v>158.7</v>
      </c>
      <c r="G109" s="216">
        <v>171.01</v>
      </c>
      <c r="H109" s="217">
        <v>6.795016987542469</v>
      </c>
      <c r="I109" s="217">
        <v>18.840579710144933</v>
      </c>
      <c r="J109" s="217">
        <v>9.013833110218643</v>
      </c>
    </row>
    <row r="110" spans="1:10" ht="10.5" customHeight="1">
      <c r="A110" s="212"/>
      <c r="B110" s="212"/>
      <c r="C110" s="227"/>
      <c r="D110" s="216"/>
      <c r="E110" s="216"/>
      <c r="F110" s="216"/>
      <c r="G110" s="216"/>
      <c r="H110" s="217"/>
      <c r="I110" s="217"/>
      <c r="J110" s="217"/>
    </row>
    <row r="111" spans="1:10" ht="10.5" customHeight="1">
      <c r="A111" s="212"/>
      <c r="B111" s="212"/>
      <c r="C111" s="227"/>
      <c r="D111" s="216"/>
      <c r="E111" s="216"/>
      <c r="F111" s="216"/>
      <c r="G111" s="216"/>
      <c r="H111" s="217"/>
      <c r="I111" s="217"/>
      <c r="J111" s="217"/>
    </row>
    <row r="112" spans="1:10" ht="10.5" customHeight="1">
      <c r="A112" s="212" t="s">
        <v>133</v>
      </c>
      <c r="B112" s="212"/>
      <c r="C112" s="227"/>
      <c r="D112" s="216">
        <v>228.5</v>
      </c>
      <c r="E112" s="216">
        <v>213.4</v>
      </c>
      <c r="F112" s="216">
        <v>192.1</v>
      </c>
      <c r="G112" s="216">
        <v>202.74</v>
      </c>
      <c r="H112" s="217">
        <v>7.075913776944702</v>
      </c>
      <c r="I112" s="217">
        <v>18.948464341488812</v>
      </c>
      <c r="J112" s="217">
        <v>28.162336430874277</v>
      </c>
    </row>
    <row r="113" spans="1:10" ht="10.5" customHeight="1">
      <c r="A113" s="212"/>
      <c r="B113" s="212"/>
      <c r="C113" s="227"/>
      <c r="D113" s="216"/>
      <c r="E113" s="216"/>
      <c r="F113" s="216"/>
      <c r="G113" s="216"/>
      <c r="H113" s="217"/>
      <c r="I113" s="217"/>
      <c r="J113" s="217"/>
    </row>
    <row r="114" spans="1:10" ht="10.5" customHeight="1">
      <c r="A114" s="212"/>
      <c r="B114" s="212" t="s">
        <v>25</v>
      </c>
      <c r="C114" s="227"/>
      <c r="D114" s="216">
        <v>181.6</v>
      </c>
      <c r="E114" s="216">
        <v>171.7</v>
      </c>
      <c r="F114" s="216">
        <v>152.5</v>
      </c>
      <c r="G114" s="216">
        <v>165.3</v>
      </c>
      <c r="H114" s="217">
        <v>5.765870704717535</v>
      </c>
      <c r="I114" s="217">
        <v>19.08196721311475</v>
      </c>
      <c r="J114" s="217">
        <v>14.31535269709543</v>
      </c>
    </row>
    <row r="115" spans="1:10" ht="10.5" customHeight="1">
      <c r="A115" s="212"/>
      <c r="B115" s="212" t="s">
        <v>26</v>
      </c>
      <c r="C115" s="227"/>
      <c r="D115" s="216">
        <v>303.7</v>
      </c>
      <c r="E115" s="216">
        <v>280.2</v>
      </c>
      <c r="F115" s="216">
        <v>255.6</v>
      </c>
      <c r="G115" s="216">
        <v>262.77</v>
      </c>
      <c r="H115" s="217">
        <v>8.386866523911491</v>
      </c>
      <c r="I115" s="217">
        <v>18.818466353677618</v>
      </c>
      <c r="J115" s="217">
        <v>46.01578128472995</v>
      </c>
    </row>
    <row r="116" spans="1:10" ht="10.5" customHeight="1">
      <c r="A116" s="212"/>
      <c r="B116" s="212"/>
      <c r="C116" s="227"/>
      <c r="D116" s="216"/>
      <c r="E116" s="216"/>
      <c r="F116" s="216"/>
      <c r="G116" s="216"/>
      <c r="H116" s="217"/>
      <c r="I116" s="217"/>
      <c r="J116" s="217"/>
    </row>
    <row r="117" spans="1:10" ht="10.5" customHeight="1">
      <c r="A117" s="212" t="s">
        <v>134</v>
      </c>
      <c r="B117" s="212"/>
      <c r="C117" s="227"/>
      <c r="D117" s="216">
        <v>113</v>
      </c>
      <c r="E117" s="216">
        <v>70.3</v>
      </c>
      <c r="F117" s="216">
        <v>63.7</v>
      </c>
      <c r="G117" s="216">
        <v>97.07</v>
      </c>
      <c r="H117" s="217">
        <v>60.73968705547653</v>
      </c>
      <c r="I117" s="217">
        <v>77.39403453689168</v>
      </c>
      <c r="J117" s="217">
        <v>22.300617361723535</v>
      </c>
    </row>
    <row r="118" spans="1:10" ht="10.5" customHeight="1">
      <c r="A118" s="212"/>
      <c r="B118" s="212"/>
      <c r="C118" s="227"/>
      <c r="D118" s="216"/>
      <c r="E118" s="216"/>
      <c r="F118" s="216"/>
      <c r="G118" s="216"/>
      <c r="H118" s="217"/>
      <c r="I118" s="217"/>
      <c r="J118" s="217"/>
    </row>
    <row r="119" spans="1:10" ht="10.5" customHeight="1">
      <c r="A119" s="214"/>
      <c r="B119" s="214"/>
      <c r="C119" s="227"/>
      <c r="D119" s="216"/>
      <c r="E119" s="216"/>
      <c r="F119" s="216"/>
      <c r="G119" s="216"/>
      <c r="H119" s="217"/>
      <c r="I119" s="220"/>
      <c r="J119" s="217"/>
    </row>
    <row r="120" spans="1:10" ht="10.5" customHeight="1">
      <c r="A120" s="212" t="s">
        <v>135</v>
      </c>
      <c r="B120" s="212"/>
      <c r="C120" s="213"/>
      <c r="D120" s="216"/>
      <c r="E120" s="216"/>
      <c r="F120" s="216"/>
      <c r="G120" s="216"/>
      <c r="H120" s="217"/>
      <c r="I120" s="217"/>
      <c r="J120" s="217"/>
    </row>
    <row r="121" spans="1:10" ht="10.5" customHeight="1">
      <c r="A121" s="212"/>
      <c r="B121" s="212" t="s">
        <v>136</v>
      </c>
      <c r="C121" s="213"/>
      <c r="D121" s="216">
        <v>55.3</v>
      </c>
      <c r="E121" s="216">
        <v>59.9</v>
      </c>
      <c r="F121" s="216">
        <v>56.4</v>
      </c>
      <c r="G121" s="216">
        <v>52.3</v>
      </c>
      <c r="H121" s="217">
        <v>-7.679465776293825</v>
      </c>
      <c r="I121" s="217">
        <v>-1.9503546099290805</v>
      </c>
      <c r="J121" s="217">
        <v>6.06367876698439</v>
      </c>
    </row>
    <row r="122" spans="1:10" ht="10.5" customHeight="1">
      <c r="A122" s="212"/>
      <c r="B122" s="212"/>
      <c r="C122" s="213"/>
      <c r="D122" s="216"/>
      <c r="E122" s="216"/>
      <c r="F122" s="216"/>
      <c r="G122" s="216"/>
      <c r="H122" s="217"/>
      <c r="I122" s="217"/>
      <c r="J122" s="217"/>
    </row>
    <row r="123" spans="1:10" ht="10.5" customHeight="1">
      <c r="A123" s="212"/>
      <c r="B123" s="212" t="s">
        <v>25</v>
      </c>
      <c r="C123" s="213"/>
      <c r="D123" s="216">
        <v>55.5</v>
      </c>
      <c r="E123" s="216">
        <v>58.6</v>
      </c>
      <c r="F123" s="216">
        <v>57.2</v>
      </c>
      <c r="G123" s="216">
        <v>50.99</v>
      </c>
      <c r="H123" s="217">
        <v>-5.2901023890785</v>
      </c>
      <c r="I123" s="217">
        <v>-2.972027972027977</v>
      </c>
      <c r="J123" s="217">
        <v>4.082465809348862</v>
      </c>
    </row>
    <row r="124" spans="1:10" ht="10.5" customHeight="1">
      <c r="A124" s="212"/>
      <c r="B124" s="212" t="s">
        <v>26</v>
      </c>
      <c r="C124" s="213"/>
      <c r="D124" s="216">
        <v>53.5</v>
      </c>
      <c r="E124" s="216">
        <v>72.2</v>
      </c>
      <c r="F124" s="216">
        <v>49.1</v>
      </c>
      <c r="G124" s="216">
        <v>64.41</v>
      </c>
      <c r="H124" s="217">
        <v>-25.90027700831025</v>
      </c>
      <c r="I124" s="217">
        <v>8.961303462321789</v>
      </c>
      <c r="J124" s="217">
        <v>22.94330979194502</v>
      </c>
    </row>
    <row r="125" spans="4:10" ht="10.5" customHeight="1">
      <c r="D125" s="216"/>
      <c r="E125" s="221"/>
      <c r="F125" s="216"/>
      <c r="G125" s="216"/>
      <c r="H125" s="217"/>
      <c r="I125" s="217"/>
      <c r="J125" s="217"/>
    </row>
    <row r="126" spans="1:10" ht="12.75">
      <c r="A126" s="214"/>
      <c r="B126" s="214"/>
      <c r="C126" s="228"/>
      <c r="D126" s="216"/>
      <c r="E126" s="221"/>
      <c r="F126" s="216"/>
      <c r="G126" s="216"/>
      <c r="H126" s="217"/>
      <c r="I126" s="217"/>
      <c r="J126" s="217"/>
    </row>
    <row r="127" spans="1:10" ht="10.5" customHeight="1">
      <c r="A127" s="214"/>
      <c r="B127" s="214"/>
      <c r="C127" s="228"/>
      <c r="D127" s="221"/>
      <c r="E127" s="221"/>
      <c r="F127" s="216"/>
      <c r="G127" s="222"/>
      <c r="H127" s="223"/>
      <c r="I127" s="223"/>
      <c r="J127" s="223"/>
    </row>
    <row r="128" spans="1:10" ht="10.5" customHeight="1">
      <c r="A128" s="214"/>
      <c r="B128" s="214"/>
      <c r="C128" s="228"/>
      <c r="D128" s="229"/>
      <c r="E128" s="229"/>
      <c r="F128" s="216"/>
      <c r="G128" s="230"/>
      <c r="H128" s="229"/>
      <c r="I128" s="229"/>
      <c r="J128" s="229"/>
    </row>
    <row r="129" spans="1:10" ht="10.5" customHeight="1">
      <c r="A129" s="214"/>
      <c r="B129" s="214"/>
      <c r="C129" s="228"/>
      <c r="D129" s="229"/>
      <c r="E129" s="229"/>
      <c r="F129" s="216"/>
      <c r="G129" s="230"/>
      <c r="H129" s="229"/>
      <c r="I129" s="229"/>
      <c r="J129" s="229"/>
    </row>
    <row r="130" spans="1:10" ht="10.5" customHeight="1">
      <c r="A130" s="214"/>
      <c r="B130" s="214"/>
      <c r="C130" s="228"/>
      <c r="D130" s="229"/>
      <c r="E130" s="229"/>
      <c r="F130" s="216"/>
      <c r="G130" s="230"/>
      <c r="H130" s="229"/>
      <c r="I130" s="229"/>
      <c r="J130" s="229"/>
    </row>
    <row r="131" spans="1:10" ht="10.5" customHeight="1">
      <c r="A131" s="214"/>
      <c r="B131" s="214"/>
      <c r="C131" s="228"/>
      <c r="D131" s="229"/>
      <c r="E131" s="229"/>
      <c r="F131" s="216"/>
      <c r="G131" s="230"/>
      <c r="H131" s="229"/>
      <c r="I131" s="229"/>
      <c r="J131" s="229"/>
    </row>
    <row r="132" spans="1:10" ht="12.75">
      <c r="A132" s="214"/>
      <c r="B132" s="214"/>
      <c r="C132" s="228"/>
      <c r="D132" s="229"/>
      <c r="E132" s="229"/>
      <c r="F132" s="216"/>
      <c r="G132" s="230"/>
      <c r="H132" s="229"/>
      <c r="I132" s="229"/>
      <c r="J132" s="229"/>
    </row>
    <row r="133" spans="1:10" ht="10.5" customHeight="1">
      <c r="A133" s="214"/>
      <c r="C133" s="231"/>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2:10" ht="10.5" customHeight="1">
      <c r="B135" s="214"/>
      <c r="C135" s="231"/>
      <c r="D135" s="229"/>
      <c r="E135" s="229"/>
      <c r="F135" s="216"/>
      <c r="G135" s="230"/>
      <c r="H135" s="229"/>
      <c r="I135" s="229"/>
      <c r="J135" s="229"/>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workbookViewId="0" topLeftCell="A1">
      <selection activeCell="A1" sqref="A1"/>
    </sheetView>
  </sheetViews>
  <sheetFormatPr defaultColWidth="11.421875" defaultRowHeight="12.75"/>
  <cols>
    <col min="1" max="1" width="1.1484375" style="243" customWidth="1"/>
    <col min="2" max="2" width="11.140625" style="243" customWidth="1"/>
    <col min="3" max="3" width="25.140625" style="243" customWidth="1"/>
    <col min="4" max="5" width="7.7109375" style="243" customWidth="1"/>
    <col min="6" max="6" width="8.28125" style="243" customWidth="1"/>
    <col min="7" max="7" width="6.7109375" style="243" customWidth="1"/>
    <col min="8" max="8" width="7.8515625" style="243" customWidth="1"/>
    <col min="9" max="9" width="6.421875" style="243" customWidth="1"/>
    <col min="10" max="10" width="6.8515625" style="243" customWidth="1"/>
    <col min="11" max="16384" width="11.421875" style="243" customWidth="1"/>
  </cols>
  <sheetData>
    <row r="1" spans="1:10" s="235" customFormat="1" ht="12.75" customHeight="1">
      <c r="A1" s="232" t="s">
        <v>203</v>
      </c>
      <c r="B1" s="233"/>
      <c r="C1" s="233"/>
      <c r="D1" s="233"/>
      <c r="E1" s="233"/>
      <c r="F1" s="233"/>
      <c r="G1" s="234"/>
      <c r="H1" s="233"/>
      <c r="I1" s="233"/>
      <c r="J1" s="233"/>
    </row>
    <row r="2" spans="1:10" s="235" customFormat="1" ht="12.75" customHeight="1">
      <c r="A2" s="236"/>
      <c r="B2" s="233"/>
      <c r="C2" s="233"/>
      <c r="D2" s="237"/>
      <c r="E2" s="237"/>
      <c r="F2" s="237"/>
      <c r="G2" s="238"/>
      <c r="H2" s="233"/>
      <c r="I2" s="233"/>
      <c r="J2" s="233"/>
    </row>
    <row r="3" spans="1:10" s="235" customFormat="1" ht="15.75" customHeight="1">
      <c r="A3" s="468" t="s">
        <v>137</v>
      </c>
      <c r="B3" s="468"/>
      <c r="C3" s="468"/>
      <c r="D3" s="468"/>
      <c r="E3" s="468"/>
      <c r="F3" s="468"/>
      <c r="G3" s="468"/>
      <c r="H3" s="468"/>
      <c r="I3" s="468"/>
      <c r="J3" s="468"/>
    </row>
    <row r="4" spans="1:10" s="235" customFormat="1" ht="13.5" customHeight="1">
      <c r="A4" s="468" t="s">
        <v>138</v>
      </c>
      <c r="B4" s="468"/>
      <c r="C4" s="468"/>
      <c r="D4" s="468"/>
      <c r="E4" s="468"/>
      <c r="F4" s="468"/>
      <c r="G4" s="468"/>
      <c r="H4" s="468"/>
      <c r="I4" s="468"/>
      <c r="J4" s="468"/>
    </row>
    <row r="5" spans="1:11" s="235" customFormat="1" ht="13.5" customHeight="1">
      <c r="A5" s="468" t="s">
        <v>50</v>
      </c>
      <c r="B5" s="468"/>
      <c r="C5" s="468"/>
      <c r="D5" s="468"/>
      <c r="E5" s="468"/>
      <c r="F5" s="468"/>
      <c r="G5" s="468"/>
      <c r="H5" s="468"/>
      <c r="I5" s="468"/>
      <c r="J5" s="468"/>
      <c r="K5" s="239"/>
    </row>
    <row r="6" spans="4:11" s="235" customFormat="1" ht="12.75" customHeight="1">
      <c r="D6" s="237"/>
      <c r="E6" s="237"/>
      <c r="F6" s="237"/>
      <c r="G6" s="238"/>
      <c r="H6" s="233"/>
      <c r="I6" s="233"/>
      <c r="J6" s="233"/>
      <c r="K6" s="239"/>
    </row>
    <row r="7" spans="4:11" s="235" customFormat="1" ht="12.75" customHeight="1">
      <c r="D7" s="237"/>
      <c r="E7" s="237"/>
      <c r="F7" s="237"/>
      <c r="G7" s="238"/>
      <c r="H7" s="233"/>
      <c r="I7" s="233"/>
      <c r="J7" s="233"/>
      <c r="K7" s="239"/>
    </row>
    <row r="8" spans="1:10" ht="11.25" customHeight="1">
      <c r="A8" s="240"/>
      <c r="B8" s="240"/>
      <c r="C8" s="241"/>
      <c r="D8" s="453" t="s">
        <v>191</v>
      </c>
      <c r="E8" s="503" t="s">
        <v>111</v>
      </c>
      <c r="F8" s="504"/>
      <c r="G8" s="455" t="s">
        <v>172</v>
      </c>
      <c r="H8" s="242" t="s">
        <v>4</v>
      </c>
      <c r="I8" s="242"/>
      <c r="J8" s="242"/>
    </row>
    <row r="9" spans="3:10" ht="11.25" customHeight="1">
      <c r="C9" s="244"/>
      <c r="D9" s="501"/>
      <c r="E9" s="505"/>
      <c r="F9" s="506"/>
      <c r="G9" s="456"/>
      <c r="H9" s="245" t="s">
        <v>189</v>
      </c>
      <c r="I9" s="246"/>
      <c r="J9" s="247" t="s">
        <v>190</v>
      </c>
    </row>
    <row r="10" spans="1:10" ht="11.25" customHeight="1">
      <c r="A10" s="248" t="s">
        <v>112</v>
      </c>
      <c r="B10" s="248"/>
      <c r="C10" s="249"/>
      <c r="D10" s="501"/>
      <c r="E10" s="458" t="s">
        <v>192</v>
      </c>
      <c r="F10" s="458" t="s">
        <v>193</v>
      </c>
      <c r="G10" s="456"/>
      <c r="H10" s="250" t="s">
        <v>19</v>
      </c>
      <c r="I10" s="250"/>
      <c r="J10" s="250"/>
    </row>
    <row r="11" spans="3:10" ht="11.25" customHeight="1">
      <c r="C11" s="244"/>
      <c r="D11" s="501"/>
      <c r="E11" s="459"/>
      <c r="F11" s="459" t="s">
        <v>105</v>
      </c>
      <c r="G11" s="456"/>
      <c r="H11" s="251" t="s">
        <v>20</v>
      </c>
      <c r="I11" s="252" t="s">
        <v>21</v>
      </c>
      <c r="J11" s="253" t="s">
        <v>21</v>
      </c>
    </row>
    <row r="12" spans="1:10" ht="10.5" customHeight="1">
      <c r="A12" s="254"/>
      <c r="B12" s="254"/>
      <c r="C12" s="255"/>
      <c r="D12" s="502"/>
      <c r="E12" s="454"/>
      <c r="F12" s="454" t="s">
        <v>105</v>
      </c>
      <c r="G12" s="457"/>
      <c r="H12" s="256" t="s">
        <v>22</v>
      </c>
      <c r="I12" s="257" t="s">
        <v>23</v>
      </c>
      <c r="J12" s="258" t="s">
        <v>53</v>
      </c>
    </row>
    <row r="13" spans="1:10" ht="10.5" customHeight="1">
      <c r="A13" s="259"/>
      <c r="B13" s="259"/>
      <c r="C13" s="260"/>
      <c r="D13" s="261"/>
      <c r="E13" s="261"/>
      <c r="F13" s="261"/>
      <c r="G13" s="261"/>
      <c r="H13" s="261"/>
      <c r="I13" s="261"/>
      <c r="J13" s="261"/>
    </row>
    <row r="14" spans="1:10" ht="10.5" customHeight="1">
      <c r="A14" s="259"/>
      <c r="B14" s="259"/>
      <c r="C14" s="260"/>
      <c r="D14" s="261"/>
      <c r="E14" s="261"/>
      <c r="F14" s="262"/>
      <c r="G14" s="261"/>
      <c r="H14" s="263"/>
      <c r="I14" s="263"/>
      <c r="J14" s="261"/>
    </row>
    <row r="15" spans="1:10" ht="10.5" customHeight="1">
      <c r="A15" s="259" t="s">
        <v>113</v>
      </c>
      <c r="B15" s="259"/>
      <c r="C15" s="260"/>
      <c r="D15" s="264">
        <v>107.8</v>
      </c>
      <c r="E15" s="264">
        <v>94.9</v>
      </c>
      <c r="F15" s="264">
        <v>88.4</v>
      </c>
      <c r="G15" s="264">
        <v>92.5</v>
      </c>
      <c r="H15" s="265">
        <v>13.593256059009473</v>
      </c>
      <c r="I15" s="265">
        <v>21.945701357466053</v>
      </c>
      <c r="J15" s="265">
        <v>2.9493600445186487</v>
      </c>
    </row>
    <row r="16" spans="1:10" ht="10.5" customHeight="1">
      <c r="A16" s="259"/>
      <c r="B16" s="259"/>
      <c r="C16" s="260"/>
      <c r="D16" s="264"/>
      <c r="E16" s="264"/>
      <c r="F16" s="264"/>
      <c r="G16" s="264"/>
      <c r="H16" s="265"/>
      <c r="I16" s="265"/>
      <c r="J16" s="265"/>
    </row>
    <row r="17" spans="1:10" ht="10.5" customHeight="1">
      <c r="A17" s="259"/>
      <c r="B17" s="259" t="s">
        <v>25</v>
      </c>
      <c r="C17" s="260"/>
      <c r="D17" s="264">
        <v>100</v>
      </c>
      <c r="E17" s="264">
        <v>91.9</v>
      </c>
      <c r="F17" s="264">
        <v>84.1</v>
      </c>
      <c r="G17" s="264">
        <v>87.45</v>
      </c>
      <c r="H17" s="265">
        <v>8.813928182807393</v>
      </c>
      <c r="I17" s="265">
        <v>18.90606420927468</v>
      </c>
      <c r="J17" s="265">
        <v>5.756439714596675</v>
      </c>
    </row>
    <row r="18" spans="1:10" ht="10.5" customHeight="1">
      <c r="A18" s="259"/>
      <c r="B18" s="259" t="s">
        <v>26</v>
      </c>
      <c r="C18" s="260"/>
      <c r="D18" s="264">
        <v>127.2</v>
      </c>
      <c r="E18" s="264">
        <v>102.6</v>
      </c>
      <c r="F18" s="264">
        <v>99.1</v>
      </c>
      <c r="G18" s="264">
        <v>105.14</v>
      </c>
      <c r="H18" s="265">
        <v>23.976608187134513</v>
      </c>
      <c r="I18" s="265">
        <v>28.355196770938456</v>
      </c>
      <c r="J18" s="265">
        <v>-2.422273781902565</v>
      </c>
    </row>
    <row r="19" spans="1:10" ht="10.5" customHeight="1">
      <c r="A19" s="259"/>
      <c r="B19" s="259"/>
      <c r="C19" s="260"/>
      <c r="D19" s="264"/>
      <c r="E19" s="266"/>
      <c r="F19" s="266"/>
      <c r="G19" s="264"/>
      <c r="H19" s="265"/>
      <c r="I19" s="265"/>
      <c r="J19" s="265"/>
    </row>
    <row r="20" spans="1:10" ht="10.5" customHeight="1">
      <c r="A20" s="259"/>
      <c r="B20" s="259"/>
      <c r="C20" s="260"/>
      <c r="D20" s="264"/>
      <c r="E20" s="266"/>
      <c r="F20" s="266"/>
      <c r="G20" s="264"/>
      <c r="H20" s="265"/>
      <c r="I20" s="265"/>
      <c r="J20" s="265"/>
    </row>
    <row r="21" spans="1:10" ht="10.5" customHeight="1">
      <c r="A21" s="259" t="s">
        <v>114</v>
      </c>
      <c r="B21" s="259"/>
      <c r="C21" s="260"/>
      <c r="D21" s="264" t="s">
        <v>173</v>
      </c>
      <c r="E21" s="266" t="s">
        <v>173</v>
      </c>
      <c r="F21" s="262" t="s">
        <v>173</v>
      </c>
      <c r="G21" s="264" t="s">
        <v>55</v>
      </c>
      <c r="H21" s="267" t="s">
        <v>54</v>
      </c>
      <c r="I21" s="265" t="s">
        <v>55</v>
      </c>
      <c r="J21" s="265" t="s">
        <v>175</v>
      </c>
    </row>
    <row r="22" spans="1:10" ht="10.5" customHeight="1">
      <c r="A22" s="259" t="s">
        <v>105</v>
      </c>
      <c r="B22" s="259" t="s">
        <v>105</v>
      </c>
      <c r="C22" s="260"/>
      <c r="D22" s="264"/>
      <c r="E22" s="266"/>
      <c r="F22" s="266"/>
      <c r="G22" s="264"/>
      <c r="H22" s="265"/>
      <c r="I22" s="265"/>
      <c r="J22" s="265"/>
    </row>
    <row r="23" spans="1:10" ht="10.5" customHeight="1">
      <c r="A23" s="259"/>
      <c r="B23" s="259"/>
      <c r="C23" s="260"/>
      <c r="D23" s="268"/>
      <c r="E23" s="266"/>
      <c r="F23" s="266"/>
      <c r="G23" s="264"/>
      <c r="H23" s="265"/>
      <c r="I23" s="265"/>
      <c r="J23" s="265"/>
    </row>
    <row r="24" spans="1:10" ht="10.5" customHeight="1">
      <c r="A24" s="259" t="s">
        <v>115</v>
      </c>
      <c r="B24" s="259"/>
      <c r="C24" s="260"/>
      <c r="D24" s="264">
        <v>176.6</v>
      </c>
      <c r="E24" s="264">
        <v>170.2</v>
      </c>
      <c r="F24" s="264">
        <v>162.7</v>
      </c>
      <c r="G24" s="264">
        <v>168.48</v>
      </c>
      <c r="H24" s="265">
        <v>3.76028202115159</v>
      </c>
      <c r="I24" s="265">
        <v>8.543331284572837</v>
      </c>
      <c r="J24" s="265">
        <v>4.913132822716244</v>
      </c>
    </row>
    <row r="25" spans="1:10" ht="10.5" customHeight="1">
      <c r="A25" s="259"/>
      <c r="B25" s="259"/>
      <c r="C25" s="260"/>
      <c r="D25" s="264"/>
      <c r="E25" s="264"/>
      <c r="F25" s="264"/>
      <c r="G25" s="264"/>
      <c r="H25" s="265"/>
      <c r="I25" s="265"/>
      <c r="J25" s="265"/>
    </row>
    <row r="26" spans="1:10" ht="10.5" customHeight="1">
      <c r="A26" s="259"/>
      <c r="B26" s="259" t="s">
        <v>25</v>
      </c>
      <c r="C26" s="260"/>
      <c r="D26" s="264">
        <v>156.7</v>
      </c>
      <c r="E26" s="264">
        <v>148.7</v>
      </c>
      <c r="F26" s="264">
        <v>151</v>
      </c>
      <c r="G26" s="264">
        <v>152.23</v>
      </c>
      <c r="H26" s="265">
        <v>5.379959650302623</v>
      </c>
      <c r="I26" s="265">
        <v>3.7748344370860853</v>
      </c>
      <c r="J26" s="265">
        <v>9.502229894979145</v>
      </c>
    </row>
    <row r="27" spans="1:10" ht="10.5" customHeight="1">
      <c r="A27" s="259"/>
      <c r="B27" s="259" t="s">
        <v>26</v>
      </c>
      <c r="C27" s="260"/>
      <c r="D27" s="264">
        <v>227.8</v>
      </c>
      <c r="E27" s="264">
        <v>225.5</v>
      </c>
      <c r="F27" s="264">
        <v>193</v>
      </c>
      <c r="G27" s="264">
        <v>210.41</v>
      </c>
      <c r="H27" s="265">
        <v>1.0199556541020005</v>
      </c>
      <c r="I27" s="265">
        <v>18.031088082901558</v>
      </c>
      <c r="J27" s="265">
        <v>-2.705077221862596</v>
      </c>
    </row>
    <row r="28" spans="1:10" ht="10.5" customHeight="1">
      <c r="A28" s="259"/>
      <c r="B28" s="259"/>
      <c r="C28" s="260"/>
      <c r="D28" s="264"/>
      <c r="E28" s="264"/>
      <c r="F28" s="264"/>
      <c r="G28" s="264"/>
      <c r="H28" s="265"/>
      <c r="I28" s="265"/>
      <c r="J28" s="265"/>
    </row>
    <row r="29" spans="1:10" ht="10.5" customHeight="1">
      <c r="A29" s="259"/>
      <c r="B29" s="259"/>
      <c r="C29" s="260"/>
      <c r="D29" s="264"/>
      <c r="E29" s="264"/>
      <c r="F29" s="264"/>
      <c r="G29" s="264"/>
      <c r="H29" s="265"/>
      <c r="I29" s="265"/>
      <c r="J29" s="265"/>
    </row>
    <row r="30" spans="1:10" ht="10.5" customHeight="1">
      <c r="A30" s="259" t="s">
        <v>116</v>
      </c>
      <c r="B30" s="259"/>
      <c r="C30" s="260"/>
      <c r="D30" s="264">
        <v>261</v>
      </c>
      <c r="E30" s="264">
        <v>231.3</v>
      </c>
      <c r="F30" s="264">
        <v>198.6</v>
      </c>
      <c r="G30" s="264">
        <v>243.41</v>
      </c>
      <c r="H30" s="265">
        <v>12.840466926070034</v>
      </c>
      <c r="I30" s="265">
        <v>31.41993957703928</v>
      </c>
      <c r="J30" s="265">
        <v>24.01793447801499</v>
      </c>
    </row>
    <row r="31" spans="1:10" ht="10.5" customHeight="1">
      <c r="A31" s="259"/>
      <c r="B31" s="259"/>
      <c r="C31" s="260"/>
      <c r="D31" s="264"/>
      <c r="E31" s="264"/>
      <c r="F31" s="264"/>
      <c r="G31" s="264"/>
      <c r="H31" s="265"/>
      <c r="I31" s="265"/>
      <c r="J31" s="265"/>
    </row>
    <row r="32" spans="1:10" ht="10.5" customHeight="1">
      <c r="A32" s="259"/>
      <c r="B32" s="259" t="s">
        <v>25</v>
      </c>
      <c r="C32" s="260"/>
      <c r="D32" s="264">
        <v>317.8</v>
      </c>
      <c r="E32" s="264">
        <v>283.3</v>
      </c>
      <c r="F32" s="264">
        <v>240.7</v>
      </c>
      <c r="G32" s="264">
        <v>291.06</v>
      </c>
      <c r="H32" s="265">
        <v>12.177903282739145</v>
      </c>
      <c r="I32" s="265">
        <v>32.03157457415871</v>
      </c>
      <c r="J32" s="265">
        <v>25.679001684010576</v>
      </c>
    </row>
    <row r="33" spans="1:10" ht="10.5" customHeight="1">
      <c r="A33" s="259"/>
      <c r="B33" s="259" t="s">
        <v>26</v>
      </c>
      <c r="C33" s="260"/>
      <c r="D33" s="264">
        <v>171.6</v>
      </c>
      <c r="E33" s="264">
        <v>149.4</v>
      </c>
      <c r="F33" s="264">
        <v>132.4</v>
      </c>
      <c r="G33" s="264">
        <v>168.49</v>
      </c>
      <c r="H33" s="265">
        <v>14.859437751004009</v>
      </c>
      <c r="I33" s="265">
        <v>29.607250755287</v>
      </c>
      <c r="J33" s="265">
        <v>19.708703374777983</v>
      </c>
    </row>
    <row r="34" spans="1:10" ht="10.5" customHeight="1">
      <c r="A34" s="259"/>
      <c r="B34" s="259"/>
      <c r="C34" s="260"/>
      <c r="D34" s="264"/>
      <c r="E34" s="266"/>
      <c r="F34" s="266"/>
      <c r="G34" s="264"/>
      <c r="H34" s="265"/>
      <c r="I34" s="265"/>
      <c r="J34" s="265"/>
    </row>
    <row r="35" spans="1:10" ht="10.5" customHeight="1">
      <c r="A35" s="259"/>
      <c r="B35" s="259"/>
      <c r="C35" s="260"/>
      <c r="D35" s="264"/>
      <c r="E35" s="266"/>
      <c r="F35" s="266"/>
      <c r="G35" s="264"/>
      <c r="H35" s="265"/>
      <c r="I35" s="265"/>
      <c r="J35" s="265"/>
    </row>
    <row r="36" spans="1:10" ht="10.5" customHeight="1">
      <c r="A36" s="259" t="s">
        <v>117</v>
      </c>
      <c r="B36" s="259"/>
      <c r="C36" s="260"/>
      <c r="D36" s="264"/>
      <c r="E36" s="266"/>
      <c r="F36" s="266"/>
      <c r="G36" s="264"/>
      <c r="H36" s="265"/>
      <c r="I36" s="265"/>
      <c r="J36" s="265"/>
    </row>
    <row r="37" spans="1:10" ht="10.5" customHeight="1">
      <c r="A37" s="259" t="s">
        <v>105</v>
      </c>
      <c r="B37" s="259" t="s">
        <v>118</v>
      </c>
      <c r="C37" s="260"/>
      <c r="D37" s="264">
        <v>253.1</v>
      </c>
      <c r="E37" s="264">
        <v>215.5</v>
      </c>
      <c r="F37" s="264">
        <v>208.8</v>
      </c>
      <c r="G37" s="264">
        <v>201.16</v>
      </c>
      <c r="H37" s="265">
        <v>17.447795823665892</v>
      </c>
      <c r="I37" s="265">
        <v>21.21647509578543</v>
      </c>
      <c r="J37" s="265">
        <v>15.72891496950869</v>
      </c>
    </row>
    <row r="38" spans="1:10" ht="10.5" customHeight="1">
      <c r="A38" s="259"/>
      <c r="B38" s="259"/>
      <c r="C38" s="260"/>
      <c r="D38" s="264"/>
      <c r="E38" s="264"/>
      <c r="F38" s="264"/>
      <c r="G38" s="264"/>
      <c r="H38" s="265"/>
      <c r="I38" s="265"/>
      <c r="J38" s="265"/>
    </row>
    <row r="39" spans="1:10" ht="10.5" customHeight="1">
      <c r="A39" s="259"/>
      <c r="B39" s="259" t="s">
        <v>25</v>
      </c>
      <c r="C39" s="260"/>
      <c r="D39" s="264">
        <v>238</v>
      </c>
      <c r="E39" s="264">
        <v>200.7</v>
      </c>
      <c r="F39" s="264">
        <v>196.4</v>
      </c>
      <c r="G39" s="264">
        <v>188.97</v>
      </c>
      <c r="H39" s="265">
        <v>18.58495266567016</v>
      </c>
      <c r="I39" s="265">
        <v>21.18126272912423</v>
      </c>
      <c r="J39" s="265">
        <v>15.72662134852102</v>
      </c>
    </row>
    <row r="40" spans="1:10" ht="10.5" customHeight="1">
      <c r="A40" s="259"/>
      <c r="B40" s="259" t="s">
        <v>26</v>
      </c>
      <c r="C40" s="260"/>
      <c r="D40" s="264">
        <v>574</v>
      </c>
      <c r="E40" s="264">
        <v>530.3</v>
      </c>
      <c r="F40" s="264">
        <v>472</v>
      </c>
      <c r="G40" s="264">
        <v>461.12</v>
      </c>
      <c r="H40" s="265">
        <v>8.240618517820112</v>
      </c>
      <c r="I40" s="265">
        <v>21.610169491525422</v>
      </c>
      <c r="J40" s="265">
        <v>15.978772101914023</v>
      </c>
    </row>
    <row r="41" spans="1:10" ht="10.5" customHeight="1">
      <c r="A41" s="259"/>
      <c r="B41" s="259"/>
      <c r="C41" s="260"/>
      <c r="D41" s="264"/>
      <c r="E41" s="264"/>
      <c r="F41" s="264"/>
      <c r="G41" s="264"/>
      <c r="H41" s="265"/>
      <c r="I41" s="265"/>
      <c r="J41" s="265"/>
    </row>
    <row r="42" spans="1:10" ht="10.5" customHeight="1">
      <c r="A42" s="259"/>
      <c r="B42" s="259"/>
      <c r="C42" s="260" t="s">
        <v>105</v>
      </c>
      <c r="D42" s="264"/>
      <c r="E42" s="264"/>
      <c r="F42" s="264"/>
      <c r="G42" s="264"/>
      <c r="H42" s="265"/>
      <c r="I42" s="265"/>
      <c r="J42" s="265"/>
    </row>
    <row r="43" spans="1:10" ht="10.5" customHeight="1">
      <c r="A43" s="259" t="s">
        <v>119</v>
      </c>
      <c r="B43" s="259"/>
      <c r="C43" s="260"/>
      <c r="D43" s="264">
        <v>224.5</v>
      </c>
      <c r="E43" s="264">
        <v>206.9</v>
      </c>
      <c r="F43" s="264">
        <v>182.2</v>
      </c>
      <c r="G43" s="264">
        <v>211.19</v>
      </c>
      <c r="H43" s="265">
        <v>8.50652489125181</v>
      </c>
      <c r="I43" s="265">
        <v>23.216245883644355</v>
      </c>
      <c r="J43" s="265">
        <v>10.727205998007642</v>
      </c>
    </row>
    <row r="44" spans="1:10" ht="10.5" customHeight="1">
      <c r="A44" s="259"/>
      <c r="B44" s="259"/>
      <c r="C44" s="260"/>
      <c r="D44" s="264"/>
      <c r="E44" s="264"/>
      <c r="F44" s="264"/>
      <c r="G44" s="264"/>
      <c r="H44" s="265"/>
      <c r="I44" s="265"/>
      <c r="J44" s="265"/>
    </row>
    <row r="45" spans="1:10" ht="10.5" customHeight="1">
      <c r="A45" s="259"/>
      <c r="B45" s="259" t="s">
        <v>25</v>
      </c>
      <c r="C45" s="260"/>
      <c r="D45" s="264">
        <v>242.8</v>
      </c>
      <c r="E45" s="264">
        <v>230.9</v>
      </c>
      <c r="F45" s="264">
        <v>198.3</v>
      </c>
      <c r="G45" s="264">
        <v>236.52</v>
      </c>
      <c r="H45" s="265">
        <v>5.15374621048073</v>
      </c>
      <c r="I45" s="265">
        <v>22.440746343923347</v>
      </c>
      <c r="J45" s="265">
        <v>12.875823231841183</v>
      </c>
    </row>
    <row r="46" spans="1:10" ht="10.5" customHeight="1">
      <c r="A46" s="259"/>
      <c r="B46" s="259" t="s">
        <v>26</v>
      </c>
      <c r="C46" s="260"/>
      <c r="D46" s="264">
        <v>195</v>
      </c>
      <c r="E46" s="264">
        <v>168.3</v>
      </c>
      <c r="F46" s="264">
        <v>156.2</v>
      </c>
      <c r="G46" s="264">
        <v>170.5</v>
      </c>
      <c r="H46" s="265">
        <v>15.864527629233505</v>
      </c>
      <c r="I46" s="265">
        <v>24.83994878361076</v>
      </c>
      <c r="J46" s="265">
        <v>6.223911282786107</v>
      </c>
    </row>
    <row r="47" spans="1:10" ht="10.5" customHeight="1">
      <c r="A47" s="259"/>
      <c r="B47" s="259"/>
      <c r="C47" s="260"/>
      <c r="D47" s="264"/>
      <c r="E47" s="264"/>
      <c r="F47" s="264"/>
      <c r="G47" s="264"/>
      <c r="H47" s="265"/>
      <c r="I47" s="265"/>
      <c r="J47" s="265"/>
    </row>
    <row r="48" spans="1:10" ht="10.5" customHeight="1">
      <c r="A48" s="259"/>
      <c r="B48" s="259"/>
      <c r="C48" s="260"/>
      <c r="D48" s="264"/>
      <c r="E48" s="264"/>
      <c r="F48" s="264"/>
      <c r="G48" s="264"/>
      <c r="H48" s="265"/>
      <c r="I48" s="265"/>
      <c r="J48" s="265"/>
    </row>
    <row r="49" spans="1:10" ht="10.5" customHeight="1">
      <c r="A49" s="259" t="s">
        <v>120</v>
      </c>
      <c r="B49" s="259"/>
      <c r="C49" s="260"/>
      <c r="D49" s="264">
        <v>248.2</v>
      </c>
      <c r="E49" s="264">
        <v>241.7</v>
      </c>
      <c r="F49" s="264">
        <v>220.1</v>
      </c>
      <c r="G49" s="264">
        <v>236.89</v>
      </c>
      <c r="H49" s="265">
        <v>2.689284236657013</v>
      </c>
      <c r="I49" s="265">
        <v>12.766924125397544</v>
      </c>
      <c r="J49" s="265">
        <v>10.109696011899203</v>
      </c>
    </row>
    <row r="50" spans="1:10" ht="10.5" customHeight="1">
      <c r="A50" s="259"/>
      <c r="B50" s="259"/>
      <c r="C50" s="260"/>
      <c r="D50" s="264"/>
      <c r="E50" s="264"/>
      <c r="F50" s="264"/>
      <c r="G50" s="264"/>
      <c r="H50" s="265"/>
      <c r="I50" s="265"/>
      <c r="J50" s="265"/>
    </row>
    <row r="51" spans="1:10" ht="10.5" customHeight="1">
      <c r="A51" s="259"/>
      <c r="B51" s="259" t="s">
        <v>25</v>
      </c>
      <c r="C51" s="260"/>
      <c r="D51" s="264">
        <v>202.4</v>
      </c>
      <c r="E51" s="264">
        <v>198.7</v>
      </c>
      <c r="F51" s="264">
        <v>184.8</v>
      </c>
      <c r="G51" s="264">
        <v>191.63</v>
      </c>
      <c r="H51" s="265">
        <v>1.8621036738802301</v>
      </c>
      <c r="I51" s="265">
        <v>9.52380952380952</v>
      </c>
      <c r="J51" s="265">
        <v>9.5779963403477</v>
      </c>
    </row>
    <row r="52" spans="1:10" ht="10.5" customHeight="1">
      <c r="A52" s="259"/>
      <c r="B52" s="259" t="s">
        <v>26</v>
      </c>
      <c r="C52" s="260"/>
      <c r="D52" s="264">
        <v>445.1</v>
      </c>
      <c r="E52" s="264">
        <v>426.5</v>
      </c>
      <c r="F52" s="264">
        <v>372.1</v>
      </c>
      <c r="G52" s="264">
        <v>431.51</v>
      </c>
      <c r="H52" s="265">
        <v>4.361078546307157</v>
      </c>
      <c r="I52" s="265">
        <v>19.618382155334587</v>
      </c>
      <c r="J52" s="265">
        <v>11.127993819211959</v>
      </c>
    </row>
    <row r="53" spans="1:10" ht="10.5" customHeight="1">
      <c r="A53" s="259"/>
      <c r="B53" s="259"/>
      <c r="C53" s="260"/>
      <c r="D53" s="264"/>
      <c r="E53" s="266"/>
      <c r="F53" s="266"/>
      <c r="G53" s="264"/>
      <c r="H53" s="265"/>
      <c r="I53" s="265"/>
      <c r="J53" s="265"/>
    </row>
    <row r="54" spans="1:10" ht="10.5" customHeight="1">
      <c r="A54" s="259"/>
      <c r="B54" s="259"/>
      <c r="C54" s="260"/>
      <c r="D54" s="264"/>
      <c r="E54" s="266"/>
      <c r="F54" s="266"/>
      <c r="G54" s="264"/>
      <c r="H54" s="265"/>
      <c r="I54" s="265"/>
      <c r="J54" s="265"/>
    </row>
    <row r="55" spans="1:10" ht="10.5" customHeight="1">
      <c r="A55" s="259" t="s">
        <v>121</v>
      </c>
      <c r="B55" s="259"/>
      <c r="C55" s="260"/>
      <c r="D55" s="264"/>
      <c r="E55" s="266"/>
      <c r="F55" s="266"/>
      <c r="G55" s="264"/>
      <c r="H55" s="265"/>
      <c r="I55" s="265"/>
      <c r="J55" s="265"/>
    </row>
    <row r="56" spans="1:10" ht="10.5" customHeight="1">
      <c r="A56" s="259"/>
      <c r="B56" s="259" t="s">
        <v>122</v>
      </c>
      <c r="C56" s="260"/>
      <c r="D56" s="264">
        <v>128.2</v>
      </c>
      <c r="E56" s="264">
        <v>139.1</v>
      </c>
      <c r="F56" s="264">
        <v>134.2</v>
      </c>
      <c r="G56" s="264">
        <v>131.8</v>
      </c>
      <c r="H56" s="265">
        <v>-7.836089144500363</v>
      </c>
      <c r="I56" s="265">
        <v>-4.470938897168406</v>
      </c>
      <c r="J56" s="265">
        <v>7.084822879428013</v>
      </c>
    </row>
    <row r="57" spans="1:10" ht="10.5" customHeight="1">
      <c r="A57" s="259"/>
      <c r="B57" s="259"/>
      <c r="C57" s="260"/>
      <c r="D57" s="264"/>
      <c r="E57" s="264"/>
      <c r="F57" s="264"/>
      <c r="G57" s="264"/>
      <c r="H57" s="265"/>
      <c r="I57" s="265"/>
      <c r="J57" s="265"/>
    </row>
    <row r="58" spans="1:10" ht="10.5" customHeight="1">
      <c r="A58" s="259"/>
      <c r="B58" s="259" t="s">
        <v>25</v>
      </c>
      <c r="C58" s="260"/>
      <c r="D58" s="264">
        <v>118.9</v>
      </c>
      <c r="E58" s="264">
        <v>130.9</v>
      </c>
      <c r="F58" s="264">
        <v>129.7</v>
      </c>
      <c r="G58" s="264">
        <v>119.82</v>
      </c>
      <c r="H58" s="265">
        <v>-9.167303284950343</v>
      </c>
      <c r="I58" s="265">
        <v>-8.326908249807234</v>
      </c>
      <c r="J58" s="265">
        <v>2.349021952677885</v>
      </c>
    </row>
    <row r="59" spans="1:10" ht="10.5" customHeight="1">
      <c r="A59" s="259"/>
      <c r="B59" s="259" t="s">
        <v>26</v>
      </c>
      <c r="C59" s="260"/>
      <c r="D59" s="264">
        <v>157.6</v>
      </c>
      <c r="E59" s="264">
        <v>165.1</v>
      </c>
      <c r="F59" s="264">
        <v>148.7</v>
      </c>
      <c r="G59" s="264">
        <v>169.69</v>
      </c>
      <c r="H59" s="265">
        <v>-4.542701393095094</v>
      </c>
      <c r="I59" s="265">
        <v>5.985205110961672</v>
      </c>
      <c r="J59" s="265">
        <v>19.382299141691277</v>
      </c>
    </row>
    <row r="60" spans="1:10" ht="10.5" customHeight="1">
      <c r="A60" s="259"/>
      <c r="B60" s="259"/>
      <c r="C60" s="260"/>
      <c r="D60" s="268"/>
      <c r="E60" s="264"/>
      <c r="F60" s="264"/>
      <c r="G60" s="269"/>
      <c r="H60" s="270"/>
      <c r="I60" s="270"/>
      <c r="J60" s="270"/>
    </row>
    <row r="61" spans="1:10" ht="10.5" customHeight="1">
      <c r="A61" s="259"/>
      <c r="B61" s="259"/>
      <c r="C61" s="260"/>
      <c r="D61" s="268"/>
      <c r="E61" s="264"/>
      <c r="F61" s="264"/>
      <c r="G61" s="271"/>
      <c r="H61" s="270"/>
      <c r="I61" s="270"/>
      <c r="J61" s="270"/>
    </row>
    <row r="62" spans="1:10" ht="10.5" customHeight="1">
      <c r="A62" s="259" t="s">
        <v>125</v>
      </c>
      <c r="B62" s="259"/>
      <c r="C62" s="260"/>
      <c r="D62" s="264">
        <v>267.8</v>
      </c>
      <c r="E62" s="264">
        <v>237.1</v>
      </c>
      <c r="F62" s="264">
        <v>182.6</v>
      </c>
      <c r="G62" s="264">
        <v>246.71</v>
      </c>
      <c r="H62" s="265">
        <v>12.948123154787018</v>
      </c>
      <c r="I62" s="265">
        <v>46.6593647316539</v>
      </c>
      <c r="J62" s="265">
        <v>22.272884968032912</v>
      </c>
    </row>
    <row r="63" spans="1:10" ht="10.5" customHeight="1">
      <c r="A63" s="259"/>
      <c r="B63" s="259"/>
      <c r="C63" s="272"/>
      <c r="D63" s="261"/>
      <c r="E63" s="261"/>
      <c r="F63" s="261"/>
      <c r="G63" s="261"/>
      <c r="H63" s="261"/>
      <c r="I63" s="261"/>
      <c r="J63" s="261"/>
    </row>
    <row r="64" spans="1:10" ht="9.75" customHeight="1">
      <c r="A64" s="259"/>
      <c r="B64" s="259"/>
      <c r="C64" s="272"/>
      <c r="D64" s="261"/>
      <c r="E64" s="261"/>
      <c r="F64" s="261"/>
      <c r="G64" s="261"/>
      <c r="H64" s="261"/>
      <c r="I64" s="261"/>
      <c r="J64" s="261"/>
    </row>
    <row r="65" spans="1:10" s="235" customFormat="1" ht="12.75" customHeight="1">
      <c r="A65" s="232"/>
      <c r="B65" s="233"/>
      <c r="C65" s="233"/>
      <c r="D65" s="233"/>
      <c r="E65" s="233"/>
      <c r="F65" s="233"/>
      <c r="G65" s="234"/>
      <c r="H65" s="233"/>
      <c r="I65" s="233"/>
      <c r="J65" s="233"/>
    </row>
    <row r="66" spans="1:10" s="235" customFormat="1" ht="12.75" customHeight="1">
      <c r="A66" s="236"/>
      <c r="B66" s="233"/>
      <c r="C66" s="233"/>
      <c r="D66" s="237"/>
      <c r="E66" s="237"/>
      <c r="F66" s="237"/>
      <c r="G66" s="238"/>
      <c r="H66" s="233"/>
      <c r="I66" s="233"/>
      <c r="J66" s="233"/>
    </row>
    <row r="67" spans="1:10" s="235" customFormat="1" ht="13.5" customHeight="1">
      <c r="A67" s="468" t="s">
        <v>123</v>
      </c>
      <c r="B67" s="468"/>
      <c r="C67" s="468"/>
      <c r="D67" s="468"/>
      <c r="E67" s="468"/>
      <c r="F67" s="468"/>
      <c r="G67" s="468"/>
      <c r="H67" s="468"/>
      <c r="I67" s="468"/>
      <c r="J67" s="468"/>
    </row>
    <row r="68" spans="1:10" s="235" customFormat="1" ht="13.5" customHeight="1">
      <c r="A68" s="468" t="s">
        <v>139</v>
      </c>
      <c r="B68" s="468"/>
      <c r="C68" s="468"/>
      <c r="D68" s="468"/>
      <c r="E68" s="468"/>
      <c r="F68" s="468"/>
      <c r="G68" s="468"/>
      <c r="H68" s="468"/>
      <c r="I68" s="468"/>
      <c r="J68" s="468"/>
    </row>
    <row r="69" spans="1:10" s="235" customFormat="1" ht="13.5" customHeight="1">
      <c r="A69" s="468" t="s">
        <v>50</v>
      </c>
      <c r="B69" s="468"/>
      <c r="C69" s="468"/>
      <c r="D69" s="468"/>
      <c r="E69" s="468"/>
      <c r="F69" s="468"/>
      <c r="G69" s="468"/>
      <c r="H69" s="468"/>
      <c r="I69" s="468"/>
      <c r="J69" s="468"/>
    </row>
    <row r="70" spans="1:10" s="235" customFormat="1" ht="12" customHeight="1">
      <c r="A70" s="273"/>
      <c r="B70" s="273"/>
      <c r="C70" s="273"/>
      <c r="D70" s="233"/>
      <c r="E70" s="233"/>
      <c r="F70" s="233"/>
      <c r="G70" s="234"/>
      <c r="H70" s="233"/>
      <c r="I70" s="233"/>
      <c r="J70" s="274"/>
    </row>
    <row r="71" spans="4:10" s="235" customFormat="1" ht="12.75" customHeight="1">
      <c r="D71" s="237"/>
      <c r="E71" s="237"/>
      <c r="F71" s="237"/>
      <c r="G71" s="238"/>
      <c r="H71" s="233"/>
      <c r="I71" s="233"/>
      <c r="J71" s="233"/>
    </row>
    <row r="72" spans="1:10" ht="11.25" customHeight="1">
      <c r="A72" s="240"/>
      <c r="B72" s="240"/>
      <c r="C72" s="241"/>
      <c r="D72" s="453" t="s">
        <v>191</v>
      </c>
      <c r="E72" s="503" t="s">
        <v>111</v>
      </c>
      <c r="F72" s="504"/>
      <c r="G72" s="455" t="s">
        <v>172</v>
      </c>
      <c r="H72" s="242" t="s">
        <v>4</v>
      </c>
      <c r="I72" s="242"/>
      <c r="J72" s="242"/>
    </row>
    <row r="73" spans="3:10" ht="11.25" customHeight="1">
      <c r="C73" s="244"/>
      <c r="D73" s="501"/>
      <c r="E73" s="505"/>
      <c r="F73" s="506"/>
      <c r="G73" s="456"/>
      <c r="H73" s="245" t="s">
        <v>189</v>
      </c>
      <c r="I73" s="246"/>
      <c r="J73" s="247" t="s">
        <v>190</v>
      </c>
    </row>
    <row r="74" spans="1:10" ht="11.25" customHeight="1">
      <c r="A74" s="248" t="s">
        <v>112</v>
      </c>
      <c r="B74" s="248"/>
      <c r="C74" s="249"/>
      <c r="D74" s="501"/>
      <c r="E74" s="458" t="s">
        <v>192</v>
      </c>
      <c r="F74" s="458" t="s">
        <v>193</v>
      </c>
      <c r="G74" s="456"/>
      <c r="H74" s="250" t="s">
        <v>19</v>
      </c>
      <c r="I74" s="250"/>
      <c r="J74" s="250"/>
    </row>
    <row r="75" spans="3:10" ht="11.25" customHeight="1">
      <c r="C75" s="244"/>
      <c r="D75" s="501"/>
      <c r="E75" s="459"/>
      <c r="F75" s="459" t="s">
        <v>105</v>
      </c>
      <c r="G75" s="456"/>
      <c r="H75" s="251" t="s">
        <v>20</v>
      </c>
      <c r="I75" s="252" t="s">
        <v>21</v>
      </c>
      <c r="J75" s="253" t="s">
        <v>21</v>
      </c>
    </row>
    <row r="76" spans="1:10" ht="11.25" customHeight="1">
      <c r="A76" s="254"/>
      <c r="B76" s="254"/>
      <c r="C76" s="255"/>
      <c r="D76" s="502"/>
      <c r="E76" s="454"/>
      <c r="F76" s="454" t="s">
        <v>105</v>
      </c>
      <c r="G76" s="457"/>
      <c r="H76" s="256" t="s">
        <v>22</v>
      </c>
      <c r="I76" s="257" t="s">
        <v>23</v>
      </c>
      <c r="J76" s="258" t="s">
        <v>53</v>
      </c>
    </row>
    <row r="77" spans="3:10" ht="10.5" customHeight="1">
      <c r="C77" s="260"/>
      <c r="D77" s="275"/>
      <c r="E77" s="275"/>
      <c r="F77" s="275"/>
      <c r="G77" s="276"/>
      <c r="H77" s="277"/>
      <c r="I77" s="277"/>
      <c r="J77" s="277"/>
    </row>
    <row r="78" spans="1:10" ht="10.5" customHeight="1">
      <c r="A78" s="259"/>
      <c r="B78" s="259"/>
      <c r="C78" s="260"/>
      <c r="D78" s="264"/>
      <c r="E78" s="268"/>
      <c r="F78" s="262"/>
      <c r="G78" s="264"/>
      <c r="H78" s="265"/>
      <c r="I78" s="265"/>
      <c r="J78" s="265"/>
    </row>
    <row r="79" spans="1:10" ht="10.5" customHeight="1">
      <c r="A79" s="259" t="s">
        <v>126</v>
      </c>
      <c r="B79" s="259"/>
      <c r="C79" s="260"/>
      <c r="D79" s="264">
        <v>227.8</v>
      </c>
      <c r="E79" s="264">
        <v>231.7</v>
      </c>
      <c r="F79" s="264">
        <v>217.1</v>
      </c>
      <c r="G79" s="264">
        <v>222.9</v>
      </c>
      <c r="H79" s="265">
        <v>-1.6832110487699514</v>
      </c>
      <c r="I79" s="265">
        <v>4.928604329801943</v>
      </c>
      <c r="J79" s="265">
        <v>11.138811328280816</v>
      </c>
    </row>
    <row r="80" spans="1:10" ht="10.5" customHeight="1">
      <c r="A80" s="259"/>
      <c r="B80" s="259"/>
      <c r="C80" s="260"/>
      <c r="D80" s="264"/>
      <c r="E80" s="264"/>
      <c r="F80" s="264"/>
      <c r="G80" s="264"/>
      <c r="H80" s="265"/>
      <c r="I80" s="265"/>
      <c r="J80" s="265"/>
    </row>
    <row r="81" spans="1:10" ht="10.5" customHeight="1">
      <c r="A81" s="259"/>
      <c r="B81" s="259" t="s">
        <v>25</v>
      </c>
      <c r="C81" s="260"/>
      <c r="D81" s="264">
        <v>207.5</v>
      </c>
      <c r="E81" s="264">
        <v>212.1</v>
      </c>
      <c r="F81" s="264">
        <v>195.4</v>
      </c>
      <c r="G81" s="264">
        <v>202.79</v>
      </c>
      <c r="H81" s="265">
        <v>-2.168788307402166</v>
      </c>
      <c r="I81" s="265">
        <v>6.192425793244624</v>
      </c>
      <c r="J81" s="265">
        <v>13.050507302932303</v>
      </c>
    </row>
    <row r="82" spans="1:10" ht="10.5" customHeight="1">
      <c r="A82" s="259"/>
      <c r="B82" s="259" t="s">
        <v>26</v>
      </c>
      <c r="C82" s="260"/>
      <c r="D82" s="264">
        <v>306.9</v>
      </c>
      <c r="E82" s="264">
        <v>308.3</v>
      </c>
      <c r="F82" s="264">
        <v>301.7</v>
      </c>
      <c r="G82" s="264">
        <v>301.41</v>
      </c>
      <c r="H82" s="265">
        <v>-0.45410314628609605</v>
      </c>
      <c r="I82" s="265">
        <v>1.7235664567451074</v>
      </c>
      <c r="J82" s="265">
        <v>6.471440178035272</v>
      </c>
    </row>
    <row r="83" spans="1:10" ht="10.5" customHeight="1">
      <c r="A83" s="259"/>
      <c r="B83" s="259"/>
      <c r="C83" s="260"/>
      <c r="D83" s="264"/>
      <c r="E83" s="264"/>
      <c r="F83" s="264"/>
      <c r="G83" s="264"/>
      <c r="H83" s="265"/>
      <c r="I83" s="265"/>
      <c r="J83" s="265"/>
    </row>
    <row r="84" spans="1:10" ht="10.5" customHeight="1">
      <c r="A84" s="259"/>
      <c r="B84" s="259"/>
      <c r="C84" s="260"/>
      <c r="D84" s="264"/>
      <c r="E84" s="264"/>
      <c r="F84" s="264"/>
      <c r="G84" s="264"/>
      <c r="H84" s="265"/>
      <c r="I84" s="265"/>
      <c r="J84" s="265"/>
    </row>
    <row r="85" spans="1:10" ht="10.5" customHeight="1">
      <c r="A85" s="259" t="s">
        <v>127</v>
      </c>
      <c r="B85" s="259"/>
      <c r="C85" s="260"/>
      <c r="D85" s="264">
        <v>195.3</v>
      </c>
      <c r="E85" s="264">
        <v>178.5</v>
      </c>
      <c r="F85" s="264">
        <v>141.3</v>
      </c>
      <c r="G85" s="264">
        <v>177.93</v>
      </c>
      <c r="H85" s="265">
        <v>9.411764705882359</v>
      </c>
      <c r="I85" s="265">
        <v>38.216560509554135</v>
      </c>
      <c r="J85" s="265">
        <v>27.63072950290511</v>
      </c>
    </row>
    <row r="86" spans="1:10" ht="10.5" customHeight="1">
      <c r="A86" s="259"/>
      <c r="B86" s="259"/>
      <c r="C86" s="260"/>
      <c r="D86" s="264"/>
      <c r="E86" s="264"/>
      <c r="F86" s="264"/>
      <c r="G86" s="264"/>
      <c r="H86" s="265"/>
      <c r="I86" s="265"/>
      <c r="J86" s="265"/>
    </row>
    <row r="87" spans="1:10" ht="10.5" customHeight="1">
      <c r="A87" s="259"/>
      <c r="B87" s="259" t="s">
        <v>25</v>
      </c>
      <c r="C87" s="260"/>
      <c r="D87" s="264">
        <v>159.4</v>
      </c>
      <c r="E87" s="264">
        <v>168.6</v>
      </c>
      <c r="F87" s="264">
        <v>133.2</v>
      </c>
      <c r="G87" s="264">
        <v>172.01</v>
      </c>
      <c r="H87" s="265">
        <v>-5.456702253855272</v>
      </c>
      <c r="I87" s="265">
        <v>19.669669669669684</v>
      </c>
      <c r="J87" s="265">
        <v>31.79832962991341</v>
      </c>
    </row>
    <row r="88" spans="1:10" ht="10.5" customHeight="1">
      <c r="A88" s="259"/>
      <c r="B88" s="259" t="s">
        <v>26</v>
      </c>
      <c r="C88" s="260"/>
      <c r="D88" s="264">
        <v>280.7</v>
      </c>
      <c r="E88" s="264">
        <v>202.1</v>
      </c>
      <c r="F88" s="264">
        <v>160.7</v>
      </c>
      <c r="G88" s="264">
        <v>191.99</v>
      </c>
      <c r="H88" s="265">
        <v>38.89163780306779</v>
      </c>
      <c r="I88" s="265">
        <v>74.673304293715</v>
      </c>
      <c r="J88" s="265">
        <v>19.52312768474134</v>
      </c>
    </row>
    <row r="89" spans="1:10" ht="10.5" customHeight="1">
      <c r="A89" s="259"/>
      <c r="B89" s="259"/>
      <c r="C89" s="260"/>
      <c r="D89" s="264"/>
      <c r="E89" s="266"/>
      <c r="F89" s="266"/>
      <c r="G89" s="264"/>
      <c r="H89" s="265"/>
      <c r="I89" s="265"/>
      <c r="J89" s="265"/>
    </row>
    <row r="90" spans="1:10" ht="10.5" customHeight="1">
      <c r="A90" s="259"/>
      <c r="B90" s="259"/>
      <c r="C90" s="260"/>
      <c r="D90" s="264"/>
      <c r="E90" s="266"/>
      <c r="F90" s="266"/>
      <c r="G90" s="264"/>
      <c r="H90" s="265"/>
      <c r="I90" s="265"/>
      <c r="J90" s="265"/>
    </row>
    <row r="91" spans="1:10" ht="10.5" customHeight="1">
      <c r="A91" s="259" t="s">
        <v>128</v>
      </c>
      <c r="B91" s="259"/>
      <c r="C91" s="260"/>
      <c r="D91" s="264"/>
      <c r="E91" s="266"/>
      <c r="F91" s="266"/>
      <c r="G91" s="264"/>
      <c r="H91" s="265"/>
      <c r="I91" s="265"/>
      <c r="J91" s="265"/>
    </row>
    <row r="92" spans="1:10" ht="10.5" customHeight="1">
      <c r="A92" s="259"/>
      <c r="B92" s="259" t="s">
        <v>129</v>
      </c>
      <c r="C92" s="260"/>
      <c r="D92" s="264">
        <v>214.4</v>
      </c>
      <c r="E92" s="264">
        <v>203</v>
      </c>
      <c r="F92" s="264">
        <v>200.7</v>
      </c>
      <c r="G92" s="264">
        <v>202.84</v>
      </c>
      <c r="H92" s="265">
        <v>5.615763546798032</v>
      </c>
      <c r="I92" s="265">
        <v>6.8261086198306025</v>
      </c>
      <c r="J92" s="265">
        <v>1.4504351305391503</v>
      </c>
    </row>
    <row r="93" spans="1:10" ht="10.5" customHeight="1">
      <c r="A93" s="259"/>
      <c r="B93" s="259"/>
      <c r="C93" s="260"/>
      <c r="D93" s="264"/>
      <c r="E93" s="264"/>
      <c r="F93" s="264"/>
      <c r="G93" s="264"/>
      <c r="H93" s="265"/>
      <c r="I93" s="265"/>
      <c r="J93" s="265"/>
    </row>
    <row r="94" spans="1:10" ht="10.5" customHeight="1">
      <c r="A94" s="259"/>
      <c r="B94" s="259" t="s">
        <v>25</v>
      </c>
      <c r="C94" s="260"/>
      <c r="D94" s="264">
        <v>194.2</v>
      </c>
      <c r="E94" s="264">
        <v>182.9</v>
      </c>
      <c r="F94" s="264">
        <v>197.7</v>
      </c>
      <c r="G94" s="264">
        <v>189.21</v>
      </c>
      <c r="H94" s="265">
        <v>6.178239475123008</v>
      </c>
      <c r="I94" s="265">
        <v>-1.770359129994942</v>
      </c>
      <c r="J94" s="265">
        <v>0.4032899973467866</v>
      </c>
    </row>
    <row r="95" spans="1:10" ht="10.5" customHeight="1">
      <c r="A95" s="259"/>
      <c r="B95" s="259" t="s">
        <v>26</v>
      </c>
      <c r="C95" s="260"/>
      <c r="D95" s="264">
        <v>364.5</v>
      </c>
      <c r="E95" s="264">
        <v>352.7</v>
      </c>
      <c r="F95" s="264">
        <v>223</v>
      </c>
      <c r="G95" s="264">
        <v>304.12</v>
      </c>
      <c r="H95" s="265">
        <v>3.3456195066628895</v>
      </c>
      <c r="I95" s="265">
        <v>63.45291479820628</v>
      </c>
      <c r="J95" s="265">
        <v>6.536817767813363</v>
      </c>
    </row>
    <row r="96" spans="1:10" ht="10.5" customHeight="1">
      <c r="A96" s="259"/>
      <c r="B96" s="259"/>
      <c r="C96" s="260"/>
      <c r="D96" s="264"/>
      <c r="E96" s="264"/>
      <c r="F96" s="264"/>
      <c r="G96" s="264"/>
      <c r="H96" s="265"/>
      <c r="I96" s="265"/>
      <c r="J96" s="265"/>
    </row>
    <row r="97" spans="1:10" ht="10.5" customHeight="1">
      <c r="A97" s="259"/>
      <c r="B97" s="259"/>
      <c r="C97" s="260"/>
      <c r="D97" s="264"/>
      <c r="E97" s="264"/>
      <c r="F97" s="264"/>
      <c r="G97" s="264"/>
      <c r="H97" s="265"/>
      <c r="I97" s="265"/>
      <c r="J97" s="265"/>
    </row>
    <row r="98" spans="1:10" ht="10.5" customHeight="1">
      <c r="A98" s="259" t="s">
        <v>130</v>
      </c>
      <c r="B98" s="259"/>
      <c r="C98" s="260"/>
      <c r="D98" s="264">
        <v>168.7</v>
      </c>
      <c r="E98" s="264">
        <v>148.1</v>
      </c>
      <c r="F98" s="264">
        <v>136.8</v>
      </c>
      <c r="G98" s="264">
        <v>155.27</v>
      </c>
      <c r="H98" s="265">
        <v>13.90952059419311</v>
      </c>
      <c r="I98" s="265">
        <v>23.31871345029238</v>
      </c>
      <c r="J98" s="265">
        <v>1.2124372596310629</v>
      </c>
    </row>
    <row r="99" spans="1:10" ht="10.5" customHeight="1">
      <c r="A99" s="259"/>
      <c r="B99" s="259"/>
      <c r="C99" s="260"/>
      <c r="D99" s="264"/>
      <c r="E99" s="264"/>
      <c r="F99" s="264"/>
      <c r="G99" s="264"/>
      <c r="H99" s="265"/>
      <c r="I99" s="265"/>
      <c r="J99" s="265"/>
    </row>
    <row r="100" spans="1:10" ht="10.5" customHeight="1">
      <c r="A100" s="259"/>
      <c r="B100" s="259" t="s">
        <v>25</v>
      </c>
      <c r="C100" s="260"/>
      <c r="D100" s="264">
        <v>114.4</v>
      </c>
      <c r="E100" s="264">
        <v>110.6</v>
      </c>
      <c r="F100" s="264">
        <v>107.6</v>
      </c>
      <c r="G100" s="264">
        <v>119.08</v>
      </c>
      <c r="H100" s="265">
        <v>3.435804701627497</v>
      </c>
      <c r="I100" s="265">
        <v>6.319702602230494</v>
      </c>
      <c r="J100" s="265">
        <v>-0.26800670016749845</v>
      </c>
    </row>
    <row r="101" spans="1:10" ht="10.5" customHeight="1">
      <c r="A101" s="259"/>
      <c r="B101" s="259" t="s">
        <v>26</v>
      </c>
      <c r="C101" s="260"/>
      <c r="D101" s="264">
        <v>275</v>
      </c>
      <c r="E101" s="264">
        <v>221.4</v>
      </c>
      <c r="F101" s="264">
        <v>194</v>
      </c>
      <c r="G101" s="264">
        <v>226.07</v>
      </c>
      <c r="H101" s="265">
        <v>24.209575429087618</v>
      </c>
      <c r="I101" s="265">
        <v>41.75257731958763</v>
      </c>
      <c r="J101" s="265">
        <v>2.768433493953997</v>
      </c>
    </row>
    <row r="102" spans="1:10" ht="10.5" customHeight="1">
      <c r="A102" s="261"/>
      <c r="B102" s="261"/>
      <c r="C102" s="278"/>
      <c r="D102" s="264"/>
      <c r="E102" s="266"/>
      <c r="F102" s="266"/>
      <c r="G102" s="264"/>
      <c r="H102" s="265"/>
      <c r="I102" s="265"/>
      <c r="J102" s="265"/>
    </row>
    <row r="103" spans="1:10" ht="10.5" customHeight="1">
      <c r="A103" s="261"/>
      <c r="B103" s="261"/>
      <c r="C103" s="278"/>
      <c r="D103" s="264"/>
      <c r="E103" s="266"/>
      <c r="F103" s="266"/>
      <c r="G103" s="264"/>
      <c r="H103" s="265"/>
      <c r="I103" s="265"/>
      <c r="J103" s="265"/>
    </row>
    <row r="104" spans="1:10" ht="10.5" customHeight="1">
      <c r="A104" s="259" t="s">
        <v>131</v>
      </c>
      <c r="B104" s="259"/>
      <c r="C104" s="278"/>
      <c r="D104" s="264"/>
      <c r="E104" s="266"/>
      <c r="F104" s="266"/>
      <c r="G104" s="264"/>
      <c r="H104" s="265"/>
      <c r="I104" s="265"/>
      <c r="J104" s="265"/>
    </row>
    <row r="105" spans="1:10" ht="10.5" customHeight="1">
      <c r="A105" s="259"/>
      <c r="B105" s="259" t="s">
        <v>132</v>
      </c>
      <c r="C105" s="278"/>
      <c r="D105" s="264">
        <v>186.1</v>
      </c>
      <c r="E105" s="264">
        <v>164.9</v>
      </c>
      <c r="F105" s="264">
        <v>147.7</v>
      </c>
      <c r="G105" s="264">
        <v>163.06</v>
      </c>
      <c r="H105" s="265">
        <v>12.856276531231043</v>
      </c>
      <c r="I105" s="265">
        <v>25.998645903859178</v>
      </c>
      <c r="J105" s="265">
        <v>8.86633729469889</v>
      </c>
    </row>
    <row r="106" spans="1:10" ht="10.5" customHeight="1">
      <c r="A106" s="259"/>
      <c r="B106" s="259"/>
      <c r="C106" s="278"/>
      <c r="D106" s="264"/>
      <c r="E106" s="264"/>
      <c r="F106" s="264"/>
      <c r="G106" s="264"/>
      <c r="H106" s="265"/>
      <c r="I106" s="265"/>
      <c r="J106" s="265"/>
    </row>
    <row r="107" spans="1:10" ht="10.5" customHeight="1">
      <c r="A107" s="259"/>
      <c r="B107" s="259" t="s">
        <v>25</v>
      </c>
      <c r="C107" s="278"/>
      <c r="D107" s="264">
        <v>175.7</v>
      </c>
      <c r="E107" s="264">
        <v>145</v>
      </c>
      <c r="F107" s="264">
        <v>131.6</v>
      </c>
      <c r="G107" s="264">
        <v>147.62</v>
      </c>
      <c r="H107" s="265">
        <v>21.17241379310344</v>
      </c>
      <c r="I107" s="265">
        <v>33.51063829787233</v>
      </c>
      <c r="J107" s="265">
        <v>7.19628204197228</v>
      </c>
    </row>
    <row r="108" spans="1:10" ht="10.5" customHeight="1">
      <c r="A108" s="259"/>
      <c r="B108" s="259" t="s">
        <v>26</v>
      </c>
      <c r="C108" s="278"/>
      <c r="D108" s="264">
        <v>197</v>
      </c>
      <c r="E108" s="264">
        <v>185.8</v>
      </c>
      <c r="F108" s="264">
        <v>164.5</v>
      </c>
      <c r="G108" s="264">
        <v>179.2</v>
      </c>
      <c r="H108" s="265">
        <v>6.027987082884816</v>
      </c>
      <c r="I108" s="265">
        <v>19.756838905775076</v>
      </c>
      <c r="J108" s="265">
        <v>10.331239995074498</v>
      </c>
    </row>
    <row r="109" spans="1:10" ht="10.5" customHeight="1">
      <c r="A109" s="259"/>
      <c r="B109" s="259"/>
      <c r="C109" s="278"/>
      <c r="D109" s="264"/>
      <c r="E109" s="264"/>
      <c r="F109" s="264"/>
      <c r="G109" s="264"/>
      <c r="H109" s="265"/>
      <c r="I109" s="265"/>
      <c r="J109" s="265"/>
    </row>
    <row r="110" spans="1:10" ht="10.5" customHeight="1">
      <c r="A110" s="259"/>
      <c r="B110" s="259"/>
      <c r="C110" s="278"/>
      <c r="D110" s="264"/>
      <c r="E110" s="264"/>
      <c r="F110" s="264"/>
      <c r="G110" s="264"/>
      <c r="H110" s="265"/>
      <c r="I110" s="265"/>
      <c r="J110" s="265"/>
    </row>
    <row r="111" spans="1:10" ht="10.5" customHeight="1">
      <c r="A111" s="259" t="s">
        <v>133</v>
      </c>
      <c r="B111" s="259"/>
      <c r="C111" s="278"/>
      <c r="D111" s="264">
        <v>240.9</v>
      </c>
      <c r="E111" s="264">
        <v>224.3</v>
      </c>
      <c r="F111" s="264">
        <v>201.1</v>
      </c>
      <c r="G111" s="264">
        <v>213.05</v>
      </c>
      <c r="H111" s="265">
        <v>7.4008024966562616</v>
      </c>
      <c r="I111" s="265">
        <v>19.791148682247645</v>
      </c>
      <c r="J111" s="265">
        <v>29.419268618636888</v>
      </c>
    </row>
    <row r="112" spans="1:10" ht="10.5" customHeight="1">
      <c r="A112" s="259"/>
      <c r="B112" s="259"/>
      <c r="C112" s="278"/>
      <c r="D112" s="264"/>
      <c r="E112" s="264"/>
      <c r="F112" s="264"/>
      <c r="G112" s="264"/>
      <c r="H112" s="265"/>
      <c r="I112" s="265"/>
      <c r="J112" s="265"/>
    </row>
    <row r="113" spans="1:10" ht="10.5" customHeight="1">
      <c r="A113" s="259"/>
      <c r="B113" s="259" t="s">
        <v>25</v>
      </c>
      <c r="C113" s="278"/>
      <c r="D113" s="264">
        <v>189</v>
      </c>
      <c r="E113" s="264">
        <v>178.4</v>
      </c>
      <c r="F113" s="264">
        <v>158.1</v>
      </c>
      <c r="G113" s="264">
        <v>172.17</v>
      </c>
      <c r="H113" s="265">
        <v>5.941704035874436</v>
      </c>
      <c r="I113" s="265">
        <v>19.544592030360533</v>
      </c>
      <c r="J113" s="265">
        <v>15.387708598619422</v>
      </c>
    </row>
    <row r="114" spans="1:10" ht="10.5" customHeight="1">
      <c r="A114" s="259"/>
      <c r="B114" s="259" t="s">
        <v>26</v>
      </c>
      <c r="C114" s="278"/>
      <c r="D114" s="264">
        <v>325</v>
      </c>
      <c r="E114" s="264">
        <v>298.7</v>
      </c>
      <c r="F114" s="264">
        <v>270.8</v>
      </c>
      <c r="G114" s="264">
        <v>279.29</v>
      </c>
      <c r="H114" s="265">
        <v>8.804820890525614</v>
      </c>
      <c r="I114" s="265">
        <v>20.014771048744457</v>
      </c>
      <c r="J114" s="265">
        <v>47.28931547305136</v>
      </c>
    </row>
    <row r="115" spans="1:10" ht="10.5" customHeight="1">
      <c r="A115" s="259"/>
      <c r="B115" s="259"/>
      <c r="C115" s="278"/>
      <c r="D115" s="264"/>
      <c r="E115" s="264"/>
      <c r="F115" s="264"/>
      <c r="G115" s="264"/>
      <c r="H115" s="265"/>
      <c r="I115" s="265"/>
      <c r="J115" s="265"/>
    </row>
    <row r="116" spans="1:10" ht="10.5" customHeight="1">
      <c r="A116" s="259"/>
      <c r="B116" s="259"/>
      <c r="C116" s="278"/>
      <c r="D116" s="264"/>
      <c r="E116" s="268"/>
      <c r="F116" s="266"/>
      <c r="G116" s="264"/>
      <c r="H116" s="265"/>
      <c r="I116" s="265"/>
      <c r="J116" s="265"/>
    </row>
    <row r="117" spans="1:10" ht="10.5" customHeight="1">
      <c r="A117" s="259" t="s">
        <v>134</v>
      </c>
      <c r="B117" s="259"/>
      <c r="C117" s="278"/>
      <c r="D117" s="264">
        <v>127.1</v>
      </c>
      <c r="E117" s="264">
        <v>78.1</v>
      </c>
      <c r="F117" s="264">
        <v>69.3</v>
      </c>
      <c r="G117" s="264">
        <v>106.71</v>
      </c>
      <c r="H117" s="265">
        <v>62.74007682458387</v>
      </c>
      <c r="I117" s="265">
        <v>83.40548340548341</v>
      </c>
      <c r="J117" s="265">
        <v>26.269080582179633</v>
      </c>
    </row>
    <row r="118" spans="1:10" ht="10.5" customHeight="1">
      <c r="A118" s="259"/>
      <c r="B118" s="259"/>
      <c r="C118" s="278"/>
      <c r="D118" s="264"/>
      <c r="E118" s="264"/>
      <c r="F118" s="264"/>
      <c r="G118" s="264"/>
      <c r="H118" s="265"/>
      <c r="I118" s="265"/>
      <c r="J118" s="265"/>
    </row>
    <row r="119" spans="1:10" ht="10.5" customHeight="1">
      <c r="A119" s="261"/>
      <c r="B119" s="261"/>
      <c r="C119" s="278"/>
      <c r="D119" s="264"/>
      <c r="E119" s="264"/>
      <c r="F119" s="264"/>
      <c r="G119" s="264"/>
      <c r="H119" s="265"/>
      <c r="I119" s="265"/>
      <c r="J119" s="265"/>
    </row>
    <row r="120" spans="1:10" ht="10.5" customHeight="1">
      <c r="A120" s="259" t="s">
        <v>135</v>
      </c>
      <c r="B120" s="259"/>
      <c r="C120" s="260"/>
      <c r="D120" s="264"/>
      <c r="E120" s="264"/>
      <c r="F120" s="264"/>
      <c r="G120" s="264"/>
      <c r="H120" s="265"/>
      <c r="I120" s="265"/>
      <c r="J120" s="265"/>
    </row>
    <row r="121" spans="1:10" ht="10.5" customHeight="1">
      <c r="A121" s="259"/>
      <c r="B121" s="259" t="s">
        <v>136</v>
      </c>
      <c r="C121" s="260"/>
      <c r="D121" s="264">
        <v>62.1</v>
      </c>
      <c r="E121" s="264">
        <v>67.2</v>
      </c>
      <c r="F121" s="264">
        <v>62.1</v>
      </c>
      <c r="G121" s="264">
        <v>58.4</v>
      </c>
      <c r="H121" s="265">
        <v>-7.589285714285715</v>
      </c>
      <c r="I121" s="265">
        <v>0</v>
      </c>
      <c r="J121" s="265">
        <v>8.088099204145854</v>
      </c>
    </row>
    <row r="122" spans="1:10" ht="10.5" customHeight="1">
      <c r="A122" s="259"/>
      <c r="B122" s="259"/>
      <c r="C122" s="260"/>
      <c r="D122" s="264"/>
      <c r="E122" s="264"/>
      <c r="F122" s="264"/>
      <c r="G122" s="264"/>
      <c r="H122" s="265"/>
      <c r="I122" s="265"/>
      <c r="J122" s="265"/>
    </row>
    <row r="123" spans="1:10" ht="10.5" customHeight="1">
      <c r="A123" s="259"/>
      <c r="B123" s="259" t="s">
        <v>25</v>
      </c>
      <c r="C123" s="260"/>
      <c r="D123" s="264">
        <v>62.4</v>
      </c>
      <c r="E123" s="264">
        <v>65.9</v>
      </c>
      <c r="F123" s="264">
        <v>63.2</v>
      </c>
      <c r="G123" s="264">
        <v>57.09</v>
      </c>
      <c r="H123" s="265">
        <v>-5.311077389984836</v>
      </c>
      <c r="I123" s="265">
        <v>-1.2658227848101333</v>
      </c>
      <c r="J123" s="265">
        <v>6.11524163568773</v>
      </c>
    </row>
    <row r="124" spans="1:10" ht="10.5" customHeight="1">
      <c r="A124" s="259"/>
      <c r="B124" s="259" t="s">
        <v>26</v>
      </c>
      <c r="C124" s="260"/>
      <c r="D124" s="264">
        <v>58.7</v>
      </c>
      <c r="E124" s="264">
        <v>79.3</v>
      </c>
      <c r="F124" s="264">
        <v>52.6</v>
      </c>
      <c r="G124" s="264">
        <v>70.26</v>
      </c>
      <c r="H124" s="265">
        <v>-25.977301387137448</v>
      </c>
      <c r="I124" s="265">
        <v>11.596958174904945</v>
      </c>
      <c r="J124" s="265">
        <v>25.173703901656886</v>
      </c>
    </row>
    <row r="125" spans="4:10" ht="10.5" customHeight="1">
      <c r="D125" s="264"/>
      <c r="E125" s="268"/>
      <c r="F125" s="262"/>
      <c r="G125" s="264"/>
      <c r="H125" s="265"/>
      <c r="I125" s="265"/>
      <c r="J125" s="265"/>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421875" style="20" customWidth="1"/>
    <col min="7" max="7" width="9.140625" style="20" customWidth="1"/>
    <col min="8" max="8" width="9.421875" style="20" customWidth="1"/>
    <col min="9" max="9" width="8.140625" style="20" customWidth="1"/>
    <col min="10" max="10" width="9.00390625" style="20" customWidth="1"/>
    <col min="11" max="11" width="7.8515625" style="20" customWidth="1"/>
    <col min="12" max="12" width="7.421875" style="20" customWidth="1"/>
    <col min="13" max="16" width="11.421875" style="20" customWidth="1"/>
    <col min="17" max="18" width="0" style="20" hidden="1" customWidth="1"/>
    <col min="19" max="16384" width="11.421875" style="20" customWidth="1"/>
  </cols>
  <sheetData>
    <row r="1" spans="1:12" ht="12.75">
      <c r="A1" s="533"/>
      <c r="B1" s="533"/>
      <c r="C1" s="533"/>
      <c r="D1" s="533"/>
      <c r="E1" s="533"/>
      <c r="F1" s="533"/>
      <c r="G1" s="533"/>
      <c r="H1" s="533"/>
      <c r="I1" s="533"/>
      <c r="J1" s="533"/>
      <c r="K1" s="533"/>
      <c r="L1" s="533"/>
    </row>
    <row r="2" spans="1:11" ht="12.75">
      <c r="A2" s="36"/>
      <c r="B2" s="37"/>
      <c r="C2" s="37"/>
      <c r="D2" s="37"/>
      <c r="E2" s="37"/>
      <c r="F2" s="37"/>
      <c r="G2" s="37"/>
      <c r="H2" s="37"/>
      <c r="I2" s="38"/>
      <c r="J2" s="38"/>
      <c r="K2" s="38"/>
    </row>
    <row r="3" spans="1:12" ht="12.75">
      <c r="A3" s="534" t="s">
        <v>140</v>
      </c>
      <c r="B3" s="534"/>
      <c r="C3" s="534"/>
      <c r="D3" s="534"/>
      <c r="E3" s="534"/>
      <c r="F3" s="534"/>
      <c r="G3" s="534"/>
      <c r="H3" s="534"/>
      <c r="I3" s="534"/>
      <c r="J3" s="534"/>
      <c r="K3" s="534"/>
      <c r="L3" s="534"/>
    </row>
    <row r="4" spans="1:12" ht="12.75">
      <c r="A4" s="534" t="s">
        <v>177</v>
      </c>
      <c r="B4" s="534"/>
      <c r="C4" s="534"/>
      <c r="D4" s="534"/>
      <c r="E4" s="534"/>
      <c r="F4" s="534"/>
      <c r="G4" s="534"/>
      <c r="H4" s="534"/>
      <c r="I4" s="534"/>
      <c r="J4" s="534"/>
      <c r="K4" s="534"/>
      <c r="L4" s="534"/>
    </row>
    <row r="5" spans="1:12" ht="12.75" customHeight="1">
      <c r="A5" s="535" t="s">
        <v>50</v>
      </c>
      <c r="B5" s="535"/>
      <c r="C5" s="535"/>
      <c r="D5" s="535"/>
      <c r="E5" s="535"/>
      <c r="F5" s="535"/>
      <c r="G5" s="535"/>
      <c r="H5" s="535"/>
      <c r="I5" s="535"/>
      <c r="J5" s="535"/>
      <c r="K5" s="535"/>
      <c r="L5" s="535"/>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19" t="s">
        <v>194</v>
      </c>
      <c r="G8" s="522" t="s">
        <v>111</v>
      </c>
      <c r="H8" s="523"/>
      <c r="I8" s="526" t="s">
        <v>176</v>
      </c>
      <c r="J8" s="44" t="s">
        <v>4</v>
      </c>
      <c r="K8" s="44"/>
      <c r="L8" s="44"/>
    </row>
    <row r="9" spans="1:12" ht="12.75">
      <c r="A9" s="9"/>
      <c r="B9" s="45"/>
      <c r="C9" s="45"/>
      <c r="D9" s="45"/>
      <c r="E9" s="45"/>
      <c r="F9" s="520"/>
      <c r="G9" s="524"/>
      <c r="H9" s="525"/>
      <c r="I9" s="527"/>
      <c r="J9" s="46" t="s">
        <v>189</v>
      </c>
      <c r="K9" s="47"/>
      <c r="L9" s="48" t="s">
        <v>190</v>
      </c>
    </row>
    <row r="10" spans="1:12" ht="15.75" customHeight="1">
      <c r="A10" s="529" t="s">
        <v>141</v>
      </c>
      <c r="B10" s="529"/>
      <c r="C10" s="529"/>
      <c r="D10" s="529"/>
      <c r="E10" s="529"/>
      <c r="F10" s="520"/>
      <c r="G10" s="530" t="s">
        <v>195</v>
      </c>
      <c r="H10" s="530" t="s">
        <v>193</v>
      </c>
      <c r="I10" s="527"/>
      <c r="J10" s="512" t="s">
        <v>19</v>
      </c>
      <c r="K10" s="513"/>
      <c r="L10" s="514"/>
    </row>
    <row r="11" spans="1:12" ht="10.5" customHeight="1">
      <c r="A11" s="9"/>
      <c r="B11" s="45"/>
      <c r="C11" s="45"/>
      <c r="D11" s="45"/>
      <c r="E11" s="45"/>
      <c r="F11" s="520"/>
      <c r="G11" s="531"/>
      <c r="H11" s="531" t="s">
        <v>105</v>
      </c>
      <c r="I11" s="527"/>
      <c r="J11" s="515" t="s">
        <v>169</v>
      </c>
      <c r="K11" s="517" t="s">
        <v>170</v>
      </c>
      <c r="L11" s="517" t="s">
        <v>171</v>
      </c>
    </row>
    <row r="12" spans="1:12" ht="12" customHeight="1">
      <c r="A12" s="30"/>
      <c r="B12" s="49"/>
      <c r="C12" s="49"/>
      <c r="D12" s="49"/>
      <c r="E12" s="50"/>
      <c r="F12" s="521"/>
      <c r="G12" s="532"/>
      <c r="H12" s="532" t="s">
        <v>105</v>
      </c>
      <c r="I12" s="528"/>
      <c r="J12" s="516"/>
      <c r="K12" s="518"/>
      <c r="L12" s="518"/>
    </row>
    <row r="13" spans="1:12" ht="12" customHeight="1">
      <c r="A13" s="9"/>
      <c r="B13" s="45"/>
      <c r="C13" s="45"/>
      <c r="D13" s="45"/>
      <c r="E13" s="45"/>
      <c r="F13" s="51"/>
      <c r="G13" s="52"/>
      <c r="H13" s="52"/>
      <c r="I13" s="53"/>
      <c r="J13" s="54"/>
      <c r="K13" s="54"/>
      <c r="L13" s="54"/>
    </row>
    <row r="14" spans="1:11" ht="10.5" customHeight="1">
      <c r="A14" s="9"/>
      <c r="B14" s="45"/>
      <c r="C14" s="45"/>
      <c r="D14" s="45"/>
      <c r="E14" s="45"/>
      <c r="F14" s="52"/>
      <c r="G14" s="55"/>
      <c r="H14" s="56"/>
      <c r="I14" s="57"/>
      <c r="J14" s="58"/>
      <c r="K14" s="59"/>
    </row>
    <row r="15" spans="1:12" ht="12" customHeight="1">
      <c r="A15" s="510" t="s">
        <v>142</v>
      </c>
      <c r="B15" s="510"/>
      <c r="C15" s="510"/>
      <c r="D15" s="510"/>
      <c r="E15" s="510"/>
      <c r="F15" s="510"/>
      <c r="G15" s="510"/>
      <c r="H15" s="510"/>
      <c r="I15" s="510"/>
      <c r="J15" s="510"/>
      <c r="K15" s="510"/>
      <c r="L15" s="510"/>
    </row>
    <row r="16" spans="1:12" ht="12" customHeight="1">
      <c r="A16" s="60"/>
      <c r="B16" s="60"/>
      <c r="C16" s="60"/>
      <c r="D16" s="60"/>
      <c r="E16" s="60"/>
      <c r="F16" s="60"/>
      <c r="G16" s="60"/>
      <c r="H16" s="60"/>
      <c r="I16" s="60"/>
      <c r="J16" s="60"/>
      <c r="K16" s="60"/>
      <c r="L16" s="60"/>
    </row>
    <row r="17" spans="1:11" ht="10.5" customHeight="1">
      <c r="A17" s="9"/>
      <c r="B17" s="45"/>
      <c r="C17" s="45"/>
      <c r="D17" s="45"/>
      <c r="E17" s="45"/>
      <c r="F17" s="61"/>
      <c r="G17" s="53"/>
      <c r="H17" s="53"/>
      <c r="I17" s="53"/>
      <c r="J17" s="58"/>
      <c r="K17" s="59"/>
    </row>
    <row r="18" spans="1:12" ht="12.75">
      <c r="A18" s="507" t="s">
        <v>24</v>
      </c>
      <c r="B18" s="507"/>
      <c r="C18" s="507"/>
      <c r="D18" s="507"/>
      <c r="E18" s="507"/>
      <c r="F18" s="507"/>
      <c r="G18" s="507"/>
      <c r="H18" s="507"/>
      <c r="I18" s="507"/>
      <c r="J18" s="507"/>
      <c r="K18" s="507"/>
      <c r="L18" s="507"/>
    </row>
    <row r="19" spans="1:12" ht="12.75">
      <c r="A19" s="62"/>
      <c r="B19" s="62"/>
      <c r="C19" s="62"/>
      <c r="D19" s="62"/>
      <c r="E19" s="62"/>
      <c r="F19" s="62"/>
      <c r="G19" s="62"/>
      <c r="H19" s="62"/>
      <c r="I19" s="62"/>
      <c r="J19" s="62"/>
      <c r="K19" s="62"/>
      <c r="L19" s="62"/>
    </row>
    <row r="20" ht="9.75" customHeight="1"/>
    <row r="21" spans="1:19" ht="12.75">
      <c r="A21" s="508" t="s">
        <v>143</v>
      </c>
      <c r="B21" s="508"/>
      <c r="C21" s="508"/>
      <c r="D21" s="508"/>
      <c r="E21" s="509"/>
      <c r="F21" s="65">
        <v>138.5</v>
      </c>
      <c r="G21" s="66">
        <v>126</v>
      </c>
      <c r="H21" s="66">
        <v>121.5</v>
      </c>
      <c r="I21" s="67">
        <v>129.1</v>
      </c>
      <c r="J21" s="68">
        <v>9.920634920634921</v>
      </c>
      <c r="K21" s="67">
        <v>13.991769547325102</v>
      </c>
      <c r="L21" s="67">
        <v>9.1</v>
      </c>
      <c r="M21" s="126"/>
      <c r="N21" s="126"/>
      <c r="O21" s="126"/>
      <c r="P21" s="126"/>
      <c r="S21" s="126"/>
    </row>
    <row r="22" spans="1:19" ht="12.75">
      <c r="A22" s="63"/>
      <c r="B22" s="63" t="s">
        <v>29</v>
      </c>
      <c r="C22" s="63"/>
      <c r="D22" s="63"/>
      <c r="E22" s="64"/>
      <c r="F22" s="65">
        <v>131.5</v>
      </c>
      <c r="G22" s="66">
        <v>123.1</v>
      </c>
      <c r="H22" s="66">
        <v>122</v>
      </c>
      <c r="I22" s="67">
        <v>125.5</v>
      </c>
      <c r="J22" s="68">
        <v>6.8237205523964315</v>
      </c>
      <c r="K22" s="67">
        <v>7.786885245901639</v>
      </c>
      <c r="L22" s="67">
        <v>7</v>
      </c>
      <c r="M22" s="126"/>
      <c r="N22" s="126"/>
      <c r="O22" s="126"/>
      <c r="P22" s="126"/>
      <c r="S22" s="126"/>
    </row>
    <row r="23" spans="1:19" ht="12.75">
      <c r="A23" s="63"/>
      <c r="B23" s="63" t="s">
        <v>144</v>
      </c>
      <c r="C23" s="63"/>
      <c r="D23" s="63"/>
      <c r="E23" s="64"/>
      <c r="F23" s="65">
        <v>149.9</v>
      </c>
      <c r="G23" s="66">
        <v>132.2</v>
      </c>
      <c r="H23" s="66">
        <v>124.1</v>
      </c>
      <c r="I23" s="67">
        <v>136.9</v>
      </c>
      <c r="J23" s="68">
        <v>13.388804841149787</v>
      </c>
      <c r="K23" s="67">
        <v>20.789685737308634</v>
      </c>
      <c r="L23" s="67">
        <v>11.6</v>
      </c>
      <c r="M23" s="126"/>
      <c r="N23" s="126"/>
      <c r="O23" s="126"/>
      <c r="P23" s="126"/>
      <c r="S23" s="126"/>
    </row>
    <row r="24" spans="1:19" ht="12.75">
      <c r="A24" s="63"/>
      <c r="B24" s="63" t="s">
        <v>145</v>
      </c>
      <c r="C24" s="63"/>
      <c r="D24" s="63"/>
      <c r="E24" s="64"/>
      <c r="F24" s="65">
        <v>107.5</v>
      </c>
      <c r="G24" s="66">
        <v>99.8</v>
      </c>
      <c r="H24" s="66">
        <v>106.1</v>
      </c>
      <c r="I24" s="67">
        <v>97.9</v>
      </c>
      <c r="J24" s="68">
        <v>7.71543086172345</v>
      </c>
      <c r="K24" s="67">
        <v>1.3195098963242278</v>
      </c>
      <c r="L24" s="67">
        <v>2.9</v>
      </c>
      <c r="M24" s="126"/>
      <c r="N24" s="126"/>
      <c r="O24" s="126"/>
      <c r="P24" s="126"/>
      <c r="S24" s="126"/>
    </row>
    <row r="25" spans="1:19" ht="12.75">
      <c r="A25" s="63"/>
      <c r="B25" s="63" t="s">
        <v>33</v>
      </c>
      <c r="C25" s="63"/>
      <c r="D25" s="63"/>
      <c r="E25" s="64"/>
      <c r="F25" s="70">
        <v>119.9</v>
      </c>
      <c r="G25" s="66">
        <v>116.5</v>
      </c>
      <c r="H25" s="66">
        <v>111.1</v>
      </c>
      <c r="I25" s="67">
        <v>116.5</v>
      </c>
      <c r="J25" s="68">
        <v>2.9184549356223224</v>
      </c>
      <c r="K25" s="67">
        <v>7.920792079207932</v>
      </c>
      <c r="L25" s="67">
        <v>7.2</v>
      </c>
      <c r="M25" s="126"/>
      <c r="N25" s="126"/>
      <c r="O25" s="126"/>
      <c r="P25" s="126"/>
      <c r="S25" s="126"/>
    </row>
    <row r="26" spans="1:19" ht="12.75">
      <c r="A26" s="63"/>
      <c r="B26" s="63"/>
      <c r="C26" s="63"/>
      <c r="D26" s="63"/>
      <c r="E26" s="63"/>
      <c r="F26" s="65"/>
      <c r="G26" s="71"/>
      <c r="H26" s="69"/>
      <c r="I26" s="67"/>
      <c r="J26" s="68"/>
      <c r="K26" s="72"/>
      <c r="L26" s="72"/>
      <c r="M26" s="126"/>
      <c r="N26" s="126"/>
      <c r="O26" s="126"/>
      <c r="P26" s="126"/>
      <c r="S26" s="126"/>
    </row>
    <row r="27" spans="10:16" ht="9.75" customHeight="1">
      <c r="J27" s="73"/>
      <c r="K27" s="68"/>
      <c r="L27" s="74"/>
      <c r="M27" s="126"/>
      <c r="N27" s="126"/>
      <c r="O27" s="126"/>
      <c r="P27" s="126"/>
    </row>
    <row r="28" spans="1:16" ht="11.25" customHeight="1">
      <c r="A28" s="511" t="s">
        <v>25</v>
      </c>
      <c r="B28" s="511"/>
      <c r="C28" s="511"/>
      <c r="D28" s="511"/>
      <c r="E28" s="511"/>
      <c r="F28" s="511"/>
      <c r="G28" s="511"/>
      <c r="H28" s="511"/>
      <c r="I28" s="511"/>
      <c r="J28" s="511"/>
      <c r="K28" s="511"/>
      <c r="L28" s="511"/>
      <c r="M28" s="126"/>
      <c r="N28" s="126"/>
      <c r="O28" s="126"/>
      <c r="P28" s="126"/>
    </row>
    <row r="29" spans="1:16" ht="11.25" customHeight="1">
      <c r="A29" s="75"/>
      <c r="B29" s="75"/>
      <c r="C29" s="75"/>
      <c r="D29" s="75"/>
      <c r="E29" s="75"/>
      <c r="F29" s="75"/>
      <c r="G29" s="75"/>
      <c r="H29" s="75"/>
      <c r="I29" s="75"/>
      <c r="J29" s="75"/>
      <c r="K29" s="75"/>
      <c r="L29" s="75"/>
      <c r="M29" s="126"/>
      <c r="N29" s="126"/>
      <c r="O29" s="126"/>
      <c r="P29" s="126"/>
    </row>
    <row r="30" spans="1:16" ht="9.75" customHeight="1">
      <c r="A30" s="75"/>
      <c r="B30" s="75"/>
      <c r="C30" s="75"/>
      <c r="D30" s="75"/>
      <c r="E30" s="75"/>
      <c r="F30" s="75"/>
      <c r="G30" s="75"/>
      <c r="H30" s="75"/>
      <c r="I30" s="75"/>
      <c r="J30" s="75"/>
      <c r="K30" s="75"/>
      <c r="M30" s="126"/>
      <c r="N30" s="126"/>
      <c r="O30" s="126"/>
      <c r="P30" s="126"/>
    </row>
    <row r="31" spans="1:16" ht="11.25" customHeight="1">
      <c r="A31" s="508" t="s">
        <v>143</v>
      </c>
      <c r="B31" s="508"/>
      <c r="C31" s="508"/>
      <c r="D31" s="508"/>
      <c r="E31" s="509"/>
      <c r="F31" s="67">
        <v>119.5</v>
      </c>
      <c r="G31" s="66">
        <v>108.7</v>
      </c>
      <c r="H31" s="66">
        <v>109.9</v>
      </c>
      <c r="I31" s="67">
        <v>112.3</v>
      </c>
      <c r="J31" s="68">
        <v>9.935602575896961</v>
      </c>
      <c r="K31" s="67">
        <v>8.735213830755226</v>
      </c>
      <c r="L31" s="67">
        <v>6.7</v>
      </c>
      <c r="M31" s="126"/>
      <c r="N31" s="126"/>
      <c r="O31" s="126"/>
      <c r="P31" s="126"/>
    </row>
    <row r="32" spans="1:16" ht="11.25" customHeight="1">
      <c r="A32" s="63"/>
      <c r="B32" s="63" t="s">
        <v>29</v>
      </c>
      <c r="C32" s="63"/>
      <c r="D32" s="63"/>
      <c r="E32" s="64"/>
      <c r="F32" s="67">
        <v>119.1</v>
      </c>
      <c r="G32" s="66">
        <v>108.9</v>
      </c>
      <c r="H32" s="66">
        <v>112.1</v>
      </c>
      <c r="I32" s="67">
        <v>113.4</v>
      </c>
      <c r="J32" s="68">
        <v>9.366391184572992</v>
      </c>
      <c r="K32" s="67">
        <v>6.24442462087422</v>
      </c>
      <c r="L32" s="67">
        <v>6</v>
      </c>
      <c r="M32" s="126"/>
      <c r="N32" s="126"/>
      <c r="O32" s="126"/>
      <c r="P32" s="126"/>
    </row>
    <row r="33" spans="1:16" ht="11.25" customHeight="1">
      <c r="A33" s="63"/>
      <c r="B33" s="63" t="s">
        <v>144</v>
      </c>
      <c r="C33" s="63"/>
      <c r="D33" s="63"/>
      <c r="E33" s="64"/>
      <c r="F33" s="67">
        <v>125.5</v>
      </c>
      <c r="G33" s="66">
        <v>112.2</v>
      </c>
      <c r="H33" s="66">
        <v>111.2</v>
      </c>
      <c r="I33" s="67">
        <v>116.6</v>
      </c>
      <c r="J33" s="68">
        <v>11.853832442067732</v>
      </c>
      <c r="K33" s="67">
        <v>12.859712230215825</v>
      </c>
      <c r="L33" s="67">
        <v>8.6</v>
      </c>
      <c r="M33" s="126"/>
      <c r="N33" s="126"/>
      <c r="O33" s="126"/>
      <c r="P33" s="126"/>
    </row>
    <row r="34" spans="1:16" ht="11.25" customHeight="1">
      <c r="A34" s="63"/>
      <c r="B34" s="63" t="s">
        <v>145</v>
      </c>
      <c r="C34" s="63"/>
      <c r="D34" s="63"/>
      <c r="E34" s="64"/>
      <c r="F34" s="67">
        <v>97.7</v>
      </c>
      <c r="G34" s="66">
        <v>90.5</v>
      </c>
      <c r="H34" s="66">
        <v>98.6</v>
      </c>
      <c r="I34" s="67">
        <v>88.9</v>
      </c>
      <c r="J34" s="68">
        <v>7.955801104972379</v>
      </c>
      <c r="K34" s="67">
        <v>-0.9127789046653059</v>
      </c>
      <c r="L34" s="67">
        <v>1.1</v>
      </c>
      <c r="M34" s="126"/>
      <c r="N34" s="126"/>
      <c r="O34" s="126"/>
      <c r="P34" s="126"/>
    </row>
    <row r="35" spans="1:16" ht="11.25" customHeight="1">
      <c r="A35" s="63"/>
      <c r="B35" s="63" t="s">
        <v>33</v>
      </c>
      <c r="C35" s="63"/>
      <c r="D35" s="63"/>
      <c r="E35" s="64"/>
      <c r="F35" s="76">
        <v>107.3</v>
      </c>
      <c r="G35" s="66">
        <v>103.1</v>
      </c>
      <c r="H35" s="66">
        <v>101.3</v>
      </c>
      <c r="I35" s="67">
        <v>102</v>
      </c>
      <c r="J35" s="68">
        <v>4.073714839961206</v>
      </c>
      <c r="K35" s="67">
        <v>5.923000987166831</v>
      </c>
      <c r="L35" s="67">
        <v>4.9</v>
      </c>
      <c r="M35" s="126"/>
      <c r="N35" s="126"/>
      <c r="O35" s="126"/>
      <c r="P35" s="126"/>
    </row>
    <row r="36" spans="1:16" ht="11.25" customHeight="1">
      <c r="A36" s="63"/>
      <c r="B36" s="63"/>
      <c r="C36" s="63"/>
      <c r="D36" s="63"/>
      <c r="E36" s="63"/>
      <c r="F36" s="67"/>
      <c r="G36" s="77"/>
      <c r="H36" s="72"/>
      <c r="I36" s="67"/>
      <c r="J36" s="68"/>
      <c r="K36" s="72"/>
      <c r="L36" s="72"/>
      <c r="M36" s="126"/>
      <c r="N36" s="126"/>
      <c r="O36" s="126"/>
      <c r="P36" s="126"/>
    </row>
    <row r="37" spans="1:16" ht="9.75" customHeight="1">
      <c r="A37" s="62"/>
      <c r="B37" s="62"/>
      <c r="C37" s="62"/>
      <c r="D37" s="62"/>
      <c r="E37" s="62"/>
      <c r="H37" s="78"/>
      <c r="I37" s="41"/>
      <c r="J37" s="79"/>
      <c r="K37" s="74"/>
      <c r="M37" s="126"/>
      <c r="N37" s="126"/>
      <c r="O37" s="126"/>
      <c r="P37" s="126"/>
    </row>
    <row r="38" spans="1:16" ht="12.75">
      <c r="A38" s="507" t="s">
        <v>26</v>
      </c>
      <c r="B38" s="507"/>
      <c r="C38" s="507"/>
      <c r="D38" s="507"/>
      <c r="E38" s="507"/>
      <c r="F38" s="507"/>
      <c r="G38" s="507"/>
      <c r="H38" s="507"/>
      <c r="I38" s="507"/>
      <c r="J38" s="507"/>
      <c r="K38" s="507"/>
      <c r="L38" s="507"/>
      <c r="M38" s="126"/>
      <c r="N38" s="126"/>
      <c r="O38" s="126"/>
      <c r="P38" s="126"/>
    </row>
    <row r="39" spans="1:16" ht="12.75">
      <c r="A39" s="62"/>
      <c r="B39" s="62"/>
      <c r="C39" s="62"/>
      <c r="D39" s="62"/>
      <c r="E39" s="62"/>
      <c r="F39" s="62"/>
      <c r="G39" s="62"/>
      <c r="H39" s="62"/>
      <c r="I39" s="62"/>
      <c r="J39" s="62"/>
      <c r="K39" s="62"/>
      <c r="L39" s="62"/>
      <c r="M39" s="126"/>
      <c r="N39" s="126"/>
      <c r="O39" s="126"/>
      <c r="P39" s="126"/>
    </row>
    <row r="40" spans="1:16" ht="9.75" customHeight="1">
      <c r="A40" s="62"/>
      <c r="B40" s="62"/>
      <c r="C40" s="62"/>
      <c r="D40" s="62"/>
      <c r="E40" s="62"/>
      <c r="F40" s="62"/>
      <c r="G40" s="62"/>
      <c r="H40" s="62"/>
      <c r="I40" s="62"/>
      <c r="J40" s="62"/>
      <c r="K40" s="62"/>
      <c r="M40" s="126"/>
      <c r="N40" s="126"/>
      <c r="O40" s="126"/>
      <c r="P40" s="126"/>
    </row>
    <row r="41" spans="1:16" ht="11.25" customHeight="1">
      <c r="A41" s="508" t="s">
        <v>143</v>
      </c>
      <c r="B41" s="508"/>
      <c r="C41" s="508"/>
      <c r="D41" s="508"/>
      <c r="E41" s="509"/>
      <c r="F41" s="67">
        <v>162.4</v>
      </c>
      <c r="G41" s="66">
        <v>147.6</v>
      </c>
      <c r="H41" s="66">
        <v>135.9</v>
      </c>
      <c r="I41" s="67">
        <v>150.2</v>
      </c>
      <c r="J41" s="68">
        <v>10.027100271002718</v>
      </c>
      <c r="K41" s="67">
        <v>19.499632082413537</v>
      </c>
      <c r="L41" s="67">
        <v>11.5</v>
      </c>
      <c r="M41" s="126"/>
      <c r="N41" s="126"/>
      <c r="O41" s="126"/>
      <c r="P41" s="126"/>
    </row>
    <row r="42" spans="1:16" ht="11.25" customHeight="1">
      <c r="A42" s="63"/>
      <c r="B42" s="63" t="s">
        <v>29</v>
      </c>
      <c r="C42" s="63"/>
      <c r="D42" s="63"/>
      <c r="E42" s="64"/>
      <c r="F42" s="67">
        <v>150.8</v>
      </c>
      <c r="G42" s="66">
        <v>145.3</v>
      </c>
      <c r="H42" s="66">
        <v>137.5</v>
      </c>
      <c r="I42" s="67">
        <v>144.4</v>
      </c>
      <c r="J42" s="68">
        <v>3.785271851342051</v>
      </c>
      <c r="K42" s="67">
        <v>9.67272727272728</v>
      </c>
      <c r="L42" s="67">
        <v>8.4</v>
      </c>
      <c r="M42" s="126"/>
      <c r="N42" s="126"/>
      <c r="O42" s="126"/>
      <c r="P42" s="126"/>
    </row>
    <row r="43" spans="1:16" ht="11.25" customHeight="1">
      <c r="A43" s="63"/>
      <c r="B43" s="63" t="s">
        <v>144</v>
      </c>
      <c r="C43" s="63"/>
      <c r="D43" s="63"/>
      <c r="E43" s="64"/>
      <c r="F43" s="67">
        <v>172.4</v>
      </c>
      <c r="G43" s="66">
        <v>150.6</v>
      </c>
      <c r="H43" s="66">
        <v>136</v>
      </c>
      <c r="I43" s="67">
        <v>155.6</v>
      </c>
      <c r="J43" s="68">
        <v>14.475431606905719</v>
      </c>
      <c r="K43" s="67">
        <v>26.764705882352946</v>
      </c>
      <c r="L43" s="67">
        <v>13.6</v>
      </c>
      <c r="M43" s="126"/>
      <c r="N43" s="126"/>
      <c r="O43" s="126"/>
      <c r="P43" s="126"/>
    </row>
    <row r="44" spans="1:16" ht="11.25" customHeight="1">
      <c r="A44" s="63"/>
      <c r="B44" s="63" t="s">
        <v>145</v>
      </c>
      <c r="C44" s="63"/>
      <c r="D44" s="63"/>
      <c r="E44" s="64"/>
      <c r="F44" s="67">
        <v>129</v>
      </c>
      <c r="G44" s="66">
        <v>120.1</v>
      </c>
      <c r="H44" s="66">
        <v>122.6</v>
      </c>
      <c r="I44" s="67">
        <v>117.7</v>
      </c>
      <c r="J44" s="68">
        <v>7.410491257285601</v>
      </c>
      <c r="K44" s="67">
        <v>5.220228384991849</v>
      </c>
      <c r="L44" s="67">
        <v>6</v>
      </c>
      <c r="M44" s="126"/>
      <c r="N44" s="126"/>
      <c r="O44" s="126"/>
      <c r="P44" s="126"/>
    </row>
    <row r="45" spans="1:16" ht="11.25" customHeight="1">
      <c r="A45" s="63"/>
      <c r="B45" s="63" t="s">
        <v>33</v>
      </c>
      <c r="C45" s="63"/>
      <c r="D45" s="63"/>
      <c r="E45" s="64"/>
      <c r="F45" s="76">
        <v>147.8</v>
      </c>
      <c r="G45" s="66">
        <v>146.5</v>
      </c>
      <c r="H45" s="66">
        <v>132.9</v>
      </c>
      <c r="I45" s="67">
        <v>148.6</v>
      </c>
      <c r="J45" s="68">
        <v>0.8873720136518848</v>
      </c>
      <c r="K45" s="67">
        <v>11.211437170805121</v>
      </c>
      <c r="L45" s="67">
        <v>10.6</v>
      </c>
      <c r="M45" s="126"/>
      <c r="N45" s="126"/>
      <c r="O45" s="126"/>
      <c r="P45" s="126"/>
    </row>
    <row r="46" ht="10.5" customHeight="1"/>
    <row r="47" spans="1:12" ht="12.75">
      <c r="A47" s="510"/>
      <c r="B47" s="510"/>
      <c r="C47" s="510"/>
      <c r="D47" s="510"/>
      <c r="E47" s="510"/>
      <c r="F47" s="510"/>
      <c r="G47" s="510"/>
      <c r="H47" s="510"/>
      <c r="I47" s="510"/>
      <c r="J47" s="510"/>
      <c r="K47" s="510"/>
      <c r="L47" s="510"/>
    </row>
    <row r="48" ht="10.5" customHeight="1"/>
    <row r="49" ht="11.25" customHeight="1">
      <c r="H49" s="67"/>
    </row>
    <row r="50" ht="11.25" customHeight="1">
      <c r="H50" s="67"/>
    </row>
    <row r="51" ht="11.25" customHeight="1">
      <c r="H51" s="67"/>
    </row>
    <row r="52" ht="12.75">
      <c r="H52" s="67"/>
    </row>
    <row r="53" ht="12.75">
      <c r="H53" s="76"/>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R293"/>
  <sheetViews>
    <sheetView workbookViewId="0" topLeftCell="A1">
      <selection activeCell="A2" sqref="A2"/>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5.28125" style="129" customWidth="1"/>
    <col min="15" max="15" width="6.57421875" style="129" customWidth="1"/>
    <col min="16" max="16" width="6.7109375" style="129" customWidth="1"/>
    <col min="17" max="17" width="7.140625" style="129" customWidth="1"/>
    <col min="18" max="16384" width="11.421875" style="129" customWidth="1"/>
  </cols>
  <sheetData>
    <row r="1" spans="1:17" s="133" customFormat="1" ht="12" customHeight="1">
      <c r="A1" s="478"/>
      <c r="B1" s="478"/>
      <c r="C1" s="478"/>
      <c r="D1" s="478"/>
      <c r="E1" s="478"/>
      <c r="F1" s="478"/>
      <c r="G1" s="478"/>
      <c r="H1" s="478"/>
      <c r="I1" s="478"/>
      <c r="J1" s="478"/>
      <c r="K1" s="478"/>
      <c r="L1" s="478"/>
      <c r="M1" s="478"/>
      <c r="N1" s="478"/>
      <c r="O1" s="478"/>
      <c r="P1" s="478"/>
      <c r="Q1" s="478"/>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85" t="s">
        <v>38</v>
      </c>
      <c r="B3" s="485"/>
      <c r="C3" s="485"/>
      <c r="D3" s="485"/>
      <c r="E3" s="485"/>
      <c r="F3" s="485"/>
      <c r="G3" s="485"/>
      <c r="H3" s="485"/>
      <c r="I3" s="485"/>
      <c r="J3" s="485"/>
      <c r="K3" s="485"/>
      <c r="L3" s="485"/>
      <c r="M3" s="485"/>
      <c r="N3" s="485"/>
      <c r="O3" s="485"/>
      <c r="P3" s="485"/>
      <c r="Q3" s="485"/>
    </row>
    <row r="4" spans="1:17" s="133" customFormat="1" ht="12" customHeight="1">
      <c r="A4" s="478" t="s">
        <v>50</v>
      </c>
      <c r="B4" s="478"/>
      <c r="C4" s="478"/>
      <c r="D4" s="478"/>
      <c r="E4" s="478"/>
      <c r="F4" s="478"/>
      <c r="G4" s="478"/>
      <c r="H4" s="478"/>
      <c r="I4" s="478"/>
      <c r="J4" s="478"/>
      <c r="K4" s="478"/>
      <c r="L4" s="478"/>
      <c r="M4" s="478"/>
      <c r="N4" s="478"/>
      <c r="O4" s="478"/>
      <c r="P4" s="478"/>
      <c r="Q4" s="478"/>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80" t="s">
        <v>4</v>
      </c>
      <c r="P7" s="481"/>
      <c r="Q7" s="481"/>
    </row>
    <row r="8" spans="1:17" s="133" customFormat="1" ht="12" customHeight="1">
      <c r="A8" s="141"/>
      <c r="B8" s="142"/>
      <c r="C8" s="143"/>
      <c r="D8" s="143"/>
      <c r="E8" s="143"/>
      <c r="F8" s="143"/>
      <c r="G8" s="143"/>
      <c r="H8" s="143"/>
      <c r="I8" s="143"/>
      <c r="J8" s="143"/>
      <c r="K8" s="143"/>
      <c r="L8" s="143"/>
      <c r="M8" s="143"/>
      <c r="N8" s="144"/>
      <c r="O8" s="145" t="s">
        <v>189</v>
      </c>
      <c r="P8" s="146"/>
      <c r="Q8" s="147" t="s">
        <v>190</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2" t="s">
        <v>19</v>
      </c>
      <c r="P9" s="483"/>
      <c r="Q9" s="483"/>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53</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7"/>
      <c r="C14" s="167"/>
      <c r="D14" s="167"/>
      <c r="E14" s="167"/>
      <c r="F14" s="167"/>
      <c r="G14" s="167"/>
      <c r="H14" s="167"/>
      <c r="I14" s="167"/>
      <c r="J14" s="167"/>
      <c r="K14" s="167"/>
      <c r="L14" s="167"/>
      <c r="M14" s="167"/>
      <c r="N14" s="167"/>
      <c r="O14" s="162"/>
      <c r="P14" s="150"/>
    </row>
    <row r="15" spans="1:16" s="133" customFormat="1" ht="12" customHeight="1">
      <c r="A15" s="279"/>
      <c r="B15" s="167"/>
      <c r="C15" s="167"/>
      <c r="D15" s="167"/>
      <c r="E15" s="167"/>
      <c r="F15" s="167"/>
      <c r="G15" s="167"/>
      <c r="H15" s="167"/>
      <c r="I15" s="167"/>
      <c r="J15" s="167"/>
      <c r="K15" s="167"/>
      <c r="L15" s="167"/>
      <c r="M15" s="167"/>
      <c r="N15" s="167"/>
      <c r="O15" s="280"/>
      <c r="P15" s="281"/>
    </row>
    <row r="16" spans="1:17" s="133" customFormat="1" ht="12" customHeight="1">
      <c r="A16" s="479" t="s">
        <v>39</v>
      </c>
      <c r="B16" s="479"/>
      <c r="C16" s="479"/>
      <c r="D16" s="479"/>
      <c r="E16" s="479"/>
      <c r="F16" s="479"/>
      <c r="G16" s="479"/>
      <c r="H16" s="479"/>
      <c r="I16" s="479"/>
      <c r="J16" s="479"/>
      <c r="K16" s="479"/>
      <c r="L16" s="479"/>
      <c r="M16" s="479"/>
      <c r="N16" s="479"/>
      <c r="O16" s="479"/>
      <c r="P16" s="479"/>
      <c r="Q16" s="479"/>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69" customFormat="1" ht="12" customHeight="1">
      <c r="A20" s="31" t="s">
        <v>24</v>
      </c>
      <c r="B20" s="167"/>
      <c r="C20" s="167"/>
      <c r="D20" s="167"/>
      <c r="E20" s="167"/>
      <c r="F20" s="167"/>
      <c r="G20" s="167"/>
      <c r="H20" s="167"/>
      <c r="I20" s="167"/>
      <c r="J20" s="167"/>
      <c r="K20" s="167"/>
      <c r="L20" s="167"/>
      <c r="M20" s="165"/>
      <c r="N20" s="167"/>
      <c r="O20" s="282"/>
      <c r="P20" s="282"/>
    </row>
    <row r="21" spans="1:18" s="169" customFormat="1" ht="12" customHeight="1">
      <c r="A21" s="32">
        <v>2005</v>
      </c>
      <c r="B21" s="167">
        <v>122.5</v>
      </c>
      <c r="C21" s="167">
        <v>126</v>
      </c>
      <c r="D21" s="167">
        <v>136.4</v>
      </c>
      <c r="E21" s="167">
        <v>129.6</v>
      </c>
      <c r="F21" s="167">
        <v>129</v>
      </c>
      <c r="G21" s="167">
        <v>139.6</v>
      </c>
      <c r="H21" s="167">
        <v>123.9</v>
      </c>
      <c r="I21" s="167">
        <v>130</v>
      </c>
      <c r="J21" s="167">
        <v>155.3</v>
      </c>
      <c r="K21" s="167">
        <v>142.5</v>
      </c>
      <c r="L21" s="167">
        <v>168</v>
      </c>
      <c r="M21" s="167">
        <v>137.1</v>
      </c>
      <c r="N21" s="167">
        <f>(B21+C21+D21+E21+F21+G21+H21+I21+J21+K21+L21+M21)/12</f>
        <v>136.65833333333333</v>
      </c>
      <c r="O21" s="170" t="s">
        <v>55</v>
      </c>
      <c r="P21" s="170" t="s">
        <v>55</v>
      </c>
      <c r="Q21" s="168" t="s">
        <v>54</v>
      </c>
      <c r="R21" s="168"/>
    </row>
    <row r="22" spans="1:18" s="169" customFormat="1" ht="12" customHeight="1">
      <c r="A22" s="32">
        <v>2006</v>
      </c>
      <c r="B22" s="167">
        <v>131</v>
      </c>
      <c r="C22" s="167">
        <v>136.3</v>
      </c>
      <c r="D22" s="167">
        <v>163.2</v>
      </c>
      <c r="E22" s="167">
        <v>129.6</v>
      </c>
      <c r="F22" s="167">
        <v>149.9</v>
      </c>
      <c r="G22" s="167">
        <v>156.2</v>
      </c>
      <c r="H22" s="167">
        <v>137.3</v>
      </c>
      <c r="I22" s="167">
        <v>139.5</v>
      </c>
      <c r="J22" s="167">
        <v>159.3</v>
      </c>
      <c r="K22" s="167">
        <v>162.1</v>
      </c>
      <c r="L22" s="167">
        <v>183.5</v>
      </c>
      <c r="M22" s="167">
        <v>151.6</v>
      </c>
      <c r="N22" s="167">
        <f>(B22+C22+D22+E22+F22+G22+H22+I22+J22+K22+L22+M22)/12</f>
        <v>149.95833333333331</v>
      </c>
      <c r="O22" s="170">
        <f>100*(K22-J22)/J22</f>
        <v>1.7576898932831029</v>
      </c>
      <c r="P22" s="170">
        <f>100*(K22-K21)/K21</f>
        <v>13.754385964912277</v>
      </c>
      <c r="Q22" s="168">
        <f>(((B22+C22+D22+E22+F22+G22+H22+I22+J22+K22)/10)-((B21+C21+D21+E21+F21+G21+H21+I21+J21+K21)/10))/((B21+C21+D21+E21+F21+G21+H21+I21+J21+K21)/10)*100</f>
        <v>9.709319748276902</v>
      </c>
      <c r="R22" s="168"/>
    </row>
    <row r="23" spans="1:18" s="169" customFormat="1" ht="12" customHeight="1">
      <c r="A23" s="32">
        <v>2007</v>
      </c>
      <c r="B23" s="167">
        <v>149.8</v>
      </c>
      <c r="C23" s="167">
        <v>158.7</v>
      </c>
      <c r="D23" s="167">
        <v>179.7</v>
      </c>
      <c r="E23" s="167">
        <v>148.9</v>
      </c>
      <c r="F23" s="167">
        <v>158.6</v>
      </c>
      <c r="G23" s="167">
        <v>169.1</v>
      </c>
      <c r="H23" s="167">
        <v>169.1</v>
      </c>
      <c r="I23" s="167">
        <v>161.9</v>
      </c>
      <c r="J23" s="167">
        <v>172.5</v>
      </c>
      <c r="K23" s="167">
        <v>182.5</v>
      </c>
      <c r="L23" s="167" t="s">
        <v>105</v>
      </c>
      <c r="M23" s="167" t="s">
        <v>105</v>
      </c>
      <c r="N23" s="167">
        <f>(B23+C23+D23+E23+F23+G23+H23+I23+J23+K23)/10</f>
        <v>165.08</v>
      </c>
      <c r="O23" s="170">
        <f>100*(K23-J23)/J23</f>
        <v>5.797101449275362</v>
      </c>
      <c r="P23" s="170">
        <f>100*(K23-K22)/K22</f>
        <v>12.584824182603334</v>
      </c>
      <c r="Q23" s="168">
        <f>(((B23+C23+D23+E23+F23+G23+H23+I23+J23+K23)/10)-((B22+C22+D22+E22+F22+G22+H22+I22+J22+K22)/10))/((B22+C22+D22+E22+F22+G22+H22+I22+J22+K22)/10)*100</f>
        <v>12.728762633160349</v>
      </c>
      <c r="R23" s="168"/>
    </row>
    <row r="24" spans="1:16" s="169" customFormat="1" ht="12" customHeight="1">
      <c r="A24" s="33"/>
      <c r="B24" s="167"/>
      <c r="C24" s="167"/>
      <c r="D24" s="167"/>
      <c r="E24" s="167"/>
      <c r="F24" s="167"/>
      <c r="G24" s="167"/>
      <c r="H24" s="167"/>
      <c r="I24" s="167"/>
      <c r="J24" s="167"/>
      <c r="K24" s="167"/>
      <c r="L24" s="167"/>
      <c r="M24" s="167"/>
      <c r="N24" s="167"/>
      <c r="O24" s="170"/>
      <c r="P24" s="170"/>
    </row>
    <row r="25" spans="1:16" s="169" customFormat="1" ht="12" customHeight="1">
      <c r="A25" s="34" t="s">
        <v>25</v>
      </c>
      <c r="B25" s="167"/>
      <c r="C25" s="167"/>
      <c r="D25" s="167"/>
      <c r="E25" s="167"/>
      <c r="F25" s="167"/>
      <c r="G25" s="167"/>
      <c r="H25" s="167"/>
      <c r="I25" s="167"/>
      <c r="J25" s="167"/>
      <c r="K25" s="167"/>
      <c r="L25" s="167"/>
      <c r="M25" s="167"/>
      <c r="N25" s="167"/>
      <c r="O25" s="170"/>
      <c r="P25" s="170"/>
    </row>
    <row r="26" spans="1:17" s="169" customFormat="1" ht="12" customHeight="1">
      <c r="A26" s="32">
        <v>2005</v>
      </c>
      <c r="B26" s="167">
        <v>109.4</v>
      </c>
      <c r="C26" s="167">
        <v>108</v>
      </c>
      <c r="D26" s="167">
        <v>119.5</v>
      </c>
      <c r="E26" s="167">
        <v>116.3</v>
      </c>
      <c r="F26" s="167">
        <v>113.3</v>
      </c>
      <c r="G26" s="167">
        <v>124.4</v>
      </c>
      <c r="H26" s="167">
        <v>113</v>
      </c>
      <c r="I26" s="167">
        <v>116.5</v>
      </c>
      <c r="J26" s="167">
        <v>135.6</v>
      </c>
      <c r="K26" s="167">
        <v>123.6</v>
      </c>
      <c r="L26" s="167">
        <v>136.1</v>
      </c>
      <c r="M26" s="167">
        <v>119.4</v>
      </c>
      <c r="N26" s="167">
        <f>(B26+C26+D26+E26+F26+G26+H26+I26+J26+K26+L26+M26)/12</f>
        <v>119.59166666666665</v>
      </c>
      <c r="O26" s="170" t="s">
        <v>55</v>
      </c>
      <c r="P26" s="170" t="s">
        <v>55</v>
      </c>
      <c r="Q26" s="168" t="s">
        <v>54</v>
      </c>
    </row>
    <row r="27" spans="1:17" s="169" customFormat="1" ht="12" customHeight="1">
      <c r="A27" s="32">
        <v>2006</v>
      </c>
      <c r="B27" s="167">
        <v>114.8</v>
      </c>
      <c r="C27" s="167">
        <v>115.8</v>
      </c>
      <c r="D27" s="167">
        <v>140.4</v>
      </c>
      <c r="E27" s="167">
        <v>116.1</v>
      </c>
      <c r="F27" s="167">
        <v>133.1</v>
      </c>
      <c r="G27" s="167">
        <v>134.8</v>
      </c>
      <c r="H27" s="167">
        <v>122.4</v>
      </c>
      <c r="I27" s="167">
        <v>120.2</v>
      </c>
      <c r="J27" s="167">
        <v>139.6</v>
      </c>
      <c r="K27" s="167">
        <v>136.2</v>
      </c>
      <c r="L27" s="167">
        <v>148.6</v>
      </c>
      <c r="M27" s="167">
        <v>129</v>
      </c>
      <c r="N27" s="167">
        <f>(B27+C27+D27+E27+F27+G27+H27+I27+J27+K27+L27+M27)/12</f>
        <v>129.25</v>
      </c>
      <c r="O27" s="170">
        <f>100*(K27-J27)/J27</f>
        <v>-2.4355300859598894</v>
      </c>
      <c r="P27" s="170">
        <f>100*(K27-K26)/K26</f>
        <v>10.19417475728155</v>
      </c>
      <c r="Q27" s="168">
        <f>(((B27+C27+D27+E27+F27+G27+H27+I27+J27+K27)/10)-((B26+C26+D26+E26+F26+G26+H26+I26+J26+K26)/10))/((B26+C26+D26+E26+F26+G26+H26+I26+J26+K26)/10)*100</f>
        <v>7.951848084096312</v>
      </c>
    </row>
    <row r="28" spans="1:17" s="169" customFormat="1" ht="12" customHeight="1">
      <c r="A28" s="32">
        <v>2007</v>
      </c>
      <c r="B28" s="167">
        <v>127.7</v>
      </c>
      <c r="C28" s="167">
        <v>126.6</v>
      </c>
      <c r="D28" s="167">
        <v>150.2</v>
      </c>
      <c r="E28" s="167">
        <v>129.8</v>
      </c>
      <c r="F28" s="167">
        <v>134.2</v>
      </c>
      <c r="G28" s="167">
        <v>139</v>
      </c>
      <c r="H28" s="167">
        <v>139.5</v>
      </c>
      <c r="I28" s="167">
        <v>135.9</v>
      </c>
      <c r="J28" s="167">
        <v>144.7</v>
      </c>
      <c r="K28" s="167">
        <v>152.9</v>
      </c>
      <c r="L28" s="167" t="s">
        <v>105</v>
      </c>
      <c r="M28" s="167" t="s">
        <v>105</v>
      </c>
      <c r="N28" s="167">
        <f>(B28+C28+D28+E28+F28+G28+H28+I28+J28+K28)/10</f>
        <v>138.05</v>
      </c>
      <c r="O28" s="170">
        <f>100*(K28-J28)/J28</f>
        <v>5.666897028334497</v>
      </c>
      <c r="P28" s="170">
        <f>100*(K28-K27)/K27</f>
        <v>12.261380323054347</v>
      </c>
      <c r="Q28" s="168">
        <f>(((B28+C28+D28+E28+F28+G28+H28+I28+J28+K28)/10)-((B27+C27+D27+E27+F27+G27+H27+I27+J27+K27)/10))/((B27+C27+D27+E27+F27+G27+H27+I27+J27+K27)/10)*100</f>
        <v>8.410554421234497</v>
      </c>
    </row>
    <row r="29" spans="1:16" s="169" customFormat="1" ht="12" customHeight="1">
      <c r="A29" s="33"/>
      <c r="B29" s="167"/>
      <c r="C29" s="167"/>
      <c r="D29" s="167"/>
      <c r="E29" s="167"/>
      <c r="F29" s="167"/>
      <c r="G29" s="167"/>
      <c r="H29" s="167"/>
      <c r="I29" s="167"/>
      <c r="J29" s="167"/>
      <c r="K29" s="167"/>
      <c r="L29" s="167"/>
      <c r="M29" s="167"/>
      <c r="N29" s="167"/>
      <c r="O29" s="170"/>
      <c r="P29" s="170"/>
    </row>
    <row r="30" spans="1:16" s="169" customFormat="1" ht="12" customHeight="1">
      <c r="A30" s="34" t="s">
        <v>26</v>
      </c>
      <c r="B30" s="167"/>
      <c r="C30" s="167"/>
      <c r="D30" s="167"/>
      <c r="E30" s="167"/>
      <c r="F30" s="167"/>
      <c r="G30" s="167"/>
      <c r="H30" s="167"/>
      <c r="I30" s="167"/>
      <c r="J30" s="167"/>
      <c r="K30" s="167"/>
      <c r="L30" s="167"/>
      <c r="M30" s="167"/>
      <c r="N30" s="167"/>
      <c r="O30" s="170"/>
      <c r="P30" s="170"/>
    </row>
    <row r="31" spans="1:17" s="169" customFormat="1" ht="12" customHeight="1">
      <c r="A31" s="32">
        <v>2005</v>
      </c>
      <c r="B31" s="167">
        <v>163.1</v>
      </c>
      <c r="C31" s="167">
        <v>181.7</v>
      </c>
      <c r="D31" s="167">
        <v>188.6</v>
      </c>
      <c r="E31" s="167">
        <v>170.8</v>
      </c>
      <c r="F31" s="167">
        <v>177.5</v>
      </c>
      <c r="G31" s="167">
        <v>186.7</v>
      </c>
      <c r="H31" s="167">
        <v>157.7</v>
      </c>
      <c r="I31" s="167">
        <v>171.7</v>
      </c>
      <c r="J31" s="167">
        <v>216.5</v>
      </c>
      <c r="K31" s="167">
        <v>200.9</v>
      </c>
      <c r="L31" s="167">
        <v>266.6</v>
      </c>
      <c r="M31" s="167">
        <v>192</v>
      </c>
      <c r="N31" s="167">
        <f>(B31+C31+D31+E31+F31+G31+H31+I31+J31+K31+L31+M31)/12</f>
        <v>189.48333333333335</v>
      </c>
      <c r="O31" s="170" t="s">
        <v>55</v>
      </c>
      <c r="P31" s="170" t="s">
        <v>55</v>
      </c>
      <c r="Q31" s="168" t="s">
        <v>54</v>
      </c>
    </row>
    <row r="32" spans="1:17" s="169" customFormat="1" ht="12" customHeight="1">
      <c r="A32" s="32">
        <v>2006</v>
      </c>
      <c r="B32" s="167">
        <v>181.4</v>
      </c>
      <c r="C32" s="167">
        <v>199.8</v>
      </c>
      <c r="D32" s="167">
        <v>234</v>
      </c>
      <c r="E32" s="167">
        <v>171.4</v>
      </c>
      <c r="F32" s="167">
        <v>201.9</v>
      </c>
      <c r="G32" s="167">
        <v>222.3</v>
      </c>
      <c r="H32" s="167">
        <v>183.5</v>
      </c>
      <c r="I32" s="167">
        <v>199.3</v>
      </c>
      <c r="J32" s="167">
        <v>220.1</v>
      </c>
      <c r="K32" s="167">
        <v>242.5</v>
      </c>
      <c r="L32" s="167">
        <v>291.7</v>
      </c>
      <c r="M32" s="167">
        <v>221.6</v>
      </c>
      <c r="N32" s="167">
        <f>(B32+C32+D32+E32+F32+G32+H32+I32+J32+K32+L32+M32)/12</f>
        <v>214.12499999999997</v>
      </c>
      <c r="O32" s="170">
        <f>100*(K32-J32)/J32</f>
        <v>10.177192185370288</v>
      </c>
      <c r="P32" s="170">
        <f>100*(K32-K31)/K31</f>
        <v>20.706819313091085</v>
      </c>
      <c r="Q32" s="168">
        <f>(((B32+C32+D32+E32+F32+G32+H32+I32+J32+K32)/10)-((B31+C31+D31+E31+F31+G31+H31+I31+J31+K31)/10))/((B31+C31+D31+E31+F31+G31+H31+I31+J31+K31)/10)*100</f>
        <v>13.276773909211068</v>
      </c>
    </row>
    <row r="33" spans="1:17" s="169" customFormat="1" ht="12" customHeight="1">
      <c r="A33" s="32">
        <v>2007</v>
      </c>
      <c r="B33" s="167">
        <v>218.1</v>
      </c>
      <c r="C33" s="167">
        <v>258.1</v>
      </c>
      <c r="D33" s="167">
        <v>271.1</v>
      </c>
      <c r="E33" s="167">
        <v>208.3</v>
      </c>
      <c r="F33" s="167">
        <v>234.3</v>
      </c>
      <c r="G33" s="167">
        <v>262.4</v>
      </c>
      <c r="H33" s="167">
        <v>261.1</v>
      </c>
      <c r="I33" s="167">
        <v>242.3</v>
      </c>
      <c r="J33" s="167">
        <v>258.7</v>
      </c>
      <c r="K33" s="167">
        <v>274.3</v>
      </c>
      <c r="L33" s="167" t="s">
        <v>105</v>
      </c>
      <c r="M33" s="167" t="s">
        <v>105</v>
      </c>
      <c r="N33" s="167">
        <f>(B33+C33+D33+E33+F33+G33+H33+I33+J33+K33)/10</f>
        <v>248.87000000000003</v>
      </c>
      <c r="O33" s="170">
        <f>100*(K33-J33)/J33</f>
        <v>6.0301507537688535</v>
      </c>
      <c r="P33" s="170">
        <f>100*(K33-K32)/K32</f>
        <v>13.113402061855673</v>
      </c>
      <c r="Q33" s="168">
        <f>(((B33+C33+D33+E33+F33+G33+H33+I33+J33+K33)/10)-((B32+C32+D32+E32+F32+G32+H32+I32+J32+K32)/10))/((B32+C32+D32+E32+F32+G32+H32+I32+J32+K32)/10)*100</f>
        <v>21.033946114191256</v>
      </c>
    </row>
    <row r="34" spans="1:17" s="169" customFormat="1" ht="12" customHeight="1">
      <c r="A34" s="35"/>
      <c r="B34" s="167"/>
      <c r="C34" s="167"/>
      <c r="D34" s="167"/>
      <c r="E34" s="167"/>
      <c r="F34" s="167"/>
      <c r="G34" s="167"/>
      <c r="H34" s="167"/>
      <c r="I34" s="167"/>
      <c r="J34" s="167"/>
      <c r="K34" s="167"/>
      <c r="L34" s="167"/>
      <c r="M34" s="167"/>
      <c r="N34" s="167"/>
      <c r="O34" s="170"/>
      <c r="P34" s="170"/>
      <c r="Q34" s="168"/>
    </row>
    <row r="35" spans="1:16" s="169" customFormat="1" ht="12" customHeight="1">
      <c r="A35" s="172"/>
      <c r="B35" s="182"/>
      <c r="C35" s="175"/>
      <c r="D35" s="175"/>
      <c r="E35" s="175"/>
      <c r="F35" s="175"/>
      <c r="G35" s="175"/>
      <c r="H35" s="175"/>
      <c r="I35" s="175"/>
      <c r="J35" s="175"/>
      <c r="K35" s="175"/>
      <c r="L35" s="175"/>
      <c r="M35" s="175"/>
      <c r="N35" s="182"/>
      <c r="O35" s="170"/>
      <c r="P35" s="170"/>
    </row>
    <row r="36" spans="1:16" s="169" customFormat="1" ht="12" customHeight="1">
      <c r="A36" s="172"/>
      <c r="B36" s="182"/>
      <c r="C36" s="175"/>
      <c r="D36" s="175"/>
      <c r="E36" s="175"/>
      <c r="F36" s="175"/>
      <c r="G36" s="175"/>
      <c r="H36" s="175"/>
      <c r="I36" s="175"/>
      <c r="J36" s="175"/>
      <c r="K36" s="175"/>
      <c r="L36" s="175"/>
      <c r="M36" s="175"/>
      <c r="N36" s="182"/>
      <c r="O36" s="170"/>
      <c r="P36" s="170"/>
    </row>
    <row r="37" spans="1:16" s="169" customFormat="1" ht="12" customHeight="1">
      <c r="A37" s="172"/>
      <c r="B37" s="182"/>
      <c r="C37" s="175"/>
      <c r="D37" s="175"/>
      <c r="E37" s="175"/>
      <c r="F37" s="175"/>
      <c r="G37" s="175"/>
      <c r="H37" s="175"/>
      <c r="I37" s="175"/>
      <c r="J37" s="175"/>
      <c r="K37" s="175"/>
      <c r="L37" s="175"/>
      <c r="M37" s="175"/>
      <c r="N37" s="182"/>
      <c r="O37" s="170"/>
      <c r="P37" s="170"/>
    </row>
    <row r="38" spans="1:16" s="169" customFormat="1" ht="12" customHeight="1">
      <c r="A38" s="172"/>
      <c r="B38" s="182"/>
      <c r="C38" s="175"/>
      <c r="D38" s="175"/>
      <c r="E38" s="175"/>
      <c r="F38" s="175"/>
      <c r="G38" s="175"/>
      <c r="H38" s="175"/>
      <c r="I38" s="175"/>
      <c r="J38" s="175"/>
      <c r="K38" s="175"/>
      <c r="L38" s="175"/>
      <c r="M38" s="175"/>
      <c r="N38" s="182"/>
      <c r="O38" s="170"/>
      <c r="P38" s="170"/>
    </row>
    <row r="39" spans="1:17" s="169" customFormat="1" ht="12" customHeight="1">
      <c r="A39" s="479" t="s">
        <v>1</v>
      </c>
      <c r="B39" s="479"/>
      <c r="C39" s="479"/>
      <c r="D39" s="479"/>
      <c r="E39" s="479"/>
      <c r="F39" s="479"/>
      <c r="G39" s="479"/>
      <c r="H39" s="479"/>
      <c r="I39" s="479"/>
      <c r="J39" s="479"/>
      <c r="K39" s="479"/>
      <c r="L39" s="479"/>
      <c r="M39" s="479"/>
      <c r="N39" s="479"/>
      <c r="O39" s="479"/>
      <c r="P39" s="479"/>
      <c r="Q39" s="479"/>
    </row>
    <row r="40" spans="1:16" s="169" customFormat="1" ht="12" customHeight="1">
      <c r="A40" s="283"/>
      <c r="B40" s="284"/>
      <c r="C40" s="284"/>
      <c r="D40" s="284"/>
      <c r="E40" s="285"/>
      <c r="F40" s="285"/>
      <c r="G40" s="285"/>
      <c r="H40" s="285"/>
      <c r="I40" s="285"/>
      <c r="J40" s="285"/>
      <c r="K40" s="285"/>
      <c r="L40" s="285"/>
      <c r="M40" s="285"/>
      <c r="N40" s="286"/>
      <c r="O40" s="170"/>
      <c r="P40" s="170"/>
    </row>
    <row r="41" spans="1:16" s="169" customFormat="1" ht="12" customHeight="1">
      <c r="A41" s="283"/>
      <c r="B41" s="284"/>
      <c r="C41" s="284"/>
      <c r="D41" s="284"/>
      <c r="E41" s="285"/>
      <c r="F41" s="285"/>
      <c r="G41" s="285"/>
      <c r="H41" s="285"/>
      <c r="I41" s="285"/>
      <c r="J41" s="285"/>
      <c r="K41" s="285"/>
      <c r="L41" s="285"/>
      <c r="M41" s="285"/>
      <c r="N41" s="286"/>
      <c r="O41" s="170"/>
      <c r="P41" s="170"/>
    </row>
    <row r="42" spans="1:17" s="169" customFormat="1" ht="12" customHeight="1">
      <c r="A42" s="166"/>
      <c r="B42" s="167"/>
      <c r="C42" s="167"/>
      <c r="D42" s="167"/>
      <c r="E42" s="167"/>
      <c r="F42" s="167"/>
      <c r="G42" s="167"/>
      <c r="H42" s="167"/>
      <c r="I42" s="167"/>
      <c r="J42" s="167"/>
      <c r="K42" s="167"/>
      <c r="L42" s="167"/>
      <c r="M42" s="167"/>
      <c r="N42" s="167"/>
      <c r="O42" s="170"/>
      <c r="P42" s="170"/>
      <c r="Q42" s="133"/>
    </row>
    <row r="43" spans="1:16" s="133" customFormat="1" ht="12" customHeight="1">
      <c r="A43" s="31" t="s">
        <v>24</v>
      </c>
      <c r="B43" s="167"/>
      <c r="C43" s="167"/>
      <c r="D43" s="167"/>
      <c r="E43" s="167"/>
      <c r="F43" s="167"/>
      <c r="G43" s="167"/>
      <c r="H43" s="167"/>
      <c r="I43" s="167"/>
      <c r="J43" s="167"/>
      <c r="K43" s="167"/>
      <c r="L43" s="167"/>
      <c r="M43" s="167"/>
      <c r="N43" s="167"/>
      <c r="O43" s="170"/>
      <c r="P43" s="170"/>
    </row>
    <row r="44" spans="1:17" s="169" customFormat="1" ht="12" customHeight="1">
      <c r="A44" s="32">
        <v>2005</v>
      </c>
      <c r="B44" s="167">
        <v>121.4</v>
      </c>
      <c r="C44" s="167">
        <v>124.5</v>
      </c>
      <c r="D44" s="167">
        <v>134.1</v>
      </c>
      <c r="E44" s="167">
        <v>129</v>
      </c>
      <c r="F44" s="167">
        <v>126.6</v>
      </c>
      <c r="G44" s="167">
        <v>137.9</v>
      </c>
      <c r="H44" s="167">
        <v>122.5</v>
      </c>
      <c r="I44" s="167">
        <v>125.7</v>
      </c>
      <c r="J44" s="167">
        <v>150.1</v>
      </c>
      <c r="K44" s="167">
        <v>136.2</v>
      </c>
      <c r="L44" s="167">
        <v>157.4</v>
      </c>
      <c r="M44" s="167">
        <v>130.7</v>
      </c>
      <c r="N44" s="167">
        <f>(B44+C44+D44+E44+F44+G44+H44+I44+J44+K44+L44+M44)/12</f>
        <v>133.00833333333335</v>
      </c>
      <c r="O44" s="170" t="s">
        <v>55</v>
      </c>
      <c r="P44" s="170" t="s">
        <v>55</v>
      </c>
      <c r="Q44" s="168" t="s">
        <v>54</v>
      </c>
    </row>
    <row r="45" spans="1:17" s="169" customFormat="1" ht="12" customHeight="1">
      <c r="A45" s="32">
        <v>2006</v>
      </c>
      <c r="B45" s="167">
        <v>128.4</v>
      </c>
      <c r="C45" s="167">
        <v>132</v>
      </c>
      <c r="D45" s="167">
        <v>158.5</v>
      </c>
      <c r="E45" s="167">
        <v>129.1</v>
      </c>
      <c r="F45" s="167">
        <v>149.1</v>
      </c>
      <c r="G45" s="167">
        <v>154.2</v>
      </c>
      <c r="H45" s="167">
        <v>137.6</v>
      </c>
      <c r="I45" s="167">
        <v>134.6</v>
      </c>
      <c r="J45" s="167">
        <v>156.7</v>
      </c>
      <c r="K45" s="167">
        <v>156</v>
      </c>
      <c r="L45" s="167">
        <v>173.2</v>
      </c>
      <c r="M45" s="167">
        <v>167.8</v>
      </c>
      <c r="N45" s="167">
        <f>(B45+C45+D45+E45+F45+G45+H45+I45+J45+K45+L45+M45)/12</f>
        <v>148.1</v>
      </c>
      <c r="O45" s="170">
        <f>100*(K45-J45)/J45</f>
        <v>-0.4467134652201587</v>
      </c>
      <c r="P45" s="170">
        <f>100*(K45-K44)/K44</f>
        <v>14.537444933920714</v>
      </c>
      <c r="Q45" s="168">
        <f>(((B45+C45+D45+E45+F45+G45+H45+I45+J45+K45)/10)-((B44+C44+D44+E44+F44+G44+H44+I44+J44+K44)/10))/((B44+C44+D44+E44+F44+G44+H44+I44+J44+K44)/10)*100</f>
        <v>9.801223241590208</v>
      </c>
    </row>
    <row r="46" spans="1:17" s="169" customFormat="1" ht="12" customHeight="1">
      <c r="A46" s="32">
        <v>2007</v>
      </c>
      <c r="B46" s="167">
        <v>149.7</v>
      </c>
      <c r="C46" s="167">
        <v>153.6</v>
      </c>
      <c r="D46" s="167">
        <v>172.6</v>
      </c>
      <c r="E46" s="167">
        <v>148.3</v>
      </c>
      <c r="F46" s="167">
        <v>156.6</v>
      </c>
      <c r="G46" s="167">
        <v>167.5</v>
      </c>
      <c r="H46" s="167">
        <v>163.5</v>
      </c>
      <c r="I46" s="167">
        <v>153</v>
      </c>
      <c r="J46" s="167">
        <v>167</v>
      </c>
      <c r="K46" s="167">
        <v>173</v>
      </c>
      <c r="L46" s="167" t="s">
        <v>105</v>
      </c>
      <c r="M46" s="167" t="s">
        <v>105</v>
      </c>
      <c r="N46" s="167">
        <f>(B46+C46+D46+E46+F46+G46+H46+I46+J46+K46)/10</f>
        <v>160.48000000000002</v>
      </c>
      <c r="O46" s="170">
        <f>100*(K46-J46)/J46</f>
        <v>3.592814371257485</v>
      </c>
      <c r="P46" s="170">
        <f>100*(K46-K45)/K45</f>
        <v>10.897435897435898</v>
      </c>
      <c r="Q46" s="168">
        <f>(((B46+C46+D46+E46+F46+G46+H46+I46+J46+K46)/10)-((B45+C45+D45+E45+F45+G45+H45+I45+J45+K45)/10))/((B45+C45+D45+E45+F45+G45+H45+I45+J45+K45)/10)*100</f>
        <v>11.739312073527373</v>
      </c>
    </row>
    <row r="47" spans="1:16" s="169" customFormat="1" ht="12" customHeight="1">
      <c r="A47" s="33"/>
      <c r="B47" s="167"/>
      <c r="C47" s="167"/>
      <c r="D47" s="167"/>
      <c r="E47" s="167"/>
      <c r="F47" s="167"/>
      <c r="G47" s="167"/>
      <c r="H47" s="167"/>
      <c r="I47" s="167"/>
      <c r="J47" s="167"/>
      <c r="K47" s="167"/>
      <c r="L47" s="167"/>
      <c r="M47" s="167"/>
      <c r="N47" s="167"/>
      <c r="O47" s="170"/>
      <c r="P47" s="170"/>
    </row>
    <row r="48" spans="1:16" s="169" customFormat="1" ht="12" customHeight="1">
      <c r="A48" s="34" t="s">
        <v>25</v>
      </c>
      <c r="B48" s="167"/>
      <c r="C48" s="167"/>
      <c r="D48" s="167"/>
      <c r="E48" s="167"/>
      <c r="F48" s="167"/>
      <c r="G48" s="167"/>
      <c r="H48" s="167"/>
      <c r="I48" s="167"/>
      <c r="J48" s="167"/>
      <c r="K48" s="167"/>
      <c r="L48" s="167"/>
      <c r="M48" s="167"/>
      <c r="N48" s="167"/>
      <c r="O48" s="170"/>
      <c r="P48" s="170"/>
    </row>
    <row r="49" spans="1:17" s="169" customFormat="1" ht="12" customHeight="1">
      <c r="A49" s="32">
        <v>2005</v>
      </c>
      <c r="B49" s="167">
        <v>109.8</v>
      </c>
      <c r="C49" s="167">
        <v>108.6</v>
      </c>
      <c r="D49" s="167">
        <v>119.6</v>
      </c>
      <c r="E49" s="167">
        <v>117.6</v>
      </c>
      <c r="F49" s="167">
        <v>114.4</v>
      </c>
      <c r="G49" s="167">
        <v>125.4</v>
      </c>
      <c r="H49" s="167">
        <v>113.8</v>
      </c>
      <c r="I49" s="167">
        <v>116.4</v>
      </c>
      <c r="J49" s="167">
        <v>134.5</v>
      </c>
      <c r="K49" s="167">
        <v>122.6</v>
      </c>
      <c r="L49" s="167">
        <v>135.4</v>
      </c>
      <c r="M49" s="167">
        <v>117.9</v>
      </c>
      <c r="N49" s="167">
        <f>(B49+C49+D49+E49+F49+G49+H49+I49+J49+K49+L49+M49)/12</f>
        <v>119.66666666666667</v>
      </c>
      <c r="O49" s="170" t="s">
        <v>55</v>
      </c>
      <c r="P49" s="170" t="s">
        <v>55</v>
      </c>
      <c r="Q49" s="168" t="s">
        <v>54</v>
      </c>
    </row>
    <row r="50" spans="1:17" s="169" customFormat="1" ht="12" customHeight="1">
      <c r="A50" s="32">
        <v>2006</v>
      </c>
      <c r="B50" s="167">
        <v>115.4</v>
      </c>
      <c r="C50" s="167">
        <v>116.4</v>
      </c>
      <c r="D50" s="167">
        <v>140.7</v>
      </c>
      <c r="E50" s="167">
        <v>117.9</v>
      </c>
      <c r="F50" s="167">
        <v>135.8</v>
      </c>
      <c r="G50" s="167">
        <v>136.8</v>
      </c>
      <c r="H50" s="167">
        <v>125.9</v>
      </c>
      <c r="I50" s="167">
        <v>122.5</v>
      </c>
      <c r="J50" s="167">
        <v>141.3</v>
      </c>
      <c r="K50" s="167">
        <v>137</v>
      </c>
      <c r="L50" s="167">
        <v>149</v>
      </c>
      <c r="M50" s="167">
        <v>155.1</v>
      </c>
      <c r="N50" s="167">
        <f>(B50+C50+D50+E50+F50+G50+H50+I50+J50+K50+L50+M50)/12</f>
        <v>132.81666666666666</v>
      </c>
      <c r="O50" s="170">
        <f>100*(K50-J50)/J50</f>
        <v>-3.0431705590941336</v>
      </c>
      <c r="P50" s="170">
        <f>100*(K50-K49)/K49</f>
        <v>11.745513866231653</v>
      </c>
      <c r="Q50" s="168">
        <f>(((B50+C50+D50+E50+F50+G50+H50+I50+J50+K50)/10)-((B49+C49+D49+E49+F49+G49+H49+I49+J49+K49)/10))/((B49+C49+D49+E49+F49+G49+H49+I49+J49+K49)/10)*100</f>
        <v>9.047095628646334</v>
      </c>
    </row>
    <row r="51" spans="1:17" s="169" customFormat="1" ht="12" customHeight="1">
      <c r="A51" s="32">
        <v>2007</v>
      </c>
      <c r="B51" s="167">
        <v>130.5</v>
      </c>
      <c r="C51" s="167">
        <v>128.9</v>
      </c>
      <c r="D51" s="167">
        <v>149.7</v>
      </c>
      <c r="E51" s="167">
        <v>133.4</v>
      </c>
      <c r="F51" s="167">
        <v>137</v>
      </c>
      <c r="G51" s="167">
        <v>144</v>
      </c>
      <c r="H51" s="167">
        <v>143.3</v>
      </c>
      <c r="I51" s="167">
        <v>137.9</v>
      </c>
      <c r="J51" s="167">
        <v>145.6</v>
      </c>
      <c r="K51" s="167">
        <v>152.4</v>
      </c>
      <c r="L51" s="167" t="s">
        <v>105</v>
      </c>
      <c r="M51" s="167" t="s">
        <v>105</v>
      </c>
      <c r="N51" s="167">
        <f>(B51+C51+D51+E51+F51+G51+H51+I51+J51+K51)/10</f>
        <v>140.27</v>
      </c>
      <c r="O51" s="170">
        <f>100*(K51-J51)/J51</f>
        <v>4.670329670329679</v>
      </c>
      <c r="P51" s="170">
        <f>100*(K51-K50)/K50</f>
        <v>11.240875912408763</v>
      </c>
      <c r="Q51" s="168">
        <f>(((B51+C51+D51+E51+F51+G51+H51+I51+J51+K51)/10)-((B50+C50+D50+E50+F50+G50+H50+I50+J50+K50)/10))/((B50+C50+D50+E50+F50+G50+H50+I50+J50+K50)/10)*100</f>
        <v>8.76172753353494</v>
      </c>
    </row>
    <row r="52" spans="1:16" s="169" customFormat="1" ht="12" customHeight="1">
      <c r="A52" s="33"/>
      <c r="B52" s="167"/>
      <c r="C52" s="167"/>
      <c r="D52" s="167"/>
      <c r="E52" s="167"/>
      <c r="F52" s="167"/>
      <c r="G52" s="167"/>
      <c r="H52" s="167"/>
      <c r="I52" s="167"/>
      <c r="J52" s="167"/>
      <c r="K52" s="167"/>
      <c r="L52" s="167"/>
      <c r="M52" s="167"/>
      <c r="N52" s="167"/>
      <c r="O52" s="170"/>
      <c r="P52" s="170"/>
    </row>
    <row r="53" spans="1:16" s="169" customFormat="1" ht="12" customHeight="1">
      <c r="A53" s="34" t="s">
        <v>26</v>
      </c>
      <c r="B53" s="167"/>
      <c r="C53" s="167"/>
      <c r="D53" s="167"/>
      <c r="E53" s="167"/>
      <c r="F53" s="167"/>
      <c r="G53" s="167"/>
      <c r="H53" s="167"/>
      <c r="I53" s="167"/>
      <c r="J53" s="167"/>
      <c r="K53" s="167"/>
      <c r="L53" s="167"/>
      <c r="M53" s="167"/>
      <c r="N53" s="167"/>
      <c r="O53" s="170"/>
      <c r="P53" s="170"/>
    </row>
    <row r="54" spans="1:17" s="169" customFormat="1" ht="12" customHeight="1">
      <c r="A54" s="32">
        <v>2005</v>
      </c>
      <c r="B54" s="167">
        <v>157.9</v>
      </c>
      <c r="C54" s="167">
        <v>174</v>
      </c>
      <c r="D54" s="167">
        <v>179.5</v>
      </c>
      <c r="E54" s="167">
        <v>164.6</v>
      </c>
      <c r="F54" s="167">
        <v>164.5</v>
      </c>
      <c r="G54" s="167">
        <v>176.6</v>
      </c>
      <c r="H54" s="167">
        <v>149.6</v>
      </c>
      <c r="I54" s="167">
        <v>154.7</v>
      </c>
      <c r="J54" s="167">
        <v>199</v>
      </c>
      <c r="K54" s="167">
        <v>178.4</v>
      </c>
      <c r="L54" s="167">
        <v>225.9</v>
      </c>
      <c r="M54" s="167">
        <v>170.7</v>
      </c>
      <c r="N54" s="167">
        <f>(B54+C54+D54+E54+F54+G54+H54+I54+J54+K54+L54+M54)/12</f>
        <v>174.61666666666667</v>
      </c>
      <c r="O54" s="170" t="s">
        <v>55</v>
      </c>
      <c r="P54" s="170" t="s">
        <v>55</v>
      </c>
      <c r="Q54" s="168" t="s">
        <v>54</v>
      </c>
    </row>
    <row r="55" spans="1:17" s="133" customFormat="1" ht="12" customHeight="1">
      <c r="A55" s="32">
        <v>2006</v>
      </c>
      <c r="B55" s="167">
        <v>169.1</v>
      </c>
      <c r="C55" s="167">
        <v>180.7</v>
      </c>
      <c r="D55" s="167">
        <v>214</v>
      </c>
      <c r="E55" s="167">
        <v>163.9</v>
      </c>
      <c r="F55" s="167">
        <v>190.4</v>
      </c>
      <c r="G55" s="167">
        <v>208.4</v>
      </c>
      <c r="H55" s="167">
        <v>174</v>
      </c>
      <c r="I55" s="167">
        <v>172.5</v>
      </c>
      <c r="J55" s="167">
        <v>204.8</v>
      </c>
      <c r="K55" s="167">
        <v>215.4</v>
      </c>
      <c r="L55" s="167">
        <v>248.5</v>
      </c>
      <c r="M55" s="167">
        <v>207.7</v>
      </c>
      <c r="N55" s="167">
        <f>(B55+C55+D55+E55+F55+G55+H55+I55+J55+K55+L55+M55)/12</f>
        <v>195.7833333333333</v>
      </c>
      <c r="O55" s="170">
        <f>100*(K55-J55)/J55</f>
        <v>5.175781249999997</v>
      </c>
      <c r="P55" s="170">
        <f>100*(K55-K54)/K54</f>
        <v>20.739910313901344</v>
      </c>
      <c r="Q55" s="168">
        <f>(((B55+C55+D55+E55+F55+G55+H55+I55+J55+K55)/10)-((B54+C54+D54+E54+F54+G54+H54+I54+J54+K54)/10))/((B54+C54+D54+E54+F54+G54+H54+I54+J54+K54)/10)*100</f>
        <v>11.443371791853053</v>
      </c>
    </row>
    <row r="56" spans="1:17" s="133" customFormat="1" ht="12" customHeight="1">
      <c r="A56" s="32">
        <v>2007</v>
      </c>
      <c r="B56" s="167">
        <v>209.6</v>
      </c>
      <c r="C56" s="167">
        <v>230.8</v>
      </c>
      <c r="D56" s="167">
        <v>243.8</v>
      </c>
      <c r="E56" s="167">
        <v>194.7</v>
      </c>
      <c r="F56" s="167">
        <v>217.9</v>
      </c>
      <c r="G56" s="167">
        <v>240.6</v>
      </c>
      <c r="H56" s="167">
        <v>226.7</v>
      </c>
      <c r="I56" s="167">
        <v>200</v>
      </c>
      <c r="J56" s="167">
        <v>233.7</v>
      </c>
      <c r="K56" s="167">
        <v>237</v>
      </c>
      <c r="L56" s="167" t="s">
        <v>105</v>
      </c>
      <c r="M56" s="167" t="s">
        <v>105</v>
      </c>
      <c r="N56" s="167">
        <f>(B56+C56+D56+E56+F56+G56+H56+I56+J56+K56)/10</f>
        <v>223.48000000000002</v>
      </c>
      <c r="O56" s="170">
        <f>100*(K56-J56)/J56</f>
        <v>1.4120667522464747</v>
      </c>
      <c r="P56" s="170">
        <f>100*(K56-K55)/K55</f>
        <v>10.02785515320334</v>
      </c>
      <c r="Q56" s="168">
        <f>(((B56+C56+D56+E56+F56+G56+H56+I56+J56+K56)/10)-((B55+C55+D55+E55+F55+G55+H55+I55+J55+K55)/10))/((B55+C55+D55+E55+F55+G55+H55+I55+J55+K55)/10)*100</f>
        <v>18.043524191844508</v>
      </c>
    </row>
    <row r="57" spans="1:16" s="133" customFormat="1" ht="12" customHeight="1">
      <c r="A57" s="169"/>
      <c r="B57" s="169"/>
      <c r="C57" s="169"/>
      <c r="D57" s="169"/>
      <c r="E57" s="169"/>
      <c r="F57" s="169"/>
      <c r="G57" s="169"/>
      <c r="H57" s="169"/>
      <c r="I57" s="169"/>
      <c r="J57" s="169"/>
      <c r="K57" s="169"/>
      <c r="L57" s="169"/>
      <c r="M57" s="169"/>
      <c r="N57" s="169"/>
      <c r="O57" s="169"/>
      <c r="P57" s="169"/>
    </row>
    <row r="58" spans="1:16" s="133" customFormat="1" ht="12" customHeight="1">
      <c r="A58" s="169"/>
      <c r="B58" s="169"/>
      <c r="C58" s="169"/>
      <c r="D58" s="169"/>
      <c r="E58" s="169"/>
      <c r="F58" s="169"/>
      <c r="G58" s="169"/>
      <c r="H58" s="169"/>
      <c r="I58" s="169"/>
      <c r="J58" s="169"/>
      <c r="K58" s="169"/>
      <c r="L58" s="169"/>
      <c r="M58" s="169"/>
      <c r="N58" s="169"/>
      <c r="O58" s="169"/>
      <c r="P58" s="169"/>
    </row>
    <row r="59" spans="1:16" s="133" customFormat="1" ht="12" customHeight="1">
      <c r="A59" s="169"/>
      <c r="B59" s="169"/>
      <c r="C59" s="169"/>
      <c r="D59" s="169"/>
      <c r="E59" s="169"/>
      <c r="F59" s="169"/>
      <c r="G59" s="169"/>
      <c r="H59" s="169"/>
      <c r="I59" s="169"/>
      <c r="J59" s="169"/>
      <c r="K59" s="169"/>
      <c r="L59" s="169"/>
      <c r="M59" s="169"/>
      <c r="N59" s="169"/>
      <c r="O59" s="169"/>
      <c r="P59" s="169"/>
    </row>
    <row r="60" spans="1:16" s="133" customFormat="1" ht="12" customHeight="1">
      <c r="A60" s="169"/>
      <c r="B60" s="169"/>
      <c r="C60" s="169"/>
      <c r="D60" s="169"/>
      <c r="E60" s="169"/>
      <c r="F60" s="169"/>
      <c r="G60" s="169"/>
      <c r="H60" s="169"/>
      <c r="I60" s="169"/>
      <c r="J60" s="169"/>
      <c r="K60" s="169"/>
      <c r="L60" s="169"/>
      <c r="M60" s="169"/>
      <c r="N60" s="169"/>
      <c r="O60" s="169"/>
      <c r="P60" s="169"/>
    </row>
    <row r="61" spans="1:16" s="133" customFormat="1" ht="12" customHeight="1">
      <c r="A61" s="169"/>
      <c r="B61" s="169"/>
      <c r="C61" s="169"/>
      <c r="D61" s="169"/>
      <c r="E61" s="169"/>
      <c r="F61" s="169"/>
      <c r="G61" s="169"/>
      <c r="H61" s="169"/>
      <c r="I61" s="169"/>
      <c r="J61" s="169"/>
      <c r="K61" s="169"/>
      <c r="L61" s="169"/>
      <c r="M61" s="169"/>
      <c r="N61" s="169"/>
      <c r="O61" s="169"/>
      <c r="P61" s="169"/>
    </row>
    <row r="62" spans="1:17" s="133" customFormat="1" ht="12" customHeight="1">
      <c r="A62" s="485" t="s">
        <v>43</v>
      </c>
      <c r="B62" s="485"/>
      <c r="C62" s="485"/>
      <c r="D62" s="485"/>
      <c r="E62" s="485"/>
      <c r="F62" s="485"/>
      <c r="G62" s="485"/>
      <c r="H62" s="485"/>
      <c r="I62" s="485"/>
      <c r="J62" s="485"/>
      <c r="K62" s="485"/>
      <c r="L62" s="485"/>
      <c r="M62" s="485"/>
      <c r="N62" s="485"/>
      <c r="O62" s="485"/>
      <c r="P62" s="485"/>
      <c r="Q62" s="485"/>
    </row>
    <row r="63" spans="1:17" s="133" customFormat="1" ht="12" customHeight="1">
      <c r="A63" s="478" t="s">
        <v>44</v>
      </c>
      <c r="B63" s="478"/>
      <c r="C63" s="478"/>
      <c r="D63" s="478"/>
      <c r="E63" s="478"/>
      <c r="F63" s="478"/>
      <c r="G63" s="478"/>
      <c r="H63" s="478"/>
      <c r="I63" s="478"/>
      <c r="J63" s="478"/>
      <c r="K63" s="478"/>
      <c r="L63" s="478"/>
      <c r="M63" s="478"/>
      <c r="N63" s="478"/>
      <c r="O63" s="478"/>
      <c r="P63" s="478"/>
      <c r="Q63" s="478"/>
    </row>
    <row r="64" spans="1:17" s="133" customFormat="1" ht="12" customHeight="1">
      <c r="A64" s="478" t="s">
        <v>50</v>
      </c>
      <c r="B64" s="478"/>
      <c r="C64" s="478"/>
      <c r="D64" s="478"/>
      <c r="E64" s="478"/>
      <c r="F64" s="478"/>
      <c r="G64" s="478"/>
      <c r="H64" s="478"/>
      <c r="I64" s="478"/>
      <c r="J64" s="478"/>
      <c r="K64" s="478"/>
      <c r="L64" s="478"/>
      <c r="M64" s="478"/>
      <c r="N64" s="478"/>
      <c r="O64" s="478"/>
      <c r="P64" s="478"/>
      <c r="Q64" s="478"/>
    </row>
    <row r="65" spans="1:16" s="133" customFormat="1" ht="12" customHeight="1">
      <c r="A65" s="130"/>
      <c r="B65" s="131"/>
      <c r="C65" s="131"/>
      <c r="D65" s="131"/>
      <c r="E65" s="131"/>
      <c r="F65" s="131"/>
      <c r="G65" s="131"/>
      <c r="H65" s="131"/>
      <c r="I65" s="131"/>
      <c r="J65" s="131"/>
      <c r="K65" s="131"/>
      <c r="L65" s="131"/>
      <c r="M65" s="131"/>
      <c r="N65" s="131"/>
      <c r="O65" s="131"/>
      <c r="P65" s="131"/>
    </row>
    <row r="66" spans="1:17" s="169" customFormat="1" ht="12" customHeight="1">
      <c r="A66" s="133"/>
      <c r="B66" s="133"/>
      <c r="C66" s="133"/>
      <c r="D66" s="133"/>
      <c r="E66" s="133"/>
      <c r="F66" s="133"/>
      <c r="G66" s="133"/>
      <c r="H66" s="133"/>
      <c r="I66" s="133"/>
      <c r="J66" s="133"/>
      <c r="K66" s="133"/>
      <c r="L66" s="133"/>
      <c r="M66" s="133"/>
      <c r="N66" s="133"/>
      <c r="O66" s="133"/>
      <c r="P66" s="133"/>
      <c r="Q66" s="133"/>
    </row>
    <row r="67" spans="1:17" s="169" customFormat="1" ht="12" customHeight="1">
      <c r="A67" s="137"/>
      <c r="B67" s="138"/>
      <c r="C67" s="139"/>
      <c r="D67" s="139"/>
      <c r="E67" s="139"/>
      <c r="F67" s="139"/>
      <c r="G67" s="139"/>
      <c r="H67" s="139"/>
      <c r="I67" s="139"/>
      <c r="J67" s="139"/>
      <c r="K67" s="139"/>
      <c r="L67" s="139"/>
      <c r="M67" s="139"/>
      <c r="N67" s="140"/>
      <c r="O67" s="480" t="s">
        <v>4</v>
      </c>
      <c r="P67" s="481"/>
      <c r="Q67" s="481"/>
    </row>
    <row r="68" spans="1:17" s="169" customFormat="1" ht="12" customHeight="1">
      <c r="A68" s="141"/>
      <c r="B68" s="142"/>
      <c r="C68" s="143"/>
      <c r="D68" s="143"/>
      <c r="E68" s="143"/>
      <c r="F68" s="143"/>
      <c r="G68" s="143"/>
      <c r="H68" s="143"/>
      <c r="I68" s="143"/>
      <c r="J68" s="143"/>
      <c r="K68" s="143"/>
      <c r="L68" s="143"/>
      <c r="M68" s="143"/>
      <c r="N68" s="144"/>
      <c r="O68" s="145" t="s">
        <v>189</v>
      </c>
      <c r="P68" s="146"/>
      <c r="Q68" s="147" t="s">
        <v>190</v>
      </c>
    </row>
    <row r="69" spans="1:17" s="169" customFormat="1"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2" t="s">
        <v>19</v>
      </c>
      <c r="P69" s="483"/>
      <c r="Q69" s="483"/>
    </row>
    <row r="70" spans="1:17" s="169" customFormat="1" ht="12" customHeight="1">
      <c r="A70" s="141"/>
      <c r="B70" s="142"/>
      <c r="C70" s="143"/>
      <c r="D70" s="143"/>
      <c r="E70" s="143"/>
      <c r="F70" s="143"/>
      <c r="G70" s="143"/>
      <c r="H70" s="143"/>
      <c r="I70" s="143"/>
      <c r="J70" s="143"/>
      <c r="K70" s="143"/>
      <c r="L70" s="143"/>
      <c r="M70" s="143"/>
      <c r="N70" s="144"/>
      <c r="O70" s="149" t="s">
        <v>20</v>
      </c>
      <c r="P70" s="150" t="s">
        <v>21</v>
      </c>
      <c r="Q70" s="151" t="s">
        <v>21</v>
      </c>
    </row>
    <row r="71" spans="1:17" s="133" customFormat="1" ht="12" customHeight="1">
      <c r="A71" s="152"/>
      <c r="B71" s="153"/>
      <c r="C71" s="154"/>
      <c r="D71" s="154"/>
      <c r="E71" s="154"/>
      <c r="F71" s="154"/>
      <c r="G71" s="154"/>
      <c r="H71" s="154"/>
      <c r="I71" s="154"/>
      <c r="J71" s="154"/>
      <c r="K71" s="154"/>
      <c r="L71" s="154"/>
      <c r="M71" s="154"/>
      <c r="N71" s="155"/>
      <c r="O71" s="156" t="s">
        <v>22</v>
      </c>
      <c r="P71" s="157" t="s">
        <v>23</v>
      </c>
      <c r="Q71" s="158" t="s">
        <v>53</v>
      </c>
    </row>
    <row r="72" spans="1:17" s="133" customFormat="1" ht="12" customHeight="1">
      <c r="A72" s="159"/>
      <c r="B72" s="160"/>
      <c r="C72" s="160"/>
      <c r="D72" s="160"/>
      <c r="E72" s="160"/>
      <c r="F72" s="160"/>
      <c r="G72" s="160"/>
      <c r="H72" s="160"/>
      <c r="I72" s="160"/>
      <c r="J72" s="160"/>
      <c r="K72" s="160"/>
      <c r="L72" s="160"/>
      <c r="M72" s="160"/>
      <c r="N72" s="161"/>
      <c r="O72" s="162"/>
      <c r="P72" s="150"/>
      <c r="Q72" s="150"/>
    </row>
    <row r="73" spans="1:17" s="133" customFormat="1" ht="12" customHeight="1">
      <c r="A73" s="159"/>
      <c r="B73" s="160"/>
      <c r="C73" s="160"/>
      <c r="D73" s="160"/>
      <c r="E73" s="160"/>
      <c r="F73" s="160"/>
      <c r="G73" s="160"/>
      <c r="H73" s="160"/>
      <c r="I73" s="160"/>
      <c r="J73" s="160"/>
      <c r="K73" s="160"/>
      <c r="L73" s="160"/>
      <c r="M73" s="160"/>
      <c r="N73" s="161"/>
      <c r="O73" s="162"/>
      <c r="P73" s="150"/>
      <c r="Q73" s="150"/>
    </row>
    <row r="74" spans="1:16" s="133" customFormat="1" ht="12" customHeight="1">
      <c r="A74" s="159"/>
      <c r="B74" s="160"/>
      <c r="C74" s="160"/>
      <c r="D74" s="160"/>
      <c r="E74" s="160"/>
      <c r="F74" s="160"/>
      <c r="G74" s="160"/>
      <c r="H74" s="160"/>
      <c r="I74" s="160"/>
      <c r="J74" s="160"/>
      <c r="K74" s="160"/>
      <c r="L74" s="160"/>
      <c r="M74" s="160"/>
      <c r="N74" s="161"/>
      <c r="O74" s="162"/>
      <c r="P74" s="150"/>
    </row>
    <row r="75" spans="1:16" s="133" customFormat="1" ht="12" customHeight="1">
      <c r="A75" s="159"/>
      <c r="B75" s="160"/>
      <c r="C75" s="160"/>
      <c r="D75" s="160"/>
      <c r="E75" s="160"/>
      <c r="F75" s="160"/>
      <c r="G75" s="160"/>
      <c r="H75" s="160"/>
      <c r="I75" s="160"/>
      <c r="J75" s="160"/>
      <c r="K75" s="160"/>
      <c r="L75" s="160"/>
      <c r="M75" s="160"/>
      <c r="N75" s="161"/>
      <c r="O75" s="162"/>
      <c r="P75" s="150"/>
    </row>
    <row r="76" spans="1:17" s="133" customFormat="1" ht="12" customHeight="1">
      <c r="A76" s="536" t="s">
        <v>29</v>
      </c>
      <c r="B76" s="536"/>
      <c r="C76" s="536"/>
      <c r="D76" s="536"/>
      <c r="E76" s="536"/>
      <c r="F76" s="536"/>
      <c r="G76" s="536"/>
      <c r="H76" s="536"/>
      <c r="I76" s="536"/>
      <c r="J76" s="536"/>
      <c r="K76" s="536"/>
      <c r="L76" s="536"/>
      <c r="M76" s="536"/>
      <c r="N76" s="536"/>
      <c r="O76" s="536"/>
      <c r="P76" s="536"/>
      <c r="Q76" s="536"/>
    </row>
    <row r="77" spans="1:17" s="133" customFormat="1" ht="12" customHeight="1">
      <c r="A77" s="287"/>
      <c r="B77" s="287"/>
      <c r="C77" s="287"/>
      <c r="D77" s="287"/>
      <c r="E77" s="287"/>
      <c r="F77" s="287"/>
      <c r="G77" s="287"/>
      <c r="H77" s="287"/>
      <c r="I77" s="287"/>
      <c r="J77" s="287"/>
      <c r="K77" s="287"/>
      <c r="L77" s="287"/>
      <c r="M77" s="287"/>
      <c r="N77" s="287"/>
      <c r="O77" s="287"/>
      <c r="P77" s="287"/>
      <c r="Q77" s="287"/>
    </row>
    <row r="78" spans="1:17" s="169" customFormat="1" ht="12" customHeight="1">
      <c r="A78" s="164"/>
      <c r="B78" s="176"/>
      <c r="C78" s="176"/>
      <c r="D78" s="176"/>
      <c r="E78" s="176"/>
      <c r="F78" s="176"/>
      <c r="G78" s="176"/>
      <c r="H78" s="176"/>
      <c r="I78" s="176"/>
      <c r="J78" s="176"/>
      <c r="K78" s="176"/>
      <c r="L78" s="176"/>
      <c r="M78" s="176"/>
      <c r="N78" s="177"/>
      <c r="O78" s="177"/>
      <c r="P78" s="177"/>
      <c r="Q78" s="133"/>
    </row>
    <row r="79" spans="1:17" s="169" customFormat="1" ht="12" customHeight="1">
      <c r="A79" s="175"/>
      <c r="B79" s="167"/>
      <c r="C79" s="167"/>
      <c r="D79" s="167"/>
      <c r="E79" s="167"/>
      <c r="F79" s="167"/>
      <c r="G79" s="167"/>
      <c r="H79" s="167"/>
      <c r="I79" s="167"/>
      <c r="J79" s="167"/>
      <c r="K79" s="167"/>
      <c r="L79" s="167"/>
      <c r="M79" s="167"/>
      <c r="N79" s="167"/>
      <c r="O79" s="174"/>
      <c r="P79" s="174"/>
      <c r="Q79" s="133"/>
    </row>
    <row r="80" spans="1:17" s="169" customFormat="1" ht="12" customHeight="1">
      <c r="A80" s="31" t="s">
        <v>24</v>
      </c>
      <c r="B80" s="167"/>
      <c r="C80" s="167"/>
      <c r="D80" s="167"/>
      <c r="E80" s="167"/>
      <c r="F80" s="167"/>
      <c r="G80" s="167"/>
      <c r="H80" s="167"/>
      <c r="I80" s="167"/>
      <c r="J80" s="167"/>
      <c r="K80" s="167"/>
      <c r="L80" s="167"/>
      <c r="M80" s="167"/>
      <c r="N80" s="167"/>
      <c r="O80" s="168"/>
      <c r="P80" s="168"/>
      <c r="Q80" s="133"/>
    </row>
    <row r="81" spans="1:17" s="169" customFormat="1" ht="12" customHeight="1">
      <c r="A81" s="32">
        <v>2005</v>
      </c>
      <c r="B81" s="167">
        <v>135.4</v>
      </c>
      <c r="C81" s="167">
        <v>135.6</v>
      </c>
      <c r="D81" s="167">
        <v>145.4</v>
      </c>
      <c r="E81" s="167">
        <v>151.4</v>
      </c>
      <c r="F81" s="167">
        <v>146.4</v>
      </c>
      <c r="G81" s="167">
        <v>159.5</v>
      </c>
      <c r="H81" s="167">
        <v>144.2</v>
      </c>
      <c r="I81" s="167">
        <v>144.7</v>
      </c>
      <c r="J81" s="167">
        <v>163.2</v>
      </c>
      <c r="K81" s="167">
        <v>154.1</v>
      </c>
      <c r="L81" s="167">
        <v>168.5</v>
      </c>
      <c r="M81" s="167">
        <v>132.8</v>
      </c>
      <c r="N81" s="167">
        <f>(B81+C81+D81+E81+F81+G81+H81+I81+J81+K81+L81+M81)/12</f>
        <v>148.4333333333333</v>
      </c>
      <c r="O81" s="170" t="s">
        <v>55</v>
      </c>
      <c r="P81" s="170" t="s">
        <v>55</v>
      </c>
      <c r="Q81" s="168" t="s">
        <v>54</v>
      </c>
    </row>
    <row r="82" spans="1:17" s="169" customFormat="1" ht="12" customHeight="1">
      <c r="A82" s="32">
        <v>2006</v>
      </c>
      <c r="B82" s="167">
        <v>158</v>
      </c>
      <c r="C82" s="167">
        <v>149.4</v>
      </c>
      <c r="D82" s="167">
        <v>181.7</v>
      </c>
      <c r="E82" s="167">
        <v>154.1</v>
      </c>
      <c r="F82" s="167">
        <v>178.7</v>
      </c>
      <c r="G82" s="167">
        <v>187.5</v>
      </c>
      <c r="H82" s="167">
        <v>168.7</v>
      </c>
      <c r="I82" s="167">
        <v>165.4</v>
      </c>
      <c r="J82" s="167">
        <v>185.5</v>
      </c>
      <c r="K82" s="167">
        <v>174.9</v>
      </c>
      <c r="L82" s="167">
        <v>189.2</v>
      </c>
      <c r="M82" s="167">
        <v>151.3</v>
      </c>
      <c r="N82" s="167">
        <f>(B82+C82+D82+E82+F82+G82+H82+I82+J82+K82+L82+M82)/12</f>
        <v>170.36666666666667</v>
      </c>
      <c r="O82" s="170">
        <f>100*(K82-J82)/J82</f>
        <v>-5.714285714285712</v>
      </c>
      <c r="P82" s="170">
        <f>100*(K82-K81)/K81</f>
        <v>13.497728747566521</v>
      </c>
      <c r="Q82" s="168">
        <f>(((B82+C82+D82+E82+F82+G82+H82+I82+J82+K82)/10)-((B81+C81+D81+E81+F81+G81+H81+I81+J81+K81)/10))/((B81+C81+D81+E81+F81+G81+H81+I81+J81+K81)/10)*100</f>
        <v>15.1361578485033</v>
      </c>
    </row>
    <row r="83" spans="1:17" s="169" customFormat="1" ht="12" customHeight="1">
      <c r="A83" s="32">
        <v>2007</v>
      </c>
      <c r="B83" s="167">
        <v>176.6</v>
      </c>
      <c r="C83" s="167">
        <v>170.1</v>
      </c>
      <c r="D83" s="167">
        <v>189.3</v>
      </c>
      <c r="E83" s="167">
        <v>173.2</v>
      </c>
      <c r="F83" s="167">
        <v>183.4</v>
      </c>
      <c r="G83" s="167">
        <v>190.9</v>
      </c>
      <c r="H83" s="167">
        <v>186.4</v>
      </c>
      <c r="I83" s="167">
        <v>179.1</v>
      </c>
      <c r="J83" s="167">
        <v>184.3</v>
      </c>
      <c r="K83" s="167">
        <v>191.9</v>
      </c>
      <c r="L83" s="167" t="s">
        <v>105</v>
      </c>
      <c r="M83" s="167" t="s">
        <v>105</v>
      </c>
      <c r="N83" s="167">
        <f>(B83+C83+D83+E83+F83+G83+H83+I83+J83+K83)/10</f>
        <v>182.52</v>
      </c>
      <c r="O83" s="170">
        <f>100*(K83-J83)/J83</f>
        <v>4.1237113402061825</v>
      </c>
      <c r="P83" s="170">
        <f>100*(K83-K82)/K82</f>
        <v>9.719839908519154</v>
      </c>
      <c r="Q83" s="168">
        <f>(((B83+C83+D83+E83+F83+G83+H83+I83+J83+K83)/10)-((B82+C82+D82+E82+F82+G82+H82+I82+J82+K82)/10))/((B82+C82+D82+E82+F82+G82+H82+I82+J82+K82)/10)*100</f>
        <v>7.118962380421383</v>
      </c>
    </row>
    <row r="84" spans="1:17" s="169" customFormat="1" ht="12" customHeight="1">
      <c r="A84" s="33"/>
      <c r="B84" s="167"/>
      <c r="C84" s="167"/>
      <c r="D84" s="167"/>
      <c r="E84" s="167"/>
      <c r="F84" s="167"/>
      <c r="G84" s="167"/>
      <c r="H84" s="167"/>
      <c r="I84" s="167"/>
      <c r="J84" s="167"/>
      <c r="K84" s="167"/>
      <c r="L84" s="167"/>
      <c r="M84" s="167"/>
      <c r="N84" s="167"/>
      <c r="O84" s="170"/>
      <c r="P84" s="170"/>
      <c r="Q84" s="133"/>
    </row>
    <row r="85" spans="1:17" s="169" customFormat="1" ht="12" customHeight="1">
      <c r="A85" s="34" t="s">
        <v>25</v>
      </c>
      <c r="B85" s="167"/>
      <c r="C85" s="167"/>
      <c r="D85" s="167"/>
      <c r="E85" s="167"/>
      <c r="F85" s="167"/>
      <c r="G85" s="167"/>
      <c r="H85" s="167"/>
      <c r="I85" s="167"/>
      <c r="J85" s="167"/>
      <c r="K85" s="167"/>
      <c r="L85" s="167"/>
      <c r="M85" s="167"/>
      <c r="N85" s="167"/>
      <c r="O85" s="170"/>
      <c r="P85" s="170"/>
      <c r="Q85" s="133"/>
    </row>
    <row r="86" spans="1:17" s="169" customFormat="1" ht="12" customHeight="1">
      <c r="A86" s="32">
        <v>2005</v>
      </c>
      <c r="B86" s="167">
        <v>127.8</v>
      </c>
      <c r="C86" s="167">
        <v>125.1</v>
      </c>
      <c r="D86" s="167">
        <v>133.4</v>
      </c>
      <c r="E86" s="167">
        <v>141.6</v>
      </c>
      <c r="F86" s="167">
        <v>136.6</v>
      </c>
      <c r="G86" s="167">
        <v>151.8</v>
      </c>
      <c r="H86" s="167">
        <v>138.2</v>
      </c>
      <c r="I86" s="167">
        <v>137.3</v>
      </c>
      <c r="J86" s="167">
        <v>153.6</v>
      </c>
      <c r="K86" s="167">
        <v>146.1</v>
      </c>
      <c r="L86" s="167">
        <v>156.7</v>
      </c>
      <c r="M86" s="167">
        <v>120.5</v>
      </c>
      <c r="N86" s="167">
        <f>(B86+C86+D86+E86+F86+G86+H86+I86+J86+K86+L86+M86)/12</f>
        <v>139.0583333333333</v>
      </c>
      <c r="O86" s="170" t="s">
        <v>55</v>
      </c>
      <c r="P86" s="170" t="s">
        <v>55</v>
      </c>
      <c r="Q86" s="168" t="s">
        <v>54</v>
      </c>
    </row>
    <row r="87" spans="1:17" s="169" customFormat="1" ht="12" customHeight="1">
      <c r="A87" s="32">
        <v>2006</v>
      </c>
      <c r="B87" s="167">
        <v>148</v>
      </c>
      <c r="C87" s="167">
        <v>138.2</v>
      </c>
      <c r="D87" s="167">
        <v>169.1</v>
      </c>
      <c r="E87" s="167">
        <v>143.6</v>
      </c>
      <c r="F87" s="167">
        <v>167.1</v>
      </c>
      <c r="G87" s="167">
        <v>172.5</v>
      </c>
      <c r="H87" s="167">
        <v>160.2</v>
      </c>
      <c r="I87" s="167">
        <v>156.9</v>
      </c>
      <c r="J87" s="167">
        <v>173</v>
      </c>
      <c r="K87" s="167">
        <v>162.7</v>
      </c>
      <c r="L87" s="167">
        <v>176.5</v>
      </c>
      <c r="M87" s="167">
        <v>141.3</v>
      </c>
      <c r="N87" s="167">
        <f>(B87+C87+D87+E87+F87+G87+H87+I87+J87+K87+L87+M87)/12</f>
        <v>159.09166666666667</v>
      </c>
      <c r="O87" s="170">
        <f>100*(K87-J87)/J87</f>
        <v>-5.953757225433533</v>
      </c>
      <c r="P87" s="170">
        <f>100*(K87-K86)/K86</f>
        <v>11.362080766598218</v>
      </c>
      <c r="Q87" s="168">
        <f>(((B87+C87+D87+E87+F87+G87+H87+I87+J87+K87)/10)-((B86+C86+D86+E86+F86+G86+H86+I86+J86+K86)/10))/((B86+C86+D86+E86+F86+G86+H86+I86+J86+K86)/10)*100</f>
        <v>14.35860582105645</v>
      </c>
    </row>
    <row r="88" spans="1:17" s="169" customFormat="1" ht="12" customHeight="1">
      <c r="A88" s="32">
        <v>2007</v>
      </c>
      <c r="B88" s="167">
        <v>163.3</v>
      </c>
      <c r="C88" s="167">
        <v>155.3</v>
      </c>
      <c r="D88" s="167">
        <v>174.9</v>
      </c>
      <c r="E88" s="167">
        <v>159.2</v>
      </c>
      <c r="F88" s="167">
        <v>168.2</v>
      </c>
      <c r="G88" s="167">
        <v>175.4</v>
      </c>
      <c r="H88" s="167">
        <v>172.9</v>
      </c>
      <c r="I88" s="167">
        <v>166.8</v>
      </c>
      <c r="J88" s="167">
        <v>170.3</v>
      </c>
      <c r="K88" s="167">
        <v>176.5</v>
      </c>
      <c r="L88" s="167" t="s">
        <v>105</v>
      </c>
      <c r="M88" s="167" t="s">
        <v>105</v>
      </c>
      <c r="N88" s="167">
        <f>(B88+C88+D88+E88+F88+G88+H88+I88+J88+K88)/10</f>
        <v>168.28</v>
      </c>
      <c r="O88" s="170">
        <f>100*(K88-J88)/J88</f>
        <v>3.6406341749853133</v>
      </c>
      <c r="P88" s="170">
        <f>100*(K88-K87)/K87</f>
        <v>8.481868469575915</v>
      </c>
      <c r="Q88" s="168">
        <f>(((B88+C88+D88+E88+F88+G88+H88+I88+J88+K88)/10)-((B87+C87+D87+E87+F87+G87+H87+I87+J87+K87)/10))/((B87+C87+D87+E87+F87+G87+H87+I87+J87+K87)/10)*100</f>
        <v>5.750015710425424</v>
      </c>
    </row>
    <row r="89" spans="1:17" s="169" customFormat="1" ht="12" customHeight="1">
      <c r="A89" s="33"/>
      <c r="B89" s="167"/>
      <c r="C89" s="167"/>
      <c r="D89" s="167"/>
      <c r="E89" s="167"/>
      <c r="F89" s="167"/>
      <c r="G89" s="167"/>
      <c r="H89" s="167"/>
      <c r="I89" s="167"/>
      <c r="J89" s="167"/>
      <c r="K89" s="167"/>
      <c r="L89" s="167"/>
      <c r="M89" s="167"/>
      <c r="N89" s="167"/>
      <c r="O89" s="170"/>
      <c r="P89" s="170"/>
      <c r="Q89" s="133"/>
    </row>
    <row r="90" spans="1:17" s="169" customFormat="1" ht="12" customHeight="1">
      <c r="A90" s="34" t="s">
        <v>26</v>
      </c>
      <c r="B90" s="167"/>
      <c r="C90" s="167"/>
      <c r="D90" s="167"/>
      <c r="E90" s="167"/>
      <c r="F90" s="167"/>
      <c r="G90" s="167"/>
      <c r="H90" s="167"/>
      <c r="I90" s="167"/>
      <c r="J90" s="167"/>
      <c r="K90" s="167"/>
      <c r="L90" s="167"/>
      <c r="M90" s="167"/>
      <c r="N90" s="167"/>
      <c r="O90" s="170"/>
      <c r="P90" s="170"/>
      <c r="Q90" s="133"/>
    </row>
    <row r="91" spans="1:17" s="169" customFormat="1" ht="12" customHeight="1">
      <c r="A91" s="32">
        <v>2005</v>
      </c>
      <c r="B91" s="167">
        <v>160</v>
      </c>
      <c r="C91" s="167">
        <v>169.1</v>
      </c>
      <c r="D91" s="167">
        <v>183.9</v>
      </c>
      <c r="E91" s="167">
        <v>182.6</v>
      </c>
      <c r="F91" s="167">
        <v>177.7</v>
      </c>
      <c r="G91" s="167">
        <v>184</v>
      </c>
      <c r="H91" s="167">
        <v>163.5</v>
      </c>
      <c r="I91" s="167">
        <v>168.3</v>
      </c>
      <c r="J91" s="167">
        <v>193.9</v>
      </c>
      <c r="K91" s="167">
        <v>179.5</v>
      </c>
      <c r="L91" s="167">
        <v>206</v>
      </c>
      <c r="M91" s="167">
        <v>172.1</v>
      </c>
      <c r="N91" s="167">
        <f>(B91+C91+D91+E91+F91+G91+H91+I91+J91+K91+L91+M91)/12</f>
        <v>178.38333333333333</v>
      </c>
      <c r="O91" s="170" t="s">
        <v>55</v>
      </c>
      <c r="P91" s="170" t="s">
        <v>55</v>
      </c>
      <c r="Q91" s="168" t="s">
        <v>54</v>
      </c>
    </row>
    <row r="92" spans="1:17" s="133" customFormat="1" ht="12" customHeight="1">
      <c r="A92" s="32">
        <v>2006</v>
      </c>
      <c r="B92" s="167">
        <v>189.9</v>
      </c>
      <c r="C92" s="167">
        <v>184.9</v>
      </c>
      <c r="D92" s="167">
        <v>221.9</v>
      </c>
      <c r="E92" s="167">
        <v>187.3</v>
      </c>
      <c r="F92" s="167">
        <v>215.9</v>
      </c>
      <c r="G92" s="167">
        <v>235.6</v>
      </c>
      <c r="H92" s="167">
        <v>196.1</v>
      </c>
      <c r="I92" s="167">
        <v>192.4</v>
      </c>
      <c r="J92" s="167">
        <v>225.6</v>
      </c>
      <c r="K92" s="167">
        <v>213.8</v>
      </c>
      <c r="L92" s="167">
        <v>229.7</v>
      </c>
      <c r="M92" s="167">
        <v>183.3</v>
      </c>
      <c r="N92" s="167">
        <f>(B92+C92+D92+E92+F92+G92+H92+I92+J92+K92+L92+M92)/12</f>
        <v>206.36666666666667</v>
      </c>
      <c r="O92" s="170">
        <f>100*(K92-J92)/J92</f>
        <v>-5.2304964539007015</v>
      </c>
      <c r="P92" s="170">
        <f>100*(K92-K91)/K91</f>
        <v>19.108635097493043</v>
      </c>
      <c r="Q92" s="168">
        <f>(((B92+C92+D92+E92+F92+G92+H92+I92+J92+K92)/10)-((B91+C91+D91+E91+F91+G91+H91+I91+J91+K91)/10))/((B91+C91+D91+E91+F91+G91+H91+I91+J91+K91)/10)*100</f>
        <v>17.07234042553192</v>
      </c>
    </row>
    <row r="93" spans="1:17" s="133" customFormat="1" ht="12" customHeight="1">
      <c r="A93" s="32">
        <v>2007</v>
      </c>
      <c r="B93" s="167">
        <v>219.2</v>
      </c>
      <c r="C93" s="167">
        <v>217.6</v>
      </c>
      <c r="D93" s="167">
        <v>235.4</v>
      </c>
      <c r="E93" s="167">
        <v>218.1</v>
      </c>
      <c r="F93" s="167">
        <v>231.8</v>
      </c>
      <c r="G93" s="167">
        <v>240.5</v>
      </c>
      <c r="H93" s="167">
        <v>229.4</v>
      </c>
      <c r="I93" s="167">
        <v>218.2</v>
      </c>
      <c r="J93" s="167">
        <v>229.1</v>
      </c>
      <c r="K93" s="167">
        <v>240.9</v>
      </c>
      <c r="L93" s="167" t="s">
        <v>105</v>
      </c>
      <c r="M93" s="167" t="s">
        <v>105</v>
      </c>
      <c r="N93" s="167">
        <f>(B93+C93+D93+E93+F93+G93+H93+I93+J93+K93)/10</f>
        <v>228.01999999999998</v>
      </c>
      <c r="O93" s="170">
        <f>100*(K93-J93)/J93</f>
        <v>5.150589262330865</v>
      </c>
      <c r="P93" s="170">
        <f>100*(K93-K92)/K92</f>
        <v>12.67539756782039</v>
      </c>
      <c r="Q93" s="168">
        <f>(((B93+C93+D93+E93+F93+G93+H93+I93+J93+K93)/10)-((B92+C92+D92+E92+F92+G92+H92+I92+J92+K92)/10))/((B92+C92+D92+E92+F92+G92+H92+I92+J92+K92)/10)*100</f>
        <v>10.506930309198399</v>
      </c>
    </row>
    <row r="94" spans="1:17" s="133" customFormat="1" ht="12" customHeight="1">
      <c r="A94" s="35"/>
      <c r="B94" s="167"/>
      <c r="C94" s="167"/>
      <c r="D94" s="167"/>
      <c r="E94" s="167"/>
      <c r="F94" s="167"/>
      <c r="G94" s="167"/>
      <c r="H94" s="167"/>
      <c r="I94" s="167"/>
      <c r="J94" s="167"/>
      <c r="K94" s="167"/>
      <c r="L94" s="167"/>
      <c r="M94" s="167"/>
      <c r="N94" s="167"/>
      <c r="O94" s="170"/>
      <c r="P94" s="170"/>
      <c r="Q94" s="168"/>
    </row>
    <row r="95" spans="1:17" s="133" customFormat="1" ht="12" customHeight="1">
      <c r="A95" s="35"/>
      <c r="B95" s="167"/>
      <c r="C95" s="167"/>
      <c r="D95" s="167"/>
      <c r="E95" s="167"/>
      <c r="F95" s="167"/>
      <c r="G95" s="167"/>
      <c r="H95" s="167"/>
      <c r="I95" s="167"/>
      <c r="J95" s="167"/>
      <c r="K95" s="167"/>
      <c r="L95" s="167"/>
      <c r="M95" s="167"/>
      <c r="N95" s="167"/>
      <c r="O95" s="170"/>
      <c r="P95" s="170"/>
      <c r="Q95" s="168"/>
    </row>
    <row r="96" spans="1:17" s="133" customFormat="1" ht="12" customHeight="1">
      <c r="A96" s="35"/>
      <c r="B96" s="167"/>
      <c r="C96" s="167"/>
      <c r="D96" s="167"/>
      <c r="E96" s="167"/>
      <c r="F96" s="167"/>
      <c r="G96" s="167"/>
      <c r="H96" s="167"/>
      <c r="I96" s="167"/>
      <c r="J96" s="167"/>
      <c r="K96" s="167"/>
      <c r="L96" s="167"/>
      <c r="M96" s="167"/>
      <c r="N96" s="167"/>
      <c r="O96" s="170"/>
      <c r="P96" s="170"/>
      <c r="Q96" s="168"/>
    </row>
    <row r="97" spans="1:16" s="133" customFormat="1" ht="12" customHeight="1">
      <c r="A97" s="172"/>
      <c r="B97" s="167"/>
      <c r="C97" s="167"/>
      <c r="D97" s="167"/>
      <c r="E97" s="167"/>
      <c r="F97" s="167"/>
      <c r="G97" s="167"/>
      <c r="H97" s="167"/>
      <c r="I97" s="167"/>
      <c r="J97" s="167"/>
      <c r="K97" s="167"/>
      <c r="L97" s="167"/>
      <c r="M97" s="167"/>
      <c r="N97" s="167"/>
      <c r="O97" s="170"/>
      <c r="P97" s="170"/>
    </row>
    <row r="98" spans="1:16" s="133" customFormat="1" ht="12" customHeight="1">
      <c r="A98" s="172"/>
      <c r="B98" s="167"/>
      <c r="C98" s="167"/>
      <c r="D98" s="167"/>
      <c r="E98" s="167"/>
      <c r="F98" s="167"/>
      <c r="G98" s="167"/>
      <c r="H98" s="167"/>
      <c r="I98" s="167"/>
      <c r="J98" s="167"/>
      <c r="K98" s="167"/>
      <c r="L98" s="167"/>
      <c r="M98" s="167"/>
      <c r="N98" s="183"/>
      <c r="O98" s="170"/>
      <c r="P98" s="170"/>
    </row>
    <row r="99" spans="1:17" s="133" customFormat="1" ht="12" customHeight="1">
      <c r="A99" s="536" t="s">
        <v>30</v>
      </c>
      <c r="B99" s="536"/>
      <c r="C99" s="536"/>
      <c r="D99" s="536"/>
      <c r="E99" s="536"/>
      <c r="F99" s="536"/>
      <c r="G99" s="536"/>
      <c r="H99" s="536"/>
      <c r="I99" s="536"/>
      <c r="J99" s="536"/>
      <c r="K99" s="536"/>
      <c r="L99" s="536"/>
      <c r="M99" s="536"/>
      <c r="N99" s="536"/>
      <c r="O99" s="536"/>
      <c r="P99" s="536"/>
      <c r="Q99" s="536"/>
    </row>
    <row r="100" spans="1:17" s="133" customFormat="1" ht="12" customHeight="1">
      <c r="A100" s="287"/>
      <c r="B100" s="287"/>
      <c r="C100" s="287"/>
      <c r="D100" s="287"/>
      <c r="E100" s="287"/>
      <c r="F100" s="287"/>
      <c r="G100" s="287"/>
      <c r="H100" s="287"/>
      <c r="I100" s="287"/>
      <c r="J100" s="287"/>
      <c r="K100" s="287"/>
      <c r="L100" s="287"/>
      <c r="M100" s="287"/>
      <c r="N100" s="287"/>
      <c r="O100" s="287"/>
      <c r="P100" s="287"/>
      <c r="Q100" s="287"/>
    </row>
    <row r="101" spans="1:16" s="133" customFormat="1" ht="12" customHeight="1">
      <c r="A101" s="165"/>
      <c r="B101" s="165"/>
      <c r="C101" s="165"/>
      <c r="D101" s="165"/>
      <c r="E101" s="165"/>
      <c r="F101" s="165"/>
      <c r="G101" s="165"/>
      <c r="H101" s="165"/>
      <c r="I101" s="165"/>
      <c r="J101" s="165"/>
      <c r="K101" s="165"/>
      <c r="L101" s="165"/>
      <c r="M101" s="165"/>
      <c r="N101" s="182"/>
      <c r="O101" s="170"/>
      <c r="P101" s="170"/>
    </row>
    <row r="102" spans="1:17" s="169" customFormat="1" ht="12" customHeight="1">
      <c r="A102" s="165"/>
      <c r="B102" s="167"/>
      <c r="C102" s="167"/>
      <c r="D102" s="167"/>
      <c r="E102" s="167"/>
      <c r="F102" s="167"/>
      <c r="G102" s="167"/>
      <c r="H102" s="167"/>
      <c r="I102" s="167"/>
      <c r="J102" s="167"/>
      <c r="K102" s="167"/>
      <c r="L102" s="167"/>
      <c r="M102" s="167"/>
      <c r="N102" s="167"/>
      <c r="O102" s="170"/>
      <c r="P102" s="170"/>
      <c r="Q102" s="133"/>
    </row>
    <row r="103" spans="1:17" s="169" customFormat="1" ht="12" customHeight="1">
      <c r="A103" s="31" t="s">
        <v>24</v>
      </c>
      <c r="B103" s="167"/>
      <c r="C103" s="167"/>
      <c r="D103" s="167"/>
      <c r="E103" s="167"/>
      <c r="F103" s="167"/>
      <c r="G103" s="167"/>
      <c r="H103" s="167"/>
      <c r="I103" s="167"/>
      <c r="J103" s="167"/>
      <c r="K103" s="167"/>
      <c r="L103" s="167"/>
      <c r="M103" s="167"/>
      <c r="N103" s="167"/>
      <c r="O103" s="170"/>
      <c r="P103" s="170"/>
      <c r="Q103" s="133"/>
    </row>
    <row r="104" spans="1:17" s="169" customFormat="1" ht="12" customHeight="1">
      <c r="A104" s="32">
        <v>2005</v>
      </c>
      <c r="B104" s="167">
        <v>134.8</v>
      </c>
      <c r="C104" s="167">
        <v>141.2</v>
      </c>
      <c r="D104" s="167">
        <v>148.3</v>
      </c>
      <c r="E104" s="167">
        <v>131.7</v>
      </c>
      <c r="F104" s="167">
        <v>136.5</v>
      </c>
      <c r="G104" s="167">
        <v>149.9</v>
      </c>
      <c r="H104" s="167">
        <v>127.6</v>
      </c>
      <c r="I104" s="167">
        <v>137.6</v>
      </c>
      <c r="J104" s="167">
        <v>183.5</v>
      </c>
      <c r="K104" s="167">
        <v>163.1</v>
      </c>
      <c r="L104" s="167">
        <v>213.1</v>
      </c>
      <c r="M104" s="167">
        <v>169.4</v>
      </c>
      <c r="N104" s="167">
        <f>(B104+C104+D104+E104+F104+G104+H104+I104+J104+K104+L104+M104)/12</f>
        <v>153.0583333333333</v>
      </c>
      <c r="O104" s="170" t="s">
        <v>55</v>
      </c>
      <c r="P104" s="170" t="s">
        <v>55</v>
      </c>
      <c r="Q104" s="168" t="s">
        <v>54</v>
      </c>
    </row>
    <row r="105" spans="1:17" s="169" customFormat="1" ht="12" customHeight="1">
      <c r="A105" s="32">
        <v>2006</v>
      </c>
      <c r="B105" s="167">
        <v>134.7</v>
      </c>
      <c r="C105" s="167">
        <v>153.6</v>
      </c>
      <c r="D105" s="167">
        <v>181.3</v>
      </c>
      <c r="E105" s="167">
        <v>130.9</v>
      </c>
      <c r="F105" s="167">
        <v>155.7</v>
      </c>
      <c r="G105" s="167">
        <v>166.6</v>
      </c>
      <c r="H105" s="167">
        <v>135.9</v>
      </c>
      <c r="I105" s="167">
        <v>143.6</v>
      </c>
      <c r="J105" s="167">
        <v>171.8</v>
      </c>
      <c r="K105" s="167">
        <v>193.8</v>
      </c>
      <c r="L105" s="167">
        <v>233.3</v>
      </c>
      <c r="M105" s="167">
        <v>192</v>
      </c>
      <c r="N105" s="167">
        <f>(B105+C105+D105+E105+F105+G105+H105+I105+J105+K105+L105+M105)/12</f>
        <v>166.1</v>
      </c>
      <c r="O105" s="170">
        <f>100*(K105-J105)/J105</f>
        <v>12.80558789289872</v>
      </c>
      <c r="P105" s="170">
        <f>100*(K105-K104)/K104</f>
        <v>18.82280809319437</v>
      </c>
      <c r="Q105" s="168">
        <f>(((B105+C105+D105+E105+F105+G105+H105+I105+J105+K105)/10)-((B104+C104+D104+E104+F104+G104+H104+I104+J104+K104)/10))/((B104+C104+D104+E104+F104+G104+H104+I104+J104+K104)/10)*100</f>
        <v>7.818731948837852</v>
      </c>
    </row>
    <row r="106" spans="1:17" s="169" customFormat="1" ht="12" customHeight="1">
      <c r="A106" s="32">
        <v>2007</v>
      </c>
      <c r="B106" s="167">
        <v>161</v>
      </c>
      <c r="C106" s="167">
        <v>191.7</v>
      </c>
      <c r="D106" s="167">
        <v>221.3</v>
      </c>
      <c r="E106" s="167">
        <v>160.3</v>
      </c>
      <c r="F106" s="167">
        <v>175.2</v>
      </c>
      <c r="G106" s="167">
        <v>196.3</v>
      </c>
      <c r="H106" s="167">
        <v>201.4</v>
      </c>
      <c r="I106" s="167">
        <v>187.1</v>
      </c>
      <c r="J106" s="167">
        <v>208.9</v>
      </c>
      <c r="K106" s="167">
        <v>225.2</v>
      </c>
      <c r="L106" s="167" t="s">
        <v>105</v>
      </c>
      <c r="M106" s="167" t="s">
        <v>105</v>
      </c>
      <c r="N106" s="167">
        <f>(B106+C106+D106+E106+F106+G106+H106+I106+J106+K106)/10</f>
        <v>192.84</v>
      </c>
      <c r="O106" s="170">
        <f>100*(K106-J106)/J106</f>
        <v>7.802776448061264</v>
      </c>
      <c r="P106" s="170">
        <f>100*(K106-K105)/K105</f>
        <v>16.202270381836932</v>
      </c>
      <c r="Q106" s="168">
        <f>(((B106+C106+D106+E106+F106+G106+H106+I106+J106+K106)/10)-((B105+C105+D105+E105+F105+G105+H105+I105+J105+K105)/10))/((B105+C105+D105+E105+F105+G105+H105+I105+J105+K105)/10)*100</f>
        <v>22.99253778939984</v>
      </c>
    </row>
    <row r="107" spans="1:17" s="169" customFormat="1" ht="12" customHeight="1">
      <c r="A107" s="33"/>
      <c r="B107" s="167"/>
      <c r="C107" s="167"/>
      <c r="D107" s="167"/>
      <c r="E107" s="167"/>
      <c r="F107" s="167"/>
      <c r="G107" s="167"/>
      <c r="H107" s="167"/>
      <c r="I107" s="167"/>
      <c r="J107" s="167"/>
      <c r="K107" s="167"/>
      <c r="L107" s="167"/>
      <c r="M107" s="167"/>
      <c r="N107" s="167"/>
      <c r="O107" s="170"/>
      <c r="P107" s="170"/>
      <c r="Q107" s="133"/>
    </row>
    <row r="108" spans="1:17" s="169" customFormat="1" ht="12" customHeight="1">
      <c r="A108" s="34" t="s">
        <v>25</v>
      </c>
      <c r="B108" s="167"/>
      <c r="C108" s="167"/>
      <c r="D108" s="167"/>
      <c r="E108" s="167"/>
      <c r="F108" s="167"/>
      <c r="G108" s="167"/>
      <c r="H108" s="167"/>
      <c r="I108" s="167"/>
      <c r="J108" s="167"/>
      <c r="K108" s="167"/>
      <c r="L108" s="167"/>
      <c r="M108" s="167"/>
      <c r="N108" s="167"/>
      <c r="O108" s="170"/>
      <c r="P108" s="170"/>
      <c r="Q108" s="133"/>
    </row>
    <row r="109" spans="1:17" s="169" customFormat="1" ht="12" customHeight="1">
      <c r="A109" s="32">
        <v>2005</v>
      </c>
      <c r="B109" s="167">
        <v>110.2</v>
      </c>
      <c r="C109" s="167">
        <v>103.6</v>
      </c>
      <c r="D109" s="167">
        <v>116.6</v>
      </c>
      <c r="E109" s="167">
        <v>106.6</v>
      </c>
      <c r="F109" s="167">
        <v>103.6</v>
      </c>
      <c r="G109" s="167">
        <v>118.9</v>
      </c>
      <c r="H109" s="167">
        <v>104.5</v>
      </c>
      <c r="I109" s="167">
        <v>107.8</v>
      </c>
      <c r="J109" s="167">
        <v>143.3</v>
      </c>
      <c r="K109" s="167">
        <v>121.5</v>
      </c>
      <c r="L109" s="167">
        <v>140.2</v>
      </c>
      <c r="M109" s="167">
        <v>136.7</v>
      </c>
      <c r="N109" s="167">
        <f>(B109+C109+D109+E109+F109+G109+H109+I109+J109+K109+L109+M109)/12</f>
        <v>117.79166666666667</v>
      </c>
      <c r="O109" s="170" t="s">
        <v>55</v>
      </c>
      <c r="P109" s="170" t="s">
        <v>55</v>
      </c>
      <c r="Q109" s="168" t="s">
        <v>54</v>
      </c>
    </row>
    <row r="110" spans="1:17" s="169" customFormat="1" ht="12" customHeight="1">
      <c r="A110" s="32">
        <v>2006</v>
      </c>
      <c r="B110" s="167">
        <v>102.4</v>
      </c>
      <c r="C110" s="167">
        <v>110.2</v>
      </c>
      <c r="D110" s="167">
        <v>134</v>
      </c>
      <c r="E110" s="167">
        <v>105.7</v>
      </c>
      <c r="F110" s="167">
        <v>125.1</v>
      </c>
      <c r="G110" s="167">
        <v>128.9</v>
      </c>
      <c r="H110" s="167">
        <v>107.9</v>
      </c>
      <c r="I110" s="167">
        <v>103.4</v>
      </c>
      <c r="J110" s="167">
        <v>137.9</v>
      </c>
      <c r="K110" s="167">
        <v>140.3</v>
      </c>
      <c r="L110" s="167">
        <v>158.4</v>
      </c>
      <c r="M110" s="167">
        <v>147.3</v>
      </c>
      <c r="N110" s="167">
        <f>(B110+C110+D110+E110+F110+G110+H110+I110+J110+K110+L110+M110)/12</f>
        <v>125.125</v>
      </c>
      <c r="O110" s="170">
        <f>100*(K110-J110)/J110</f>
        <v>1.7403915881073282</v>
      </c>
      <c r="P110" s="170">
        <f>100*(K110-K109)/K109</f>
        <v>15.473251028806594</v>
      </c>
      <c r="Q110" s="168">
        <f>(((B110+C110+D110+E110+F110+G110+H110+I110+J110+K110)/10)-((B109+C109+D109+E109+F109+G109+H109+I109+J109+K109)/10))/((B109+C109+D109+E109+F109+G109+H109+I109+J109+K109)/10)*100</f>
        <v>5.208516628541266</v>
      </c>
    </row>
    <row r="111" spans="1:17" s="169" customFormat="1" ht="12" customHeight="1">
      <c r="A111" s="32">
        <v>2007</v>
      </c>
      <c r="B111" s="167">
        <v>120.3</v>
      </c>
      <c r="C111" s="167">
        <v>124.7</v>
      </c>
      <c r="D111" s="167">
        <v>165.2</v>
      </c>
      <c r="E111" s="167">
        <v>128.7</v>
      </c>
      <c r="F111" s="167">
        <v>128.3</v>
      </c>
      <c r="G111" s="167">
        <v>135.2</v>
      </c>
      <c r="H111" s="167">
        <v>139.8</v>
      </c>
      <c r="I111" s="167">
        <v>135.8</v>
      </c>
      <c r="J111" s="167">
        <v>157.3</v>
      </c>
      <c r="K111" s="167">
        <v>170.5</v>
      </c>
      <c r="L111" s="167" t="s">
        <v>105</v>
      </c>
      <c r="M111" s="167" t="s">
        <v>105</v>
      </c>
      <c r="N111" s="167">
        <f>(B111+C111+D111+E111+F111+G111+H111+I111+J111+K111)/10</f>
        <v>140.57999999999998</v>
      </c>
      <c r="O111" s="170">
        <f>100*(K111-J111)/J111</f>
        <v>8.391608391608385</v>
      </c>
      <c r="P111" s="170">
        <f>100*(K111-K110)/K110</f>
        <v>21.52530292230933</v>
      </c>
      <c r="Q111" s="168">
        <f>(((B111+C111+D111+E111+F111+G111+H111+I111+J111+K111)/10)-((B110+C110+D110+E110+F110+G110+H110+I110+J110+K110)/10))/((B110+C110+D110+E110+F110+G110+H110+I110+J110+K110)/10)*100</f>
        <v>17.561465127947805</v>
      </c>
    </row>
    <row r="112" spans="1:17" s="169" customFormat="1" ht="12" customHeight="1">
      <c r="A112" s="33"/>
      <c r="B112" s="167"/>
      <c r="C112" s="167"/>
      <c r="D112" s="167"/>
      <c r="E112" s="167"/>
      <c r="F112" s="167"/>
      <c r="G112" s="167"/>
      <c r="H112" s="167"/>
      <c r="I112" s="167"/>
      <c r="J112" s="167"/>
      <c r="K112" s="167"/>
      <c r="L112" s="167"/>
      <c r="M112" s="167"/>
      <c r="N112" s="167"/>
      <c r="O112" s="170"/>
      <c r="P112" s="170"/>
      <c r="Q112" s="133"/>
    </row>
    <row r="113" spans="1:17" s="169" customFormat="1" ht="12" customHeight="1">
      <c r="A113" s="34" t="s">
        <v>26</v>
      </c>
      <c r="B113" s="167"/>
      <c r="C113" s="167"/>
      <c r="D113" s="167"/>
      <c r="E113" s="167"/>
      <c r="F113" s="167"/>
      <c r="G113" s="167"/>
      <c r="H113" s="167"/>
      <c r="I113" s="167"/>
      <c r="J113" s="167"/>
      <c r="K113" s="167"/>
      <c r="L113" s="167"/>
      <c r="M113" s="167"/>
      <c r="N113" s="167"/>
      <c r="O113" s="282"/>
      <c r="P113" s="282"/>
      <c r="Q113" s="133"/>
    </row>
    <row r="114" spans="1:17" s="169" customFormat="1" ht="12" customHeight="1">
      <c r="A114" s="32">
        <v>2005</v>
      </c>
      <c r="B114" s="167">
        <v>182.6</v>
      </c>
      <c r="C114" s="167">
        <v>214.3</v>
      </c>
      <c r="D114" s="167">
        <v>209.9</v>
      </c>
      <c r="E114" s="167">
        <v>180.6</v>
      </c>
      <c r="F114" s="167">
        <v>200.6</v>
      </c>
      <c r="G114" s="167">
        <v>210.3</v>
      </c>
      <c r="H114" s="167">
        <v>172.5</v>
      </c>
      <c r="I114" s="167">
        <v>195.7</v>
      </c>
      <c r="J114" s="167">
        <v>261.7</v>
      </c>
      <c r="K114" s="167">
        <v>243.8</v>
      </c>
      <c r="L114" s="167">
        <v>354.8</v>
      </c>
      <c r="M114" s="167">
        <v>233</v>
      </c>
      <c r="N114" s="167">
        <f>(B114+C114+D114+E114+F114+G114+H114+I114+J114+K114+L114+M114)/12</f>
        <v>221.65</v>
      </c>
      <c r="O114" s="170" t="s">
        <v>55</v>
      </c>
      <c r="P114" s="170" t="s">
        <v>55</v>
      </c>
      <c r="Q114" s="168" t="s">
        <v>54</v>
      </c>
    </row>
    <row r="115" spans="1:17" s="169" customFormat="1" ht="12" customHeight="1">
      <c r="A115" s="32">
        <v>2006</v>
      </c>
      <c r="B115" s="167">
        <v>197.5</v>
      </c>
      <c r="C115" s="167">
        <v>237.9</v>
      </c>
      <c r="D115" s="167">
        <v>273.4</v>
      </c>
      <c r="E115" s="167">
        <v>180</v>
      </c>
      <c r="F115" s="167">
        <v>215.1</v>
      </c>
      <c r="G115" s="167">
        <v>240</v>
      </c>
      <c r="H115" s="167">
        <v>190.4</v>
      </c>
      <c r="I115" s="167">
        <v>221.7</v>
      </c>
      <c r="J115" s="167">
        <v>237.7</v>
      </c>
      <c r="K115" s="167">
        <v>297.7</v>
      </c>
      <c r="L115" s="167">
        <v>378.9</v>
      </c>
      <c r="M115" s="167">
        <v>278.8</v>
      </c>
      <c r="N115" s="167">
        <f>(B115+C115+D115+E115+F115+G115+H115+I115+J115+K115+L115+M115)/12</f>
        <v>245.75833333333335</v>
      </c>
      <c r="O115" s="170">
        <f>100*(K115-J115)/J115</f>
        <v>25.24190155658393</v>
      </c>
      <c r="P115" s="170">
        <f>100*(K115-K114)/K114</f>
        <v>22.10828547990155</v>
      </c>
      <c r="Q115" s="168">
        <f>(((B115+C115+D115+E115+F115+G115+H115+I115+J115+K115)/10)-((B114+C114+D114+E114+F114+G114+H114+I114+J114+K114)/10))/((B114+C114+D114+E114+F114+G114+H114+I114+J114+K114)/10)*100</f>
        <v>10.588803088803102</v>
      </c>
    </row>
    <row r="116" spans="1:17" s="169" customFormat="1" ht="12" customHeight="1">
      <c r="A116" s="32">
        <v>2007</v>
      </c>
      <c r="B116" s="167">
        <v>240.2</v>
      </c>
      <c r="C116" s="167">
        <v>321.9</v>
      </c>
      <c r="D116" s="167">
        <v>330.4</v>
      </c>
      <c r="E116" s="167">
        <v>221.7</v>
      </c>
      <c r="F116" s="167">
        <v>266.5</v>
      </c>
      <c r="G116" s="167">
        <v>315.1</v>
      </c>
      <c r="H116" s="167">
        <v>321.3</v>
      </c>
      <c r="I116" s="167">
        <v>286.6</v>
      </c>
      <c r="J116" s="167">
        <v>309.3</v>
      </c>
      <c r="K116" s="167">
        <v>331.4</v>
      </c>
      <c r="L116" s="167" t="s">
        <v>105</v>
      </c>
      <c r="M116" s="167" t="s">
        <v>105</v>
      </c>
      <c r="N116" s="167">
        <f>(B116+C116+D116+E116+F116+G116+H116+I116+J116+K116)/10</f>
        <v>294.44</v>
      </c>
      <c r="O116" s="170">
        <f>100*(K116-J116)/J116</f>
        <v>7.145166505011304</v>
      </c>
      <c r="P116" s="170">
        <f>100*(K116-K115)/K115</f>
        <v>11.320120927107824</v>
      </c>
      <c r="Q116" s="168">
        <f>(((B116+C116+D116+E116+F116+G116+H116+I116+J116+K116)/10)-((B115+C115+D115+E115+F115+G115+H115+I115+J115+K115)/10))/((B115+C115+D115+E115+F115+G115+H115+I115+J115+K115)/10)*100</f>
        <v>28.497861569346245</v>
      </c>
    </row>
    <row r="117" spans="1:17" s="169" customFormat="1" ht="12" customHeight="1">
      <c r="A117" s="172"/>
      <c r="B117" s="167"/>
      <c r="C117" s="167"/>
      <c r="D117" s="167"/>
      <c r="E117" s="167"/>
      <c r="F117" s="167"/>
      <c r="G117" s="167"/>
      <c r="H117" s="167"/>
      <c r="I117" s="167"/>
      <c r="J117" s="167"/>
      <c r="K117" s="167"/>
      <c r="L117" s="167"/>
      <c r="M117" s="167"/>
      <c r="N117" s="183"/>
      <c r="O117" s="177"/>
      <c r="P117" s="177"/>
      <c r="Q117" s="133"/>
    </row>
    <row r="118" spans="1:17" s="169" customFormat="1" ht="12" customHeight="1">
      <c r="A118" s="172"/>
      <c r="B118" s="167"/>
      <c r="C118" s="167"/>
      <c r="D118" s="167"/>
      <c r="E118" s="167"/>
      <c r="F118" s="167"/>
      <c r="G118" s="167"/>
      <c r="H118" s="167"/>
      <c r="I118" s="167"/>
      <c r="J118" s="167"/>
      <c r="K118" s="167"/>
      <c r="L118" s="167"/>
      <c r="M118" s="167"/>
      <c r="N118" s="183"/>
      <c r="O118" s="177"/>
      <c r="P118" s="177"/>
      <c r="Q118" s="133"/>
    </row>
    <row r="119" spans="1:17" s="169" customFormat="1" ht="12" customHeight="1">
      <c r="A119" s="172"/>
      <c r="B119" s="167"/>
      <c r="C119" s="167"/>
      <c r="D119" s="167"/>
      <c r="E119" s="167"/>
      <c r="F119" s="167"/>
      <c r="G119" s="167"/>
      <c r="H119" s="167"/>
      <c r="I119" s="167"/>
      <c r="J119" s="167"/>
      <c r="K119" s="167"/>
      <c r="L119" s="167"/>
      <c r="M119" s="167"/>
      <c r="N119" s="183"/>
      <c r="O119" s="177"/>
      <c r="P119" s="177"/>
      <c r="Q119" s="133"/>
    </row>
    <row r="120" spans="1:16" s="133" customFormat="1" ht="12" customHeight="1">
      <c r="A120" s="131"/>
      <c r="B120" s="165"/>
      <c r="C120" s="165"/>
      <c r="D120" s="165"/>
      <c r="E120" s="165"/>
      <c r="F120" s="165"/>
      <c r="G120" s="165"/>
      <c r="H120" s="165"/>
      <c r="I120" s="165"/>
      <c r="J120" s="165"/>
      <c r="K120" s="165"/>
      <c r="L120" s="165"/>
      <c r="M120" s="165"/>
      <c r="N120" s="180"/>
      <c r="O120" s="180"/>
      <c r="P120" s="180"/>
    </row>
    <row r="121" spans="1:17" s="133" customFormat="1" ht="12" customHeight="1">
      <c r="A121" s="478" t="s">
        <v>40</v>
      </c>
      <c r="B121" s="478"/>
      <c r="C121" s="478"/>
      <c r="D121" s="478"/>
      <c r="E121" s="478"/>
      <c r="F121" s="478"/>
      <c r="G121" s="478"/>
      <c r="H121" s="478"/>
      <c r="I121" s="478"/>
      <c r="J121" s="478"/>
      <c r="K121" s="478"/>
      <c r="L121" s="478"/>
      <c r="M121" s="478"/>
      <c r="N121" s="478"/>
      <c r="O121" s="478"/>
      <c r="P121" s="478"/>
      <c r="Q121" s="478"/>
    </row>
    <row r="122" spans="1:17" s="133" customFormat="1" ht="12" customHeight="1">
      <c r="A122" s="478" t="s">
        <v>45</v>
      </c>
      <c r="B122" s="478"/>
      <c r="C122" s="478"/>
      <c r="D122" s="478"/>
      <c r="E122" s="478"/>
      <c r="F122" s="478"/>
      <c r="G122" s="478"/>
      <c r="H122" s="478"/>
      <c r="I122" s="478"/>
      <c r="J122" s="478"/>
      <c r="K122" s="478"/>
      <c r="L122" s="478"/>
      <c r="M122" s="478"/>
      <c r="N122" s="478"/>
      <c r="O122" s="478"/>
      <c r="P122" s="478"/>
      <c r="Q122" s="478"/>
    </row>
    <row r="123" spans="1:17" s="133" customFormat="1" ht="12" customHeight="1">
      <c r="A123" s="478" t="s">
        <v>50</v>
      </c>
      <c r="B123" s="478"/>
      <c r="C123" s="478"/>
      <c r="D123" s="478"/>
      <c r="E123" s="478"/>
      <c r="F123" s="478"/>
      <c r="G123" s="478"/>
      <c r="H123" s="478"/>
      <c r="I123" s="478"/>
      <c r="J123" s="478"/>
      <c r="K123" s="478"/>
      <c r="L123" s="478"/>
      <c r="M123" s="478"/>
      <c r="N123" s="478"/>
      <c r="O123" s="478"/>
      <c r="P123" s="478"/>
      <c r="Q123" s="478"/>
    </row>
    <row r="124" spans="1:16" s="133" customFormat="1" ht="12" customHeight="1">
      <c r="A124" s="130"/>
      <c r="B124" s="131"/>
      <c r="C124" s="131"/>
      <c r="D124" s="131"/>
      <c r="E124" s="131"/>
      <c r="F124" s="131"/>
      <c r="G124" s="131"/>
      <c r="H124" s="131"/>
      <c r="I124" s="131"/>
      <c r="J124" s="131"/>
      <c r="K124" s="131"/>
      <c r="L124" s="131"/>
      <c r="M124" s="131"/>
      <c r="N124" s="131"/>
      <c r="O124" s="131"/>
      <c r="P124" s="131"/>
    </row>
    <row r="125" s="133" customFormat="1" ht="12" customHeight="1"/>
    <row r="126" spans="1:17" s="133" customFormat="1" ht="12" customHeight="1">
      <c r="A126" s="137"/>
      <c r="B126" s="138"/>
      <c r="C126" s="139"/>
      <c r="D126" s="139"/>
      <c r="E126" s="139"/>
      <c r="F126" s="139"/>
      <c r="G126" s="139"/>
      <c r="H126" s="139"/>
      <c r="I126" s="139"/>
      <c r="J126" s="139"/>
      <c r="K126" s="139"/>
      <c r="L126" s="139"/>
      <c r="M126" s="139"/>
      <c r="N126" s="140"/>
      <c r="O126" s="480" t="s">
        <v>4</v>
      </c>
      <c r="P126" s="481"/>
      <c r="Q126" s="481"/>
    </row>
    <row r="127" spans="1:17" s="133" customFormat="1"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s="133" customFormat="1"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2" t="s">
        <v>19</v>
      </c>
      <c r="P128" s="483"/>
      <c r="Q128" s="483"/>
    </row>
    <row r="129" spans="1:17" s="133" customFormat="1"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s="133" customFormat="1"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s="133" customFormat="1" ht="12" customHeight="1">
      <c r="A131" s="159"/>
      <c r="B131" s="160"/>
      <c r="C131" s="160"/>
      <c r="D131" s="160"/>
      <c r="E131" s="160"/>
      <c r="F131" s="160"/>
      <c r="G131" s="160"/>
      <c r="H131" s="160"/>
      <c r="I131" s="160"/>
      <c r="J131" s="160"/>
      <c r="K131" s="160"/>
      <c r="L131" s="160"/>
      <c r="M131" s="160"/>
      <c r="N131" s="161"/>
      <c r="O131" s="162"/>
      <c r="P131" s="150"/>
      <c r="Q131" s="150"/>
    </row>
    <row r="132" spans="1:17" s="133" customFormat="1" ht="12" customHeight="1">
      <c r="A132" s="159"/>
      <c r="B132" s="160"/>
      <c r="C132" s="160"/>
      <c r="D132" s="160"/>
      <c r="E132" s="160"/>
      <c r="F132" s="160"/>
      <c r="G132" s="160"/>
      <c r="H132" s="160"/>
      <c r="I132" s="160"/>
      <c r="J132" s="160"/>
      <c r="K132" s="160"/>
      <c r="L132" s="160"/>
      <c r="M132" s="160"/>
      <c r="N132" s="161"/>
      <c r="O132" s="162"/>
      <c r="P132" s="150"/>
      <c r="Q132" s="150"/>
    </row>
    <row r="133" spans="1:16" s="133" customFormat="1" ht="12" customHeight="1">
      <c r="A133" s="159"/>
      <c r="B133" s="160"/>
      <c r="C133" s="160"/>
      <c r="D133" s="160"/>
      <c r="E133" s="160"/>
      <c r="F133" s="160"/>
      <c r="G133" s="160"/>
      <c r="H133" s="160"/>
      <c r="I133" s="160"/>
      <c r="J133" s="160"/>
      <c r="K133" s="160"/>
      <c r="L133" s="160"/>
      <c r="M133" s="160"/>
      <c r="N133" s="161"/>
      <c r="O133" s="162"/>
      <c r="P133" s="150"/>
    </row>
    <row r="134" spans="1:16" s="133" customFormat="1" ht="12" customHeight="1">
      <c r="A134" s="172"/>
      <c r="B134" s="176"/>
      <c r="C134" s="176"/>
      <c r="D134" s="176"/>
      <c r="E134" s="176"/>
      <c r="F134" s="176"/>
      <c r="G134" s="176"/>
      <c r="H134" s="176"/>
      <c r="I134" s="176"/>
      <c r="J134" s="176"/>
      <c r="K134" s="176"/>
      <c r="L134" s="176"/>
      <c r="M134" s="176"/>
      <c r="N134" s="177"/>
      <c r="O134" s="177"/>
      <c r="P134" s="177"/>
    </row>
    <row r="135" spans="1:17" s="133" customFormat="1" ht="12" customHeight="1">
      <c r="A135" s="536" t="s">
        <v>32</v>
      </c>
      <c r="B135" s="536"/>
      <c r="C135" s="536"/>
      <c r="D135" s="536"/>
      <c r="E135" s="536"/>
      <c r="F135" s="536"/>
      <c r="G135" s="536"/>
      <c r="H135" s="536"/>
      <c r="I135" s="536"/>
      <c r="J135" s="536"/>
      <c r="K135" s="536"/>
      <c r="L135" s="536"/>
      <c r="M135" s="536"/>
      <c r="N135" s="536"/>
      <c r="O135" s="536"/>
      <c r="P135" s="536"/>
      <c r="Q135" s="536"/>
    </row>
    <row r="136" spans="1:17" s="133" customFormat="1" ht="12" customHeight="1">
      <c r="A136" s="287"/>
      <c r="B136" s="287"/>
      <c r="C136" s="287"/>
      <c r="D136" s="287"/>
      <c r="E136" s="287"/>
      <c r="F136" s="287"/>
      <c r="G136" s="287"/>
      <c r="H136" s="287"/>
      <c r="I136" s="287"/>
      <c r="J136" s="287"/>
      <c r="K136" s="287"/>
      <c r="L136" s="287"/>
      <c r="M136" s="287"/>
      <c r="N136" s="287"/>
      <c r="O136" s="287"/>
      <c r="P136" s="287"/>
      <c r="Q136" s="287"/>
    </row>
    <row r="137" spans="1:17" s="169" customFormat="1" ht="12" customHeight="1">
      <c r="A137" s="181"/>
      <c r="B137" s="177"/>
      <c r="C137" s="177"/>
      <c r="D137" s="177"/>
      <c r="E137" s="177"/>
      <c r="F137" s="177"/>
      <c r="G137" s="177"/>
      <c r="H137" s="177"/>
      <c r="I137" s="177"/>
      <c r="J137" s="177"/>
      <c r="K137" s="177"/>
      <c r="L137" s="177"/>
      <c r="M137" s="177"/>
      <c r="N137" s="177"/>
      <c r="O137" s="177"/>
      <c r="P137" s="177"/>
      <c r="Q137" s="133"/>
    </row>
    <row r="138" spans="1:17" s="169" customFormat="1" ht="12" customHeight="1">
      <c r="A138" s="182"/>
      <c r="B138" s="167"/>
      <c r="C138" s="167"/>
      <c r="D138" s="167"/>
      <c r="E138" s="167"/>
      <c r="F138" s="167"/>
      <c r="G138" s="167"/>
      <c r="H138" s="167"/>
      <c r="I138" s="167"/>
      <c r="J138" s="167"/>
      <c r="K138" s="167"/>
      <c r="L138" s="167"/>
      <c r="M138" s="167"/>
      <c r="N138" s="167"/>
      <c r="O138" s="174"/>
      <c r="P138" s="174"/>
      <c r="Q138" s="133"/>
    </row>
    <row r="139" spans="1:17" s="169" customFormat="1" ht="12" customHeight="1">
      <c r="A139" s="31" t="s">
        <v>24</v>
      </c>
      <c r="B139" s="167"/>
      <c r="C139" s="167"/>
      <c r="D139" s="167"/>
      <c r="E139" s="167"/>
      <c r="F139" s="167"/>
      <c r="G139" s="167"/>
      <c r="H139" s="167"/>
      <c r="I139" s="167"/>
      <c r="J139" s="167"/>
      <c r="K139" s="167"/>
      <c r="L139" s="167"/>
      <c r="M139" s="167"/>
      <c r="N139" s="167"/>
      <c r="O139" s="168"/>
      <c r="P139" s="168"/>
      <c r="Q139" s="133"/>
    </row>
    <row r="140" spans="1:17" s="169" customFormat="1" ht="12" customHeight="1">
      <c r="A140" s="32">
        <v>2005</v>
      </c>
      <c r="B140" s="167">
        <v>77.3</v>
      </c>
      <c r="C140" s="167">
        <v>74.7</v>
      </c>
      <c r="D140" s="167">
        <v>90.8</v>
      </c>
      <c r="E140" s="167">
        <v>76.7</v>
      </c>
      <c r="F140" s="167">
        <v>69.5</v>
      </c>
      <c r="G140" s="167">
        <v>74</v>
      </c>
      <c r="H140" s="167">
        <v>58.7</v>
      </c>
      <c r="I140" s="167">
        <v>62</v>
      </c>
      <c r="J140" s="167">
        <v>80.6</v>
      </c>
      <c r="K140" s="167">
        <v>65.7</v>
      </c>
      <c r="L140" s="167">
        <v>80.2</v>
      </c>
      <c r="M140" s="167">
        <v>69.1</v>
      </c>
      <c r="N140" s="167">
        <f>(B140+C140+D140+E140+F140+G140+H140+I140+J140+K140+L140+M140)/12</f>
        <v>73.27500000000002</v>
      </c>
      <c r="O140" s="170" t="s">
        <v>55</v>
      </c>
      <c r="P140" s="170" t="s">
        <v>55</v>
      </c>
      <c r="Q140" s="168" t="s">
        <v>54</v>
      </c>
    </row>
    <row r="141" spans="1:17" s="169" customFormat="1" ht="12" customHeight="1">
      <c r="A141" s="32">
        <v>2006</v>
      </c>
      <c r="B141" s="167">
        <v>74</v>
      </c>
      <c r="C141" s="167">
        <v>79.2</v>
      </c>
      <c r="D141" s="167">
        <v>101.6</v>
      </c>
      <c r="E141" s="167">
        <v>69.8</v>
      </c>
      <c r="F141" s="167">
        <v>86.4</v>
      </c>
      <c r="G141" s="167">
        <v>77.9</v>
      </c>
      <c r="H141" s="167">
        <v>70</v>
      </c>
      <c r="I141" s="167">
        <v>72.8</v>
      </c>
      <c r="J141" s="167">
        <v>79.8</v>
      </c>
      <c r="K141" s="167">
        <v>80.9</v>
      </c>
      <c r="L141" s="167">
        <v>95.7</v>
      </c>
      <c r="M141" s="167">
        <v>81.6</v>
      </c>
      <c r="N141" s="167">
        <f>(B141+C141+D141+E141+F141+G141+H141+I141+J141+K141+L141+M141)/12</f>
        <v>80.80833333333332</v>
      </c>
      <c r="O141" s="170">
        <f>100*(K141-J141)/J141</f>
        <v>1.3784461152882312</v>
      </c>
      <c r="P141" s="170">
        <f>100*(K141-K140)/K140</f>
        <v>23.135464231354646</v>
      </c>
      <c r="Q141" s="168">
        <f>(((B141+C141+D141+E141+F141+G141+H141+I141+J141+K141)/10)-((B140+C140+D140+E140+F140+G140+H140+I140+J140+K140)/10))/((B140+C140+D140+E140+F140+G140+H140+I140+J140+K140)/10)*100</f>
        <v>8.547945205479405</v>
      </c>
    </row>
    <row r="142" spans="1:17" s="169" customFormat="1" ht="12" customHeight="1">
      <c r="A142" s="32">
        <v>2007</v>
      </c>
      <c r="B142" s="167">
        <v>86.8</v>
      </c>
      <c r="C142" s="167">
        <v>85</v>
      </c>
      <c r="D142" s="167">
        <v>90.6</v>
      </c>
      <c r="E142" s="167">
        <v>79.6</v>
      </c>
      <c r="F142" s="167">
        <v>77.4</v>
      </c>
      <c r="G142" s="167">
        <v>80.4</v>
      </c>
      <c r="H142" s="167">
        <v>76.6</v>
      </c>
      <c r="I142" s="167">
        <v>73.1</v>
      </c>
      <c r="J142" s="167">
        <v>89.4</v>
      </c>
      <c r="K142" s="167">
        <v>87.9</v>
      </c>
      <c r="L142" s="167" t="s">
        <v>105</v>
      </c>
      <c r="M142" s="167" t="s">
        <v>105</v>
      </c>
      <c r="N142" s="167">
        <f>(B142+C142+D142+E142+F142+G142+H142+I142+J142+K142)/10</f>
        <v>82.67999999999999</v>
      </c>
      <c r="O142" s="170">
        <f>100*(K142-J142)/J142</f>
        <v>-1.6778523489932884</v>
      </c>
      <c r="P142" s="170">
        <f>100*(K142-K141)/K141</f>
        <v>8.652657601977749</v>
      </c>
      <c r="Q142" s="168">
        <f>(((B142+C142+D142+E142+F142+G142+H142+I142+J142+K142)/10)-((B141+C141+D141+E141+F141+G141+H141+I141+J141+K141)/10))/((B141+C141+D141+E141+F141+G141+H141+I141+J141+K141)/10)*100</f>
        <v>4.341241797072202</v>
      </c>
    </row>
    <row r="143" spans="1:17" s="169" customFormat="1" ht="12" customHeight="1">
      <c r="A143" s="33"/>
      <c r="B143" s="167"/>
      <c r="C143" s="167"/>
      <c r="D143" s="167"/>
      <c r="E143" s="167"/>
      <c r="F143" s="167"/>
      <c r="G143" s="167"/>
      <c r="H143" s="167"/>
      <c r="I143" s="167"/>
      <c r="J143" s="167"/>
      <c r="K143" s="167"/>
      <c r="L143" s="167"/>
      <c r="M143" s="167"/>
      <c r="N143" s="167"/>
      <c r="O143" s="170"/>
      <c r="P143" s="170"/>
      <c r="Q143" s="133"/>
    </row>
    <row r="144" spans="1:17" s="169" customFormat="1" ht="12" customHeight="1">
      <c r="A144" s="34" t="s">
        <v>25</v>
      </c>
      <c r="B144" s="167"/>
      <c r="C144" s="167"/>
      <c r="D144" s="167"/>
      <c r="E144" s="167"/>
      <c r="F144" s="167"/>
      <c r="G144" s="167"/>
      <c r="H144" s="167"/>
      <c r="I144" s="167"/>
      <c r="J144" s="167"/>
      <c r="K144" s="167"/>
      <c r="L144" s="167"/>
      <c r="M144" s="167"/>
      <c r="N144" s="167"/>
      <c r="O144" s="170"/>
      <c r="P144" s="170"/>
      <c r="Q144" s="133"/>
    </row>
    <row r="145" spans="1:17" s="169" customFormat="1" ht="12" customHeight="1">
      <c r="A145" s="32">
        <v>2005</v>
      </c>
      <c r="B145" s="167">
        <v>65.5</v>
      </c>
      <c r="C145" s="167">
        <v>64.8</v>
      </c>
      <c r="D145" s="167">
        <v>74.2</v>
      </c>
      <c r="E145" s="167">
        <v>65.4</v>
      </c>
      <c r="F145" s="167">
        <v>61.6</v>
      </c>
      <c r="G145" s="167">
        <v>60.3</v>
      </c>
      <c r="H145" s="167">
        <v>51.1</v>
      </c>
      <c r="I145" s="167">
        <v>52.3</v>
      </c>
      <c r="J145" s="167">
        <v>71.9</v>
      </c>
      <c r="K145" s="167">
        <v>56.1</v>
      </c>
      <c r="L145" s="167">
        <v>70</v>
      </c>
      <c r="M145" s="167">
        <v>59.7</v>
      </c>
      <c r="N145" s="167">
        <f>(B145+C145+D145+E145+F145+G145+H145+I145+J145+K145+L145+M145)/12</f>
        <v>62.741666666666674</v>
      </c>
      <c r="O145" s="170" t="s">
        <v>55</v>
      </c>
      <c r="P145" s="170" t="s">
        <v>55</v>
      </c>
      <c r="Q145" s="168" t="s">
        <v>54</v>
      </c>
    </row>
    <row r="146" spans="1:17" s="169" customFormat="1" ht="12" customHeight="1">
      <c r="A146" s="32">
        <v>2006</v>
      </c>
      <c r="B146" s="167">
        <v>63.7</v>
      </c>
      <c r="C146" s="167">
        <v>71</v>
      </c>
      <c r="D146" s="167">
        <v>94.9</v>
      </c>
      <c r="E146" s="167">
        <v>64.7</v>
      </c>
      <c r="F146" s="167">
        <v>84.9</v>
      </c>
      <c r="G146" s="167">
        <v>68.9</v>
      </c>
      <c r="H146" s="167">
        <v>60.3</v>
      </c>
      <c r="I146" s="167">
        <v>58.3</v>
      </c>
      <c r="J146" s="167">
        <v>77.4</v>
      </c>
      <c r="K146" s="167">
        <v>75.8</v>
      </c>
      <c r="L146" s="167">
        <v>83.2</v>
      </c>
      <c r="M146" s="167">
        <v>76.4</v>
      </c>
      <c r="N146" s="167">
        <f>(B146+C146+D146+E146+F146+G146+H146+I146+J146+K146+L146+M146)/12</f>
        <v>73.29166666666667</v>
      </c>
      <c r="O146" s="170">
        <f>100*(K146-J146)/J146</f>
        <v>-2.0671834625323107</v>
      </c>
      <c r="P146" s="170">
        <f>100*(K146-K145)/K145</f>
        <v>35.11586452762923</v>
      </c>
      <c r="Q146" s="168">
        <f>(((B146+C146+D146+E146+F146+G146+H146+I146+J146+K146)/10)-((B145+C145+D145+E145+F145+G145+H145+I145+J145+K145)/10))/((B145+C145+D145+E145+F145+G145+H145+I145+J145+K145)/10)*100</f>
        <v>15.516688061617437</v>
      </c>
    </row>
    <row r="147" spans="1:17" s="169" customFormat="1" ht="12" customHeight="1">
      <c r="A147" s="32">
        <v>2007</v>
      </c>
      <c r="B147" s="167">
        <v>77.8</v>
      </c>
      <c r="C147" s="167">
        <v>74.7</v>
      </c>
      <c r="D147" s="167">
        <v>81.5</v>
      </c>
      <c r="E147" s="167">
        <v>69.6</v>
      </c>
      <c r="F147" s="167">
        <v>67.4</v>
      </c>
      <c r="G147" s="167">
        <v>71.2</v>
      </c>
      <c r="H147" s="167">
        <v>69.1</v>
      </c>
      <c r="I147" s="167">
        <v>61.2</v>
      </c>
      <c r="J147" s="167">
        <v>79.4</v>
      </c>
      <c r="K147" s="167">
        <v>76.6</v>
      </c>
      <c r="L147" s="167" t="s">
        <v>105</v>
      </c>
      <c r="M147" s="167" t="s">
        <v>105</v>
      </c>
      <c r="N147" s="167">
        <f>(B147+C147+D147+E147+F147+G147+H147+I147+J147+K147)/10</f>
        <v>72.85</v>
      </c>
      <c r="O147" s="170">
        <f>100*(K147-J147)/J147</f>
        <v>-3.526448362720417</v>
      </c>
      <c r="P147" s="170">
        <f>100*(K147-K146)/K146</f>
        <v>1.0554089709762495</v>
      </c>
      <c r="Q147" s="168">
        <f>(((B147+C147+D147+E147+F147+G147+H147+I147+J147+K147)/10)-((B146+C146+D146+E146+F146+G146+H146+I146+J146+K146)/10))/((B146+C146+D146+E146+F146+G146+H146+I146+J146+K146)/10)*100</f>
        <v>1.1946103625503535</v>
      </c>
    </row>
    <row r="148" spans="1:17" s="169" customFormat="1" ht="12" customHeight="1">
      <c r="A148" s="33"/>
      <c r="B148" s="167"/>
      <c r="C148" s="167"/>
      <c r="D148" s="167"/>
      <c r="E148" s="167"/>
      <c r="F148" s="167"/>
      <c r="G148" s="167"/>
      <c r="H148" s="167"/>
      <c r="I148" s="167"/>
      <c r="J148" s="167"/>
      <c r="K148" s="167"/>
      <c r="L148" s="167"/>
      <c r="M148" s="167"/>
      <c r="N148" s="167"/>
      <c r="O148" s="170"/>
      <c r="P148" s="170"/>
      <c r="Q148" s="133"/>
    </row>
    <row r="149" spans="1:17" s="169" customFormat="1" ht="12" customHeight="1">
      <c r="A149" s="34" t="s">
        <v>26</v>
      </c>
      <c r="B149" s="167"/>
      <c r="C149" s="167"/>
      <c r="D149" s="167"/>
      <c r="E149" s="167"/>
      <c r="F149" s="167"/>
      <c r="G149" s="167"/>
      <c r="H149" s="167"/>
      <c r="I149" s="167"/>
      <c r="J149" s="167"/>
      <c r="K149" s="167"/>
      <c r="L149" s="167"/>
      <c r="M149" s="167"/>
      <c r="N149" s="167"/>
      <c r="O149" s="170"/>
      <c r="P149" s="170"/>
      <c r="Q149" s="133"/>
    </row>
    <row r="150" spans="1:17" s="169" customFormat="1" ht="12" customHeight="1">
      <c r="A150" s="32">
        <v>2005</v>
      </c>
      <c r="B150" s="167">
        <v>119.8</v>
      </c>
      <c r="C150" s="167">
        <v>110.3</v>
      </c>
      <c r="D150" s="167">
        <v>150.5</v>
      </c>
      <c r="E150" s="167">
        <v>117.2</v>
      </c>
      <c r="F150" s="167">
        <v>98</v>
      </c>
      <c r="G150" s="167">
        <v>123.4</v>
      </c>
      <c r="H150" s="167">
        <v>86.3</v>
      </c>
      <c r="I150" s="167">
        <v>97.1</v>
      </c>
      <c r="J150" s="167">
        <v>111.7</v>
      </c>
      <c r="K150" s="167">
        <v>100.1</v>
      </c>
      <c r="L150" s="167">
        <v>117.1</v>
      </c>
      <c r="M150" s="167">
        <v>102.7</v>
      </c>
      <c r="N150" s="167">
        <f>(B150+C150+D150+E150+F150+G150+H150+I150+J150+K150+L150+M150)/12</f>
        <v>111.18333333333332</v>
      </c>
      <c r="O150" s="170" t="s">
        <v>55</v>
      </c>
      <c r="P150" s="170" t="s">
        <v>55</v>
      </c>
      <c r="Q150" s="168" t="s">
        <v>54</v>
      </c>
    </row>
    <row r="151" spans="1:17" s="169" customFormat="1" ht="12" customHeight="1">
      <c r="A151" s="32">
        <v>2006</v>
      </c>
      <c r="B151" s="167">
        <v>111</v>
      </c>
      <c r="C151" s="167">
        <v>108.5</v>
      </c>
      <c r="D151" s="167">
        <v>125.7</v>
      </c>
      <c r="E151" s="167">
        <v>88.2</v>
      </c>
      <c r="F151" s="167">
        <v>91.8</v>
      </c>
      <c r="G151" s="167">
        <v>110.4</v>
      </c>
      <c r="H151" s="167">
        <v>104.8</v>
      </c>
      <c r="I151" s="167">
        <v>125.1</v>
      </c>
      <c r="J151" s="167">
        <v>88.3</v>
      </c>
      <c r="K151" s="167">
        <v>99.1</v>
      </c>
      <c r="L151" s="167">
        <v>140.5</v>
      </c>
      <c r="M151" s="167">
        <v>100.5</v>
      </c>
      <c r="N151" s="167">
        <f>(B151+C151+D151+E151+F151+G151+H151+I151+J151+K151+L151+M151)/12</f>
        <v>107.82499999999999</v>
      </c>
      <c r="O151" s="170">
        <f>100*(K151-J151)/J151</f>
        <v>12.231030577576442</v>
      </c>
      <c r="P151" s="170">
        <f>100*(K151-K150)/K150</f>
        <v>-0.999000999000999</v>
      </c>
      <c r="Q151" s="168">
        <f>(((B151+C151+D151+E151+F151+G151+H151+I151+J151+K151)/10)-((B150+C150+D150+E150+F150+G150+H150+I150+J150+K150)/10))/((B150+C150+D150+E150+F150+G150+H150+I150+J150+K150)/10)*100</f>
        <v>-5.518664752333087</v>
      </c>
    </row>
    <row r="152" spans="1:17" s="169" customFormat="1" ht="12" customHeight="1">
      <c r="A152" s="32">
        <v>2007</v>
      </c>
      <c r="B152" s="167">
        <v>118.9</v>
      </c>
      <c r="C152" s="167">
        <v>122.1</v>
      </c>
      <c r="D152" s="167">
        <v>123.4</v>
      </c>
      <c r="E152" s="167">
        <v>115.7</v>
      </c>
      <c r="F152" s="167">
        <v>113.4</v>
      </c>
      <c r="G152" s="167">
        <v>113.5</v>
      </c>
      <c r="H152" s="167">
        <v>103.5</v>
      </c>
      <c r="I152" s="167">
        <v>115.7</v>
      </c>
      <c r="J152" s="167">
        <v>125.3</v>
      </c>
      <c r="K152" s="167">
        <v>128.5</v>
      </c>
      <c r="L152" s="167" t="s">
        <v>105</v>
      </c>
      <c r="M152" s="167" t="s">
        <v>105</v>
      </c>
      <c r="N152" s="167">
        <f>(B152+C152+D152+E152+F152+G152+H152+I152+J152+K152)/10</f>
        <v>118</v>
      </c>
      <c r="O152" s="170">
        <f>100*(K152-J152)/J152</f>
        <v>2.5538707102952936</v>
      </c>
      <c r="P152" s="170">
        <f>100*(K152-K151)/K151</f>
        <v>29.66700302724521</v>
      </c>
      <c r="Q152" s="168">
        <f>(((B152+C152+D152+E152+F152+G152+H152+I152+J152+K152)/10)-((B151+C151+D151+E151+F151+G151+H151+I151+J151+K151)/10))/((B151+C151+D151+E151+F151+G151+H151+I151+J151+K151)/10)*100</f>
        <v>12.07142178744421</v>
      </c>
    </row>
    <row r="153" spans="1:17" s="169" customFormat="1" ht="12" customHeight="1">
      <c r="A153" s="35"/>
      <c r="B153" s="167"/>
      <c r="C153" s="167"/>
      <c r="D153" s="167"/>
      <c r="E153" s="167"/>
      <c r="F153" s="167"/>
      <c r="G153" s="167"/>
      <c r="H153" s="167"/>
      <c r="I153" s="167"/>
      <c r="J153" s="167"/>
      <c r="K153" s="167"/>
      <c r="L153" s="167"/>
      <c r="M153" s="167"/>
      <c r="N153" s="167"/>
      <c r="O153" s="170"/>
      <c r="P153" s="170"/>
      <c r="Q153" s="168"/>
    </row>
    <row r="154" spans="1:17" s="169" customFormat="1" ht="12" customHeight="1">
      <c r="A154" s="35"/>
      <c r="B154" s="167"/>
      <c r="C154" s="167"/>
      <c r="D154" s="167"/>
      <c r="E154" s="167"/>
      <c r="F154" s="167"/>
      <c r="G154" s="167"/>
      <c r="H154" s="167"/>
      <c r="I154" s="167"/>
      <c r="J154" s="167"/>
      <c r="K154" s="167"/>
      <c r="L154" s="167"/>
      <c r="M154" s="167"/>
      <c r="N154" s="167"/>
      <c r="O154" s="170"/>
      <c r="P154" s="170"/>
      <c r="Q154" s="168"/>
    </row>
    <row r="155" spans="1:17" s="169" customFormat="1" ht="12" customHeight="1">
      <c r="A155" s="35"/>
      <c r="B155" s="167"/>
      <c r="C155" s="167"/>
      <c r="D155" s="167"/>
      <c r="E155" s="167"/>
      <c r="F155" s="167"/>
      <c r="G155" s="167"/>
      <c r="H155" s="167"/>
      <c r="I155" s="167"/>
      <c r="J155" s="167"/>
      <c r="K155" s="167"/>
      <c r="L155" s="167"/>
      <c r="M155" s="167"/>
      <c r="N155" s="167"/>
      <c r="O155" s="170"/>
      <c r="P155" s="170"/>
      <c r="Q155" s="168"/>
    </row>
    <row r="156" spans="1:17" s="169" customFormat="1" ht="12" customHeight="1">
      <c r="A156" s="172"/>
      <c r="B156" s="167"/>
      <c r="C156" s="167"/>
      <c r="D156" s="167"/>
      <c r="E156" s="167"/>
      <c r="F156" s="167"/>
      <c r="G156" s="167"/>
      <c r="H156" s="167"/>
      <c r="I156" s="167"/>
      <c r="J156" s="167"/>
      <c r="K156" s="167"/>
      <c r="L156" s="167"/>
      <c r="M156" s="167"/>
      <c r="N156" s="183"/>
      <c r="O156" s="170"/>
      <c r="P156" s="170"/>
      <c r="Q156" s="133"/>
    </row>
    <row r="157" spans="1:16" s="133" customFormat="1" ht="12" customHeight="1">
      <c r="A157" s="172"/>
      <c r="B157" s="167"/>
      <c r="C157" s="167"/>
      <c r="D157" s="167"/>
      <c r="E157" s="167"/>
      <c r="F157" s="167"/>
      <c r="G157" s="167"/>
      <c r="H157" s="167"/>
      <c r="I157" s="167"/>
      <c r="J157" s="167"/>
      <c r="K157" s="167"/>
      <c r="L157" s="167"/>
      <c r="M157" s="167"/>
      <c r="N157" s="183"/>
      <c r="O157" s="170"/>
      <c r="P157" s="170"/>
    </row>
    <row r="158" spans="1:17" s="133" customFormat="1" ht="12" customHeight="1">
      <c r="A158" s="536" t="s">
        <v>33</v>
      </c>
      <c r="B158" s="536"/>
      <c r="C158" s="536"/>
      <c r="D158" s="536"/>
      <c r="E158" s="536"/>
      <c r="F158" s="536"/>
      <c r="G158" s="536"/>
      <c r="H158" s="536"/>
      <c r="I158" s="536"/>
      <c r="J158" s="536"/>
      <c r="K158" s="536"/>
      <c r="L158" s="536"/>
      <c r="M158" s="536"/>
      <c r="N158" s="536"/>
      <c r="O158" s="536"/>
      <c r="P158" s="536"/>
      <c r="Q158" s="536"/>
    </row>
    <row r="159" spans="1:17" s="133" customFormat="1" ht="12" customHeight="1">
      <c r="A159" s="287"/>
      <c r="B159" s="287"/>
      <c r="C159" s="287"/>
      <c r="D159" s="287"/>
      <c r="E159" s="287"/>
      <c r="F159" s="287"/>
      <c r="G159" s="287"/>
      <c r="H159" s="287"/>
      <c r="I159" s="287"/>
      <c r="J159" s="287"/>
      <c r="K159" s="287"/>
      <c r="L159" s="287"/>
      <c r="M159" s="287"/>
      <c r="N159" s="287"/>
      <c r="O159" s="287"/>
      <c r="P159" s="287"/>
      <c r="Q159" s="287"/>
    </row>
    <row r="160" spans="1:17" s="169" customFormat="1" ht="12" customHeight="1">
      <c r="A160" s="166"/>
      <c r="B160" s="166"/>
      <c r="C160" s="166"/>
      <c r="D160" s="166"/>
      <c r="E160" s="166"/>
      <c r="F160" s="166"/>
      <c r="G160" s="166"/>
      <c r="H160" s="166"/>
      <c r="I160" s="166"/>
      <c r="J160" s="166"/>
      <c r="K160" s="166"/>
      <c r="L160" s="166"/>
      <c r="M160" s="166"/>
      <c r="N160" s="161"/>
      <c r="O160" s="170"/>
      <c r="P160" s="170"/>
      <c r="Q160" s="133"/>
    </row>
    <row r="161" spans="1:17" s="169" customFormat="1" ht="12" customHeight="1">
      <c r="A161" s="166"/>
      <c r="B161" s="167"/>
      <c r="C161" s="167"/>
      <c r="D161" s="167"/>
      <c r="E161" s="167"/>
      <c r="F161" s="167"/>
      <c r="G161" s="167"/>
      <c r="H161" s="167"/>
      <c r="I161" s="167"/>
      <c r="J161" s="167"/>
      <c r="K161" s="167"/>
      <c r="L161" s="167"/>
      <c r="M161" s="167"/>
      <c r="N161" s="167"/>
      <c r="O161" s="170"/>
      <c r="P161" s="170"/>
      <c r="Q161" s="133"/>
    </row>
    <row r="162" spans="1:17" s="169" customFormat="1" ht="12" customHeight="1">
      <c r="A162" s="31" t="s">
        <v>24</v>
      </c>
      <c r="B162" s="167"/>
      <c r="C162" s="167"/>
      <c r="D162" s="167"/>
      <c r="E162" s="167"/>
      <c r="F162" s="167"/>
      <c r="G162" s="167"/>
      <c r="H162" s="167"/>
      <c r="I162" s="167"/>
      <c r="J162" s="167"/>
      <c r="K162" s="167"/>
      <c r="L162" s="167"/>
      <c r="M162" s="167"/>
      <c r="N162" s="167"/>
      <c r="O162" s="170"/>
      <c r="P162" s="170"/>
      <c r="Q162" s="133"/>
    </row>
    <row r="163" spans="1:17" s="169" customFormat="1" ht="12" customHeight="1">
      <c r="A163" s="32">
        <v>2005</v>
      </c>
      <c r="B163" s="167">
        <v>91.5</v>
      </c>
      <c r="C163" s="167">
        <v>98.2</v>
      </c>
      <c r="D163" s="167">
        <v>113.2</v>
      </c>
      <c r="E163" s="167">
        <v>101.8</v>
      </c>
      <c r="F163" s="167">
        <v>102.1</v>
      </c>
      <c r="G163" s="167">
        <v>105.2</v>
      </c>
      <c r="H163" s="167">
        <v>99.9</v>
      </c>
      <c r="I163" s="167">
        <v>110.3</v>
      </c>
      <c r="J163" s="167">
        <v>115.8</v>
      </c>
      <c r="K163" s="167">
        <v>109.4</v>
      </c>
      <c r="L163" s="167">
        <v>117.3</v>
      </c>
      <c r="M163" s="167">
        <v>111</v>
      </c>
      <c r="N163" s="167">
        <f>(B163+C163+D163+E163+F163+G163+H163+I163+J163+K163+L163+M163)/12</f>
        <v>106.30833333333332</v>
      </c>
      <c r="O163" s="170" t="s">
        <v>55</v>
      </c>
      <c r="P163" s="170" t="s">
        <v>55</v>
      </c>
      <c r="Q163" s="168" t="s">
        <v>54</v>
      </c>
    </row>
    <row r="164" spans="1:17" s="169" customFormat="1" ht="12" customHeight="1">
      <c r="A164" s="32">
        <v>2006</v>
      </c>
      <c r="B164" s="167">
        <v>92.2</v>
      </c>
      <c r="C164" s="167">
        <v>100.1</v>
      </c>
      <c r="D164" s="167">
        <v>117.3</v>
      </c>
      <c r="E164" s="167">
        <v>100.1</v>
      </c>
      <c r="F164" s="167">
        <v>106</v>
      </c>
      <c r="G164" s="167">
        <v>104.3</v>
      </c>
      <c r="H164" s="167">
        <v>101.7</v>
      </c>
      <c r="I164" s="167">
        <v>104.9</v>
      </c>
      <c r="J164" s="167">
        <v>113.5</v>
      </c>
      <c r="K164" s="167">
        <v>109.5</v>
      </c>
      <c r="L164" s="167">
        <v>115.7</v>
      </c>
      <c r="M164" s="167">
        <v>105.1</v>
      </c>
      <c r="N164" s="167">
        <f>(B164+C164+D164+E164+F164+G164+H164+I164+J164+K164+L164+M164)/12</f>
        <v>105.86666666666666</v>
      </c>
      <c r="O164" s="170">
        <f>100*(K164-J164)/J164</f>
        <v>-3.5242290748898677</v>
      </c>
      <c r="P164" s="170">
        <f>100*(K164-K163)/K163</f>
        <v>0.09140767824496737</v>
      </c>
      <c r="Q164" s="168">
        <f>(((B164+C164+D164+E164+F164+G164+H164+I164+J164+K164)/10)-((B163+C163+D163+E163+F163+G163+H163+I163+J163+K163)/10))/((B163+C163+D163+E163+F163+G163+H163+I163+J163+K163)/10)*100</f>
        <v>0.2100439182738334</v>
      </c>
    </row>
    <row r="165" spans="1:17" s="169" customFormat="1" ht="12" customHeight="1">
      <c r="A165" s="32">
        <v>2007</v>
      </c>
      <c r="B165" s="167">
        <v>100.2</v>
      </c>
      <c r="C165" s="167">
        <v>104.1</v>
      </c>
      <c r="D165" s="167">
        <v>118.6</v>
      </c>
      <c r="E165" s="167">
        <v>105.8</v>
      </c>
      <c r="F165" s="167">
        <v>109.3</v>
      </c>
      <c r="G165" s="167">
        <v>109.6</v>
      </c>
      <c r="H165" s="167">
        <v>110.8</v>
      </c>
      <c r="I165" s="167">
        <v>114.4</v>
      </c>
      <c r="J165" s="167">
        <v>114.6</v>
      </c>
      <c r="K165" s="167">
        <v>122</v>
      </c>
      <c r="L165" s="167" t="s">
        <v>105</v>
      </c>
      <c r="M165" s="167" t="s">
        <v>105</v>
      </c>
      <c r="N165" s="167">
        <f>(B165+C165+D165+E165+F165+G165+H165+I165+J165+K165)/10</f>
        <v>110.94000000000001</v>
      </c>
      <c r="O165" s="170">
        <f>100*(K165-J165)/J165</f>
        <v>6.457242582897038</v>
      </c>
      <c r="P165" s="170">
        <f>100*(K165-K164)/K164</f>
        <v>11.415525114155251</v>
      </c>
      <c r="Q165" s="168">
        <f>(((B165+C165+D165+E165+F165+G165+H165+I165+J165+K165)/10)-((B164+C164+D164+E164+F164+G164+H164+I164+J164+K164)/10))/((B164+C164+D164+E164+F164+G164+H164+I164+J164+K164)/10)*100</f>
        <v>5.6974085365853835</v>
      </c>
    </row>
    <row r="166" spans="1:17" s="169" customFormat="1" ht="12" customHeight="1">
      <c r="A166" s="33"/>
      <c r="B166" s="167"/>
      <c r="C166" s="167"/>
      <c r="D166" s="167"/>
      <c r="E166" s="167"/>
      <c r="F166" s="167"/>
      <c r="G166" s="167"/>
      <c r="H166" s="167"/>
      <c r="I166" s="167"/>
      <c r="J166" s="167"/>
      <c r="K166" s="167"/>
      <c r="L166" s="167"/>
      <c r="M166" s="167"/>
      <c r="N166" s="167"/>
      <c r="O166" s="170"/>
      <c r="P166" s="170"/>
      <c r="Q166" s="133"/>
    </row>
    <row r="167" spans="1:17" s="169" customFormat="1" ht="12" customHeight="1">
      <c r="A167" s="34" t="s">
        <v>25</v>
      </c>
      <c r="B167" s="167"/>
      <c r="C167" s="167"/>
      <c r="D167" s="167"/>
      <c r="E167" s="167"/>
      <c r="F167" s="167"/>
      <c r="G167" s="167"/>
      <c r="H167" s="167"/>
      <c r="I167" s="167"/>
      <c r="J167" s="167"/>
      <c r="K167" s="167"/>
      <c r="L167" s="167"/>
      <c r="M167" s="167"/>
      <c r="N167" s="167"/>
      <c r="O167" s="170"/>
      <c r="P167" s="170"/>
      <c r="Q167" s="133"/>
    </row>
    <row r="168" spans="1:17" s="169" customFormat="1" ht="12" customHeight="1">
      <c r="A168" s="32">
        <v>2005</v>
      </c>
      <c r="B168" s="167">
        <v>91.3</v>
      </c>
      <c r="C168" s="167">
        <v>98.2</v>
      </c>
      <c r="D168" s="167">
        <v>113.3</v>
      </c>
      <c r="E168" s="167">
        <v>102.3</v>
      </c>
      <c r="F168" s="167">
        <v>102.7</v>
      </c>
      <c r="G168" s="167">
        <v>105.3</v>
      </c>
      <c r="H168" s="167">
        <v>100.5</v>
      </c>
      <c r="I168" s="167">
        <v>111.7</v>
      </c>
      <c r="J168" s="167">
        <v>114.6</v>
      </c>
      <c r="K168" s="167">
        <v>108.8</v>
      </c>
      <c r="L168" s="167">
        <v>116.3</v>
      </c>
      <c r="M168" s="167">
        <v>111.9</v>
      </c>
      <c r="N168" s="167">
        <f>(B168+C168+D168+E168+F168+G168+H168+I168+J168+K168+L168+M168)/12</f>
        <v>106.40833333333335</v>
      </c>
      <c r="O168" s="170" t="s">
        <v>55</v>
      </c>
      <c r="P168" s="170" t="s">
        <v>55</v>
      </c>
      <c r="Q168" s="168" t="s">
        <v>54</v>
      </c>
    </row>
    <row r="169" spans="1:17" s="169" customFormat="1" ht="12" customHeight="1">
      <c r="A169" s="32">
        <v>2006</v>
      </c>
      <c r="B169" s="167">
        <v>91.5</v>
      </c>
      <c r="C169" s="167">
        <v>99.4</v>
      </c>
      <c r="D169" s="167">
        <v>115.6</v>
      </c>
      <c r="E169" s="167">
        <v>99.4</v>
      </c>
      <c r="F169" s="167">
        <v>102.5</v>
      </c>
      <c r="G169" s="167">
        <v>100.7</v>
      </c>
      <c r="H169" s="167">
        <v>97.4</v>
      </c>
      <c r="I169" s="167">
        <v>99.9</v>
      </c>
      <c r="J169" s="167">
        <v>106</v>
      </c>
      <c r="K169" s="167">
        <v>105.4</v>
      </c>
      <c r="L169" s="167">
        <v>110.1</v>
      </c>
      <c r="M169" s="167">
        <v>101.1</v>
      </c>
      <c r="N169" s="167">
        <f>(B169+C169+D169+E169+F169+G169+H169+I169+J169+K169+L169+M169)/12</f>
        <v>102.41666666666664</v>
      </c>
      <c r="O169" s="170">
        <f>100*(K169-J169)/J169</f>
        <v>-0.5660377358490513</v>
      </c>
      <c r="P169" s="170">
        <f>100*(K169-K168)/K168</f>
        <v>-3.1249999999999925</v>
      </c>
      <c r="Q169" s="168">
        <f>(((B169+C169+D169+E169+F169+G169+H169+I169+J169+K169)/10)-((B168+C168+D168+E168+F168+G168+H168+I168+J168+K168)/10))/((B168+C168+D168+E168+F168+G168+H168+I168+J168+K168)/10)*100</f>
        <v>-2.9465051969104636</v>
      </c>
    </row>
    <row r="170" spans="1:17" s="169" customFormat="1" ht="12" customHeight="1">
      <c r="A170" s="32">
        <v>2007</v>
      </c>
      <c r="B170" s="167">
        <v>94.4</v>
      </c>
      <c r="C170" s="167">
        <v>97.8</v>
      </c>
      <c r="D170" s="167">
        <v>111.1</v>
      </c>
      <c r="E170" s="167">
        <v>101</v>
      </c>
      <c r="F170" s="167">
        <v>105.9</v>
      </c>
      <c r="G170" s="167">
        <v>104.5</v>
      </c>
      <c r="H170" s="167">
        <v>105.3</v>
      </c>
      <c r="I170" s="167">
        <v>107.4</v>
      </c>
      <c r="J170" s="167">
        <v>106.5</v>
      </c>
      <c r="K170" s="167">
        <v>114.4</v>
      </c>
      <c r="L170" s="167" t="s">
        <v>105</v>
      </c>
      <c r="M170" s="167" t="s">
        <v>105</v>
      </c>
      <c r="N170" s="167">
        <f>(B170+C170+D170+E170+F170+G170+H170+I170+J170+K170)/10</f>
        <v>104.83</v>
      </c>
      <c r="O170" s="170">
        <f>100*(K170-J170)/J170</f>
        <v>7.417840375586859</v>
      </c>
      <c r="P170" s="170">
        <f>100*(K170-K169)/K169</f>
        <v>8.538899430740038</v>
      </c>
      <c r="Q170" s="168">
        <f>(((B170+C170+D170+E170+F170+G170+H170+I170+J170+K170)/10)-((B169+C169+D169+E169+F169+G169+H169+I169+J169+K169)/10))/((B169+C169+D169+E169+F169+G169+H169+I169+J169+K169)/10)*100</f>
        <v>2.996659461583805</v>
      </c>
    </row>
    <row r="171" spans="1:17" s="169" customFormat="1" ht="12" customHeight="1">
      <c r="A171" s="33"/>
      <c r="B171" s="167"/>
      <c r="C171" s="167"/>
      <c r="D171" s="167"/>
      <c r="E171" s="167"/>
      <c r="F171" s="167"/>
      <c r="G171" s="167"/>
      <c r="H171" s="167"/>
      <c r="I171" s="167"/>
      <c r="J171" s="167"/>
      <c r="K171" s="167"/>
      <c r="L171" s="167"/>
      <c r="M171" s="167"/>
      <c r="N171" s="167"/>
      <c r="O171" s="170"/>
      <c r="P171" s="170"/>
      <c r="Q171" s="133"/>
    </row>
    <row r="172" spans="1:17" s="169" customFormat="1" ht="12" customHeight="1">
      <c r="A172" s="34" t="s">
        <v>26</v>
      </c>
      <c r="B172" s="167"/>
      <c r="C172" s="167"/>
      <c r="D172" s="167"/>
      <c r="E172" s="167"/>
      <c r="F172" s="167"/>
      <c r="G172" s="167"/>
      <c r="H172" s="167"/>
      <c r="I172" s="167"/>
      <c r="J172" s="167"/>
      <c r="K172" s="167"/>
      <c r="L172" s="167"/>
      <c r="M172" s="167"/>
      <c r="N172" s="167"/>
      <c r="O172" s="170"/>
      <c r="P172" s="170"/>
      <c r="Q172" s="133"/>
    </row>
    <row r="173" spans="1:17" s="133" customFormat="1" ht="12" customHeight="1">
      <c r="A173" s="32">
        <v>2005</v>
      </c>
      <c r="B173" s="167">
        <v>93.8</v>
      </c>
      <c r="C173" s="167">
        <v>97.5</v>
      </c>
      <c r="D173" s="167">
        <v>112.9</v>
      </c>
      <c r="E173" s="167">
        <v>97.8</v>
      </c>
      <c r="F173" s="167">
        <v>96.8</v>
      </c>
      <c r="G173" s="167">
        <v>104.7</v>
      </c>
      <c r="H173" s="167">
        <v>94.7</v>
      </c>
      <c r="I173" s="167">
        <v>97.4</v>
      </c>
      <c r="J173" s="167">
        <v>126.2</v>
      </c>
      <c r="K173" s="167">
        <v>115.1</v>
      </c>
      <c r="L173" s="167">
        <v>127</v>
      </c>
      <c r="M173" s="167">
        <v>103.1</v>
      </c>
      <c r="N173" s="167">
        <f>(B173+C173+D173+E173+F173+G173+H173+I173+J173+K173+L173+M173)/12</f>
        <v>105.58333333333333</v>
      </c>
      <c r="O173" s="170" t="s">
        <v>55</v>
      </c>
      <c r="P173" s="170" t="s">
        <v>55</v>
      </c>
      <c r="Q173" s="168" t="s">
        <v>54</v>
      </c>
    </row>
    <row r="174" spans="1:17" s="133" customFormat="1" ht="12" customHeight="1">
      <c r="A174" s="32">
        <v>2006</v>
      </c>
      <c r="B174" s="167">
        <v>98.5</v>
      </c>
      <c r="C174" s="167">
        <v>106.5</v>
      </c>
      <c r="D174" s="167">
        <v>133.1</v>
      </c>
      <c r="E174" s="167">
        <v>106.3</v>
      </c>
      <c r="F174" s="167">
        <v>136.6</v>
      </c>
      <c r="G174" s="167">
        <v>135.7</v>
      </c>
      <c r="H174" s="167">
        <v>139.9</v>
      </c>
      <c r="I174" s="167">
        <v>149.6</v>
      </c>
      <c r="J174" s="167">
        <v>180.1</v>
      </c>
      <c r="K174" s="167">
        <v>146.1</v>
      </c>
      <c r="L174" s="167">
        <v>165.1</v>
      </c>
      <c r="M174" s="167">
        <v>141.5</v>
      </c>
      <c r="N174" s="167">
        <f>(B174+C174+D174+E174+F174+G174+H174+I174+J174+K174+L174+M174)/12</f>
        <v>136.58333333333331</v>
      </c>
      <c r="O174" s="170">
        <f>100*(K174-J174)/J174</f>
        <v>-18.878400888395337</v>
      </c>
      <c r="P174" s="170">
        <f>100*(K174-K173)/K173</f>
        <v>26.93310165073849</v>
      </c>
      <c r="Q174" s="168">
        <f>(((B174+C174+D174+E174+F174+G174+H174+I174+J174+K174)/10)-((B173+C173+D173+E173+F173+G173+H173+I173+J173+K173)/10))/((B173+C173+D173+E173+F173+G173+H173+I173+J173+K173)/10)*100</f>
        <v>28.498408718294883</v>
      </c>
    </row>
    <row r="175" spans="1:17" s="133" customFormat="1" ht="12" customHeight="1">
      <c r="A175" s="32">
        <v>2007</v>
      </c>
      <c r="B175" s="167">
        <v>151.5</v>
      </c>
      <c r="C175" s="167">
        <v>160.9</v>
      </c>
      <c r="D175" s="167">
        <v>185.5</v>
      </c>
      <c r="E175" s="167">
        <v>148.9</v>
      </c>
      <c r="F175" s="167">
        <v>139.8</v>
      </c>
      <c r="G175" s="167">
        <v>154.7</v>
      </c>
      <c r="H175" s="167">
        <v>159.6</v>
      </c>
      <c r="I175" s="167">
        <v>177.3</v>
      </c>
      <c r="J175" s="167">
        <v>187.3</v>
      </c>
      <c r="K175" s="167">
        <v>189.8</v>
      </c>
      <c r="L175" s="167" t="s">
        <v>105</v>
      </c>
      <c r="M175" s="167" t="s">
        <v>105</v>
      </c>
      <c r="N175" s="167">
        <f>(B175+C175+D175+E175+F175+G175+H175+I175+J175+K175)/10</f>
        <v>165.52999999999997</v>
      </c>
      <c r="O175" s="170">
        <f>100*(K175-J175)/J175</f>
        <v>1.3347570742124932</v>
      </c>
      <c r="P175" s="170">
        <f>100*(K175-K174)/K174</f>
        <v>29.91101984941822</v>
      </c>
      <c r="Q175" s="168">
        <f>(((B175+C175+D175+E175+F175+G175+H175+I175+J175+K175)/10)-((B174+C174+D174+E174+F174+G174+H174+I174+J174+K174)/10))/((B174+C174+D174+E174+F174+G174+H174+I174+J174+K174)/10)*100</f>
        <v>24.23446412488742</v>
      </c>
    </row>
    <row r="176" s="133" customFormat="1" ht="12" customHeight="1"/>
    <row r="177" s="133" customFormat="1" ht="12" customHeight="1"/>
    <row r="178" s="133" customFormat="1" ht="12" customHeight="1"/>
    <row r="179" spans="1:16" s="133" customFormat="1" ht="12" customHeight="1">
      <c r="A179" s="130"/>
      <c r="B179" s="131"/>
      <c r="C179" s="131"/>
      <c r="D179" s="131"/>
      <c r="E179" s="131"/>
      <c r="F179" s="131"/>
      <c r="G179" s="131"/>
      <c r="H179" s="131"/>
      <c r="I179" s="131"/>
      <c r="J179" s="131"/>
      <c r="K179" s="131"/>
      <c r="L179" s="131"/>
      <c r="M179" s="131"/>
      <c r="N179" s="132"/>
      <c r="O179" s="132"/>
      <c r="P179" s="132"/>
    </row>
    <row r="180" spans="1:17" s="133" customFormat="1" ht="12" customHeight="1">
      <c r="A180" s="478" t="s">
        <v>40</v>
      </c>
      <c r="B180" s="478"/>
      <c r="C180" s="478"/>
      <c r="D180" s="478"/>
      <c r="E180" s="478"/>
      <c r="F180" s="478"/>
      <c r="G180" s="478"/>
      <c r="H180" s="478"/>
      <c r="I180" s="478"/>
      <c r="J180" s="478"/>
      <c r="K180" s="478"/>
      <c r="L180" s="478"/>
      <c r="M180" s="478"/>
      <c r="N180" s="478"/>
      <c r="O180" s="478"/>
      <c r="P180" s="478"/>
      <c r="Q180" s="478"/>
    </row>
    <row r="181" spans="1:17" s="133" customFormat="1" ht="12" customHeight="1">
      <c r="A181" s="478" t="s">
        <v>41</v>
      </c>
      <c r="B181" s="478"/>
      <c r="C181" s="478"/>
      <c r="D181" s="478"/>
      <c r="E181" s="478"/>
      <c r="F181" s="478"/>
      <c r="G181" s="478"/>
      <c r="H181" s="478"/>
      <c r="I181" s="478"/>
      <c r="J181" s="478"/>
      <c r="K181" s="478"/>
      <c r="L181" s="478"/>
      <c r="M181" s="478"/>
      <c r="N181" s="478"/>
      <c r="O181" s="478"/>
      <c r="P181" s="478"/>
      <c r="Q181" s="478"/>
    </row>
    <row r="182" spans="1:17" s="133" customFormat="1" ht="12" customHeight="1">
      <c r="A182" s="478" t="s">
        <v>50</v>
      </c>
      <c r="B182" s="478"/>
      <c r="C182" s="478"/>
      <c r="D182" s="478"/>
      <c r="E182" s="478"/>
      <c r="F182" s="478"/>
      <c r="G182" s="478"/>
      <c r="H182" s="478"/>
      <c r="I182" s="478"/>
      <c r="J182" s="478"/>
      <c r="K182" s="478"/>
      <c r="L182" s="478"/>
      <c r="M182" s="478"/>
      <c r="N182" s="478"/>
      <c r="O182" s="478"/>
      <c r="P182" s="478"/>
      <c r="Q182" s="478"/>
    </row>
    <row r="183" spans="1:16" s="133" customFormat="1" ht="12" customHeight="1">
      <c r="A183" s="130"/>
      <c r="B183" s="131"/>
      <c r="C183" s="131"/>
      <c r="D183" s="131"/>
      <c r="E183" s="131"/>
      <c r="F183" s="131"/>
      <c r="G183" s="131"/>
      <c r="H183" s="131"/>
      <c r="I183" s="131"/>
      <c r="J183" s="131"/>
      <c r="K183" s="131"/>
      <c r="L183" s="131"/>
      <c r="M183" s="131"/>
      <c r="N183" s="131"/>
      <c r="O183" s="131"/>
      <c r="P183" s="131"/>
    </row>
    <row r="184" s="133" customFormat="1" ht="12" customHeight="1"/>
    <row r="185" spans="1:17" s="133" customFormat="1" ht="12" customHeight="1">
      <c r="A185" s="137"/>
      <c r="B185" s="138"/>
      <c r="C185" s="139"/>
      <c r="D185" s="139"/>
      <c r="E185" s="139"/>
      <c r="F185" s="139"/>
      <c r="G185" s="139"/>
      <c r="H185" s="139"/>
      <c r="I185" s="139"/>
      <c r="J185" s="139"/>
      <c r="K185" s="139"/>
      <c r="L185" s="139"/>
      <c r="M185" s="139"/>
      <c r="N185" s="140"/>
      <c r="O185" s="480" t="s">
        <v>4</v>
      </c>
      <c r="P185" s="481"/>
      <c r="Q185" s="481"/>
    </row>
    <row r="186" spans="1:17" s="133" customFormat="1" ht="12" customHeight="1">
      <c r="A186" s="141"/>
      <c r="B186" s="142"/>
      <c r="C186" s="143"/>
      <c r="D186" s="143"/>
      <c r="E186" s="143"/>
      <c r="F186" s="143"/>
      <c r="G186" s="143"/>
      <c r="H186" s="143"/>
      <c r="I186" s="143"/>
      <c r="J186" s="143"/>
      <c r="K186" s="143"/>
      <c r="L186" s="143"/>
      <c r="M186" s="143"/>
      <c r="N186" s="144"/>
      <c r="O186" s="145" t="s">
        <v>189</v>
      </c>
      <c r="P186" s="146"/>
      <c r="Q186" s="147" t="s">
        <v>190</v>
      </c>
    </row>
    <row r="187" spans="1:17" s="133" customFormat="1" ht="12" customHeight="1">
      <c r="A187" s="148" t="s">
        <v>5</v>
      </c>
      <c r="B187" s="142" t="s">
        <v>6</v>
      </c>
      <c r="C187" s="143" t="s">
        <v>7</v>
      </c>
      <c r="D187" s="143" t="s">
        <v>8</v>
      </c>
      <c r="E187" s="143" t="s">
        <v>9</v>
      </c>
      <c r="F187" s="143" t="s">
        <v>10</v>
      </c>
      <c r="G187" s="143" t="s">
        <v>11</v>
      </c>
      <c r="H187" s="143" t="s">
        <v>12</v>
      </c>
      <c r="I187" s="143" t="s">
        <v>13</v>
      </c>
      <c r="J187" s="143" t="s">
        <v>14</v>
      </c>
      <c r="K187" s="143" t="s">
        <v>15</v>
      </c>
      <c r="L187" s="143" t="s">
        <v>16</v>
      </c>
      <c r="M187" s="143" t="s">
        <v>17</v>
      </c>
      <c r="N187" s="149" t="s">
        <v>18</v>
      </c>
      <c r="O187" s="482" t="s">
        <v>19</v>
      </c>
      <c r="P187" s="483"/>
      <c r="Q187" s="483"/>
    </row>
    <row r="188" spans="1:17" s="133" customFormat="1" ht="12" customHeight="1">
      <c r="A188" s="141"/>
      <c r="B188" s="142"/>
      <c r="C188" s="143"/>
      <c r="D188" s="143"/>
      <c r="E188" s="143"/>
      <c r="F188" s="143"/>
      <c r="G188" s="143"/>
      <c r="H188" s="143"/>
      <c r="I188" s="143"/>
      <c r="J188" s="143"/>
      <c r="K188" s="143"/>
      <c r="L188" s="143"/>
      <c r="M188" s="143"/>
      <c r="N188" s="144"/>
      <c r="O188" s="149" t="s">
        <v>20</v>
      </c>
      <c r="P188" s="150" t="s">
        <v>21</v>
      </c>
      <c r="Q188" s="151" t="s">
        <v>21</v>
      </c>
    </row>
    <row r="189" spans="1:17" s="133" customFormat="1" ht="12" customHeight="1">
      <c r="A189" s="152"/>
      <c r="B189" s="153"/>
      <c r="C189" s="154"/>
      <c r="D189" s="154"/>
      <c r="E189" s="154"/>
      <c r="F189" s="154"/>
      <c r="G189" s="154"/>
      <c r="H189" s="154"/>
      <c r="I189" s="154"/>
      <c r="J189" s="154"/>
      <c r="K189" s="154"/>
      <c r="L189" s="154"/>
      <c r="M189" s="154"/>
      <c r="N189" s="155"/>
      <c r="O189" s="156" t="s">
        <v>22</v>
      </c>
      <c r="P189" s="157" t="s">
        <v>23</v>
      </c>
      <c r="Q189" s="158" t="s">
        <v>53</v>
      </c>
    </row>
    <row r="190" spans="1:17" s="133" customFormat="1" ht="12" customHeight="1">
      <c r="A190" s="159"/>
      <c r="B190" s="160"/>
      <c r="C190" s="160"/>
      <c r="D190" s="160"/>
      <c r="E190" s="160"/>
      <c r="F190" s="160"/>
      <c r="G190" s="160"/>
      <c r="H190" s="160"/>
      <c r="I190" s="160"/>
      <c r="J190" s="160"/>
      <c r="K190" s="160"/>
      <c r="L190" s="160"/>
      <c r="M190" s="160"/>
      <c r="N190" s="161"/>
      <c r="O190" s="162"/>
      <c r="P190" s="150"/>
      <c r="Q190" s="150"/>
    </row>
    <row r="191" spans="1:17" s="133" customFormat="1" ht="12" customHeight="1">
      <c r="A191" s="159"/>
      <c r="B191" s="160"/>
      <c r="C191" s="160"/>
      <c r="D191" s="160"/>
      <c r="E191" s="160"/>
      <c r="F191" s="160"/>
      <c r="G191" s="160"/>
      <c r="H191" s="160"/>
      <c r="I191" s="160"/>
      <c r="J191" s="160"/>
      <c r="K191" s="160"/>
      <c r="L191" s="160"/>
      <c r="M191" s="160"/>
      <c r="N191" s="161"/>
      <c r="O191" s="162"/>
      <c r="P191" s="150"/>
      <c r="Q191" s="150"/>
    </row>
    <row r="192" spans="1:16" s="133" customFormat="1" ht="12" customHeight="1">
      <c r="A192" s="159"/>
      <c r="B192" s="160"/>
      <c r="C192" s="160"/>
      <c r="D192" s="160"/>
      <c r="E192" s="160"/>
      <c r="F192" s="160"/>
      <c r="G192" s="160"/>
      <c r="H192" s="160"/>
      <c r="I192" s="160"/>
      <c r="J192" s="160"/>
      <c r="K192" s="160"/>
      <c r="L192" s="160"/>
      <c r="M192" s="160"/>
      <c r="N192" s="161"/>
      <c r="O192" s="162"/>
      <c r="P192" s="150"/>
    </row>
    <row r="193" spans="1:16" s="133" customFormat="1" ht="12" customHeight="1">
      <c r="A193" s="159"/>
      <c r="B193" s="160"/>
      <c r="C193" s="160"/>
      <c r="D193" s="160"/>
      <c r="E193" s="160"/>
      <c r="F193" s="160"/>
      <c r="G193" s="160"/>
      <c r="H193" s="160"/>
      <c r="I193" s="160"/>
      <c r="J193" s="160"/>
      <c r="K193" s="160"/>
      <c r="L193" s="160"/>
      <c r="M193" s="160"/>
      <c r="N193" s="161"/>
      <c r="O193" s="162"/>
      <c r="P193" s="150"/>
    </row>
    <row r="194" spans="1:17" s="133" customFormat="1" ht="12" customHeight="1">
      <c r="A194" s="479" t="s">
        <v>29</v>
      </c>
      <c r="B194" s="479"/>
      <c r="C194" s="479"/>
      <c r="D194" s="479"/>
      <c r="E194" s="479"/>
      <c r="F194" s="479"/>
      <c r="G194" s="479"/>
      <c r="H194" s="479"/>
      <c r="I194" s="479"/>
      <c r="J194" s="479"/>
      <c r="K194" s="479"/>
      <c r="L194" s="479"/>
      <c r="M194" s="479"/>
      <c r="N194" s="479"/>
      <c r="O194" s="479"/>
      <c r="P194" s="479"/>
      <c r="Q194" s="479"/>
    </row>
    <row r="195" spans="1:17" s="133" customFormat="1" ht="12" customHeight="1">
      <c r="A195" s="163"/>
      <c r="B195" s="163"/>
      <c r="C195" s="163"/>
      <c r="D195" s="163"/>
      <c r="E195" s="163"/>
      <c r="F195" s="163"/>
      <c r="G195" s="163"/>
      <c r="H195" s="163"/>
      <c r="I195" s="163"/>
      <c r="J195" s="163"/>
      <c r="K195" s="163"/>
      <c r="L195" s="163"/>
      <c r="M195" s="163"/>
      <c r="N195" s="163"/>
      <c r="O195" s="163"/>
      <c r="P195" s="163"/>
      <c r="Q195" s="163"/>
    </row>
    <row r="196" spans="1:16" s="133" customFormat="1" ht="12" customHeight="1">
      <c r="A196" s="164"/>
      <c r="B196" s="176"/>
      <c r="C196" s="176"/>
      <c r="D196" s="176"/>
      <c r="E196" s="176"/>
      <c r="F196" s="176"/>
      <c r="G196" s="176"/>
      <c r="H196" s="176"/>
      <c r="I196" s="176"/>
      <c r="J196" s="176"/>
      <c r="K196" s="176"/>
      <c r="L196" s="176"/>
      <c r="M196" s="176"/>
      <c r="N196" s="177"/>
      <c r="O196" s="177"/>
      <c r="P196" s="177"/>
    </row>
    <row r="197" spans="1:16" s="133" customFormat="1" ht="12" customHeight="1">
      <c r="A197" s="175"/>
      <c r="B197" s="167"/>
      <c r="C197" s="167"/>
      <c r="D197" s="167"/>
      <c r="E197" s="167"/>
      <c r="F197" s="167"/>
      <c r="G197" s="167"/>
      <c r="H197" s="167"/>
      <c r="I197" s="167"/>
      <c r="J197" s="167"/>
      <c r="K197" s="167"/>
      <c r="L197" s="167"/>
      <c r="M197" s="167"/>
      <c r="N197" s="167"/>
      <c r="O197" s="174"/>
      <c r="P197" s="174"/>
    </row>
    <row r="198" spans="1:16" s="133" customFormat="1" ht="12" customHeight="1">
      <c r="A198" s="31" t="s">
        <v>24</v>
      </c>
      <c r="B198" s="167"/>
      <c r="C198" s="167"/>
      <c r="D198" s="167"/>
      <c r="E198" s="167"/>
      <c r="F198" s="167"/>
      <c r="G198" s="167"/>
      <c r="H198" s="167"/>
      <c r="I198" s="167"/>
      <c r="J198" s="167"/>
      <c r="K198" s="167"/>
      <c r="L198" s="167"/>
      <c r="M198" s="167"/>
      <c r="N198" s="167"/>
      <c r="O198" s="168"/>
      <c r="P198" s="168"/>
    </row>
    <row r="199" spans="1:17" s="133" customFormat="1" ht="12" customHeight="1">
      <c r="A199" s="32">
        <v>2005</v>
      </c>
      <c r="B199" s="167">
        <v>139.3</v>
      </c>
      <c r="C199" s="167">
        <v>140.3</v>
      </c>
      <c r="D199" s="167">
        <v>149.7</v>
      </c>
      <c r="E199" s="167">
        <v>155.9</v>
      </c>
      <c r="F199" s="167">
        <v>150</v>
      </c>
      <c r="G199" s="167">
        <v>163.2</v>
      </c>
      <c r="H199" s="167">
        <v>147.3</v>
      </c>
      <c r="I199" s="167">
        <v>147.3</v>
      </c>
      <c r="J199" s="167">
        <v>166.5</v>
      </c>
      <c r="K199" s="167">
        <v>158.2</v>
      </c>
      <c r="L199" s="167">
        <v>172.6</v>
      </c>
      <c r="M199" s="167">
        <v>135.3</v>
      </c>
      <c r="N199" s="167">
        <f>(B199+C199+D199+E199+F199+G199+H199+I199+J199+K199+L199+M199)/12</f>
        <v>152.13333333333333</v>
      </c>
      <c r="O199" s="170" t="s">
        <v>55</v>
      </c>
      <c r="P199" s="170" t="s">
        <v>55</v>
      </c>
      <c r="Q199" s="168" t="s">
        <v>54</v>
      </c>
    </row>
    <row r="200" spans="1:17" s="133" customFormat="1" ht="12" customHeight="1">
      <c r="A200" s="32">
        <v>2006</v>
      </c>
      <c r="B200" s="167">
        <v>161.5</v>
      </c>
      <c r="C200" s="167">
        <v>151.7</v>
      </c>
      <c r="D200" s="167">
        <v>185.4</v>
      </c>
      <c r="E200" s="167">
        <v>158.5</v>
      </c>
      <c r="F200" s="167">
        <v>184.5</v>
      </c>
      <c r="G200" s="167">
        <v>193.9</v>
      </c>
      <c r="H200" s="167">
        <v>174.7</v>
      </c>
      <c r="I200" s="167">
        <v>169.5</v>
      </c>
      <c r="J200" s="167">
        <v>193.5</v>
      </c>
      <c r="K200" s="167">
        <v>184</v>
      </c>
      <c r="L200" s="167">
        <v>198</v>
      </c>
      <c r="M200" s="167">
        <v>185.3</v>
      </c>
      <c r="N200" s="167">
        <f>(B200+C200+D200+E200+F200+G200+H200+I200+J200+K200+L200+M200)/12</f>
        <v>178.375</v>
      </c>
      <c r="O200" s="170">
        <f>100*(K200-J200)/J200</f>
        <v>-4.909560723514212</v>
      </c>
      <c r="P200" s="170">
        <f>100*(K200-K199)/K199</f>
        <v>16.308470290771183</v>
      </c>
      <c r="Q200" s="168">
        <f>(((B200+C200+D200+E200+F200+G200+H200+I200+J200+K200)/10)-((B199+C199+D199+E199+F199+G199+H199+I199+J199+K199)/10))/((B199+C199+D199+E199+F199+G199+H199+I199+J199+K199)/10)*100</f>
        <v>15.780457270870388</v>
      </c>
    </row>
    <row r="201" spans="1:17" s="133" customFormat="1" ht="12" customHeight="1">
      <c r="A201" s="32">
        <v>2007</v>
      </c>
      <c r="B201" s="167">
        <v>188.2</v>
      </c>
      <c r="C201" s="167">
        <v>179.2</v>
      </c>
      <c r="D201" s="167">
        <v>199.8</v>
      </c>
      <c r="E201" s="167">
        <v>183.9</v>
      </c>
      <c r="F201" s="167">
        <v>192.9</v>
      </c>
      <c r="G201" s="167">
        <v>202.3</v>
      </c>
      <c r="H201" s="167">
        <v>195.7</v>
      </c>
      <c r="I201" s="167">
        <v>187.6</v>
      </c>
      <c r="J201" s="167">
        <v>195.3</v>
      </c>
      <c r="K201" s="167">
        <v>202.2</v>
      </c>
      <c r="L201" s="167" t="s">
        <v>105</v>
      </c>
      <c r="M201" s="167" t="s">
        <v>105</v>
      </c>
      <c r="N201" s="167">
        <f>(B201+C201+D201+E201+F201+G201+H201+I201+J201+K201)/10</f>
        <v>192.70999999999998</v>
      </c>
      <c r="O201" s="170">
        <f>100*(K201-J201)/J201</f>
        <v>3.533026113671263</v>
      </c>
      <c r="P201" s="170">
        <f>100*(K201-K200)/K200</f>
        <v>9.89130434782608</v>
      </c>
      <c r="Q201" s="168">
        <f>(((B201+C201+D201+E201+F201+G201+H201+I201+J201+K201)/10)-((B200+C200+D200+E200+F200+G200+H200+I200+J200+K200)/10))/((B200+C200+D200+E200+F200+G200+H200+I200+J200+K200)/10)*100</f>
        <v>9.66879125882084</v>
      </c>
    </row>
    <row r="202" spans="1:16" s="133" customFormat="1" ht="12" customHeight="1">
      <c r="A202" s="33"/>
      <c r="B202" s="167"/>
      <c r="C202" s="167"/>
      <c r="D202" s="167"/>
      <c r="E202" s="167"/>
      <c r="F202" s="167"/>
      <c r="G202" s="167"/>
      <c r="H202" s="167"/>
      <c r="I202" s="167"/>
      <c r="J202" s="167"/>
      <c r="K202" s="167"/>
      <c r="L202" s="167"/>
      <c r="M202" s="167"/>
      <c r="N202" s="167"/>
      <c r="O202" s="170"/>
      <c r="P202" s="170"/>
    </row>
    <row r="203" spans="1:16" s="133" customFormat="1" ht="12" customHeight="1">
      <c r="A203" s="34" t="s">
        <v>25</v>
      </c>
      <c r="B203" s="167"/>
      <c r="C203" s="167"/>
      <c r="D203" s="167"/>
      <c r="E203" s="167"/>
      <c r="F203" s="167"/>
      <c r="G203" s="167"/>
      <c r="H203" s="167"/>
      <c r="I203" s="167"/>
      <c r="J203" s="167"/>
      <c r="K203" s="167"/>
      <c r="L203" s="167"/>
      <c r="M203" s="167"/>
      <c r="N203" s="167"/>
      <c r="O203" s="170"/>
      <c r="P203" s="170"/>
    </row>
    <row r="204" spans="1:17" s="133" customFormat="1" ht="12" customHeight="1">
      <c r="A204" s="32">
        <v>2005</v>
      </c>
      <c r="B204" s="167">
        <v>129.9</v>
      </c>
      <c r="C204" s="167">
        <v>127.6</v>
      </c>
      <c r="D204" s="167">
        <v>135.6</v>
      </c>
      <c r="E204" s="167">
        <v>143.9</v>
      </c>
      <c r="F204" s="167">
        <v>138.8</v>
      </c>
      <c r="G204" s="167">
        <v>154.6</v>
      </c>
      <c r="H204" s="167">
        <v>140.5</v>
      </c>
      <c r="I204" s="167">
        <v>138.9</v>
      </c>
      <c r="J204" s="167">
        <v>155.7</v>
      </c>
      <c r="K204" s="167">
        <v>148.7</v>
      </c>
      <c r="L204" s="167">
        <v>159.5</v>
      </c>
      <c r="M204" s="167">
        <v>122.4</v>
      </c>
      <c r="N204" s="167">
        <f>(B204+C204+D204+E204+F204+G204+H204+I204+J204+K204+L204+M204)/12</f>
        <v>141.34166666666667</v>
      </c>
      <c r="O204" s="170" t="s">
        <v>55</v>
      </c>
      <c r="P204" s="170" t="s">
        <v>55</v>
      </c>
      <c r="Q204" s="168" t="s">
        <v>54</v>
      </c>
    </row>
    <row r="205" spans="1:17" s="133" customFormat="1" ht="12" customHeight="1">
      <c r="A205" s="32">
        <v>2006</v>
      </c>
      <c r="B205" s="167">
        <v>150.5</v>
      </c>
      <c r="C205" s="167">
        <v>139.9</v>
      </c>
      <c r="D205" s="167">
        <v>171.4</v>
      </c>
      <c r="E205" s="167">
        <v>147.1</v>
      </c>
      <c r="F205" s="167">
        <v>171.8</v>
      </c>
      <c r="G205" s="167">
        <v>178</v>
      </c>
      <c r="H205" s="167">
        <v>165.9</v>
      </c>
      <c r="I205" s="167">
        <v>161.1</v>
      </c>
      <c r="J205" s="167">
        <v>180</v>
      </c>
      <c r="K205" s="167">
        <v>170.6</v>
      </c>
      <c r="L205" s="167">
        <v>183.2</v>
      </c>
      <c r="M205" s="167">
        <v>178.7</v>
      </c>
      <c r="N205" s="167">
        <f>(B205+C205+D205+E205+F205+G205+H205+I205+J205+K205+L205+M205)/12</f>
        <v>166.51666666666668</v>
      </c>
      <c r="O205" s="170">
        <f>100*(K205-J205)/J205</f>
        <v>-5.222222222222225</v>
      </c>
      <c r="P205" s="170">
        <f>100*(K205-K204)/K204</f>
        <v>14.727639542703434</v>
      </c>
      <c r="Q205" s="168">
        <f>(((B205+C205+D205+E205+F205+G205+H205+I205+J205+K205)/10)-((B204+C204+D204+E204+F204+G204+H204+I204+J204+K204)/10))/((B204+C204+D204+E204+F204+G204+H204+I204+J204+K204)/10)*100</f>
        <v>15.704992221750796</v>
      </c>
    </row>
    <row r="206" spans="1:17" s="133" customFormat="1" ht="12" customHeight="1">
      <c r="A206" s="32">
        <v>2007</v>
      </c>
      <c r="B206" s="167">
        <v>172.3</v>
      </c>
      <c r="C206" s="167">
        <v>162.8</v>
      </c>
      <c r="D206" s="167">
        <v>184.5</v>
      </c>
      <c r="E206" s="167">
        <v>167.4</v>
      </c>
      <c r="F206" s="167">
        <v>175.5</v>
      </c>
      <c r="G206" s="167">
        <v>185.4</v>
      </c>
      <c r="H206" s="167">
        <v>182.4</v>
      </c>
      <c r="I206" s="167">
        <v>175.1</v>
      </c>
      <c r="J206" s="167">
        <v>179.5</v>
      </c>
      <c r="K206" s="167">
        <v>185.8</v>
      </c>
      <c r="L206" s="167" t="s">
        <v>105</v>
      </c>
      <c r="M206" s="167" t="s">
        <v>105</v>
      </c>
      <c r="N206" s="167">
        <f>(B206+C206+D206+E206+F206+G206+H206+I206+J206+K206)/10</f>
        <v>177.07</v>
      </c>
      <c r="O206" s="170">
        <f>100*(K206-J206)/J206</f>
        <v>3.5097493036211764</v>
      </c>
      <c r="P206" s="170">
        <f>100*(K206-K205)/K205</f>
        <v>8.909730363423224</v>
      </c>
      <c r="Q206" s="168">
        <f>(((B206+C206+D206+E206+F206+G206+H206+I206+J206+K206)/10)-((B205+C205+D205+E205+F205+G205+H205+I205+J205+K205)/10))/((B205+C205+D205+E205+F205+G205+H205+I205+J205+K205)/10)*100</f>
        <v>8.213652753162622</v>
      </c>
    </row>
    <row r="207" spans="1:16" s="133" customFormat="1" ht="12" customHeight="1">
      <c r="A207" s="33"/>
      <c r="B207" s="167"/>
      <c r="C207" s="167"/>
      <c r="D207" s="167"/>
      <c r="E207" s="167"/>
      <c r="F207" s="167"/>
      <c r="G207" s="167"/>
      <c r="H207" s="167"/>
      <c r="I207" s="167"/>
      <c r="J207" s="167"/>
      <c r="K207" s="167"/>
      <c r="L207" s="167"/>
      <c r="M207" s="167"/>
      <c r="N207" s="167"/>
      <c r="O207" s="170"/>
      <c r="P207" s="170"/>
    </row>
    <row r="208" spans="1:16" s="133" customFormat="1" ht="12" customHeight="1">
      <c r="A208" s="34" t="s">
        <v>26</v>
      </c>
      <c r="B208" s="167"/>
      <c r="C208" s="167"/>
      <c r="D208" s="167"/>
      <c r="E208" s="167"/>
      <c r="F208" s="167"/>
      <c r="G208" s="167"/>
      <c r="H208" s="167"/>
      <c r="I208" s="167"/>
      <c r="J208" s="167"/>
      <c r="K208" s="167"/>
      <c r="L208" s="167"/>
      <c r="M208" s="167"/>
      <c r="N208" s="167"/>
      <c r="O208" s="170"/>
      <c r="P208" s="170"/>
    </row>
    <row r="209" spans="1:17" s="133" customFormat="1" ht="12" customHeight="1">
      <c r="A209" s="32">
        <v>2005</v>
      </c>
      <c r="B209" s="167">
        <v>169.8</v>
      </c>
      <c r="C209" s="167">
        <v>181.5</v>
      </c>
      <c r="D209" s="167">
        <v>195.5</v>
      </c>
      <c r="E209" s="167">
        <v>194.9</v>
      </c>
      <c r="F209" s="167">
        <v>186.5</v>
      </c>
      <c r="G209" s="167">
        <v>191</v>
      </c>
      <c r="H209" s="167">
        <v>169.3</v>
      </c>
      <c r="I209" s="167">
        <v>174.6</v>
      </c>
      <c r="J209" s="167">
        <v>201.3</v>
      </c>
      <c r="K209" s="167">
        <v>189.2</v>
      </c>
      <c r="L209" s="167">
        <v>215</v>
      </c>
      <c r="M209" s="167">
        <v>177.1</v>
      </c>
      <c r="N209" s="167">
        <f>(B209+C209+D209+E209+F209+G209+H209+I209+J209+K209+L209+M209)/12</f>
        <v>187.14166666666662</v>
      </c>
      <c r="O209" s="170" t="s">
        <v>55</v>
      </c>
      <c r="P209" s="170" t="s">
        <v>55</v>
      </c>
      <c r="Q209" s="168" t="s">
        <v>54</v>
      </c>
    </row>
    <row r="210" spans="1:17" s="133" customFormat="1" ht="12" customHeight="1">
      <c r="A210" s="32">
        <v>2006</v>
      </c>
      <c r="B210" s="167">
        <v>197.5</v>
      </c>
      <c r="C210" s="167">
        <v>189.8</v>
      </c>
      <c r="D210" s="167">
        <v>230.6</v>
      </c>
      <c r="E210" s="167">
        <v>195.3</v>
      </c>
      <c r="F210" s="167">
        <v>225.8</v>
      </c>
      <c r="G210" s="167">
        <v>245.8</v>
      </c>
      <c r="H210" s="167">
        <v>203.3</v>
      </c>
      <c r="I210" s="167">
        <v>196.9</v>
      </c>
      <c r="J210" s="167">
        <v>237.3</v>
      </c>
      <c r="K210" s="167">
        <v>227.3</v>
      </c>
      <c r="L210" s="167">
        <v>246.1</v>
      </c>
      <c r="M210" s="167">
        <v>206.6</v>
      </c>
      <c r="N210" s="167">
        <f>(B210+C210+D210+E210+F210+G210+H210+I210+J210+K210+L210+M210)/12</f>
        <v>216.85833333333332</v>
      </c>
      <c r="O210" s="170">
        <f>100*(K210-J210)/J210</f>
        <v>-4.214075010535187</v>
      </c>
      <c r="P210" s="170">
        <f>100*(K210-K209)/K209</f>
        <v>20.13742071881608</v>
      </c>
      <c r="Q210" s="168">
        <f>(((B210+C210+D210+E210+F210+G210+H210+I210+J210+K210)/10)-((B209+C209+D209+E209+F209+G209+H209+I209+J209+K209)/10))/((B209+C209+D209+E209+F209+G209+H209+I209+J209+K209)/10)*100</f>
        <v>15.968925334484263</v>
      </c>
    </row>
    <row r="211" spans="1:17" s="133" customFormat="1" ht="12" customHeight="1">
      <c r="A211" s="32">
        <v>2007</v>
      </c>
      <c r="B211" s="167">
        <v>239.6</v>
      </c>
      <c r="C211" s="167">
        <v>232.5</v>
      </c>
      <c r="D211" s="167">
        <v>249.4</v>
      </c>
      <c r="E211" s="167">
        <v>237.3</v>
      </c>
      <c r="F211" s="167">
        <v>249.4</v>
      </c>
      <c r="G211" s="167">
        <v>256.8</v>
      </c>
      <c r="H211" s="167">
        <v>238.8</v>
      </c>
      <c r="I211" s="167">
        <v>228.1</v>
      </c>
      <c r="J211" s="167">
        <v>246.3</v>
      </c>
      <c r="K211" s="167">
        <v>255.1</v>
      </c>
      <c r="L211" s="167" t="s">
        <v>105</v>
      </c>
      <c r="M211" s="167" t="s">
        <v>105</v>
      </c>
      <c r="N211" s="167">
        <f>(B211+C211+D211+E211+F211+G211+H211+I211+J211+K211)/10</f>
        <v>243.32999999999998</v>
      </c>
      <c r="O211" s="170">
        <f>100*(K211-J211)/J211</f>
        <v>3.5728786033292663</v>
      </c>
      <c r="P211" s="170">
        <f>100*(K211-K210)/K210</f>
        <v>12.230532336119657</v>
      </c>
      <c r="Q211" s="168">
        <f>(((B211+C211+D211+E211+F211+G211+H211+I211+J211+K211)/10)-((B210+C210+D210+E210+F210+G210+H210+I210+J210+K210)/10))/((B210+C210+D210+E210+F210+G210+H210+I210+J210+K210)/10)*100</f>
        <v>13.197804242649799</v>
      </c>
    </row>
    <row r="212" spans="1:17" s="133" customFormat="1" ht="12" customHeight="1">
      <c r="A212" s="35"/>
      <c r="B212" s="167"/>
      <c r="C212" s="167"/>
      <c r="D212" s="167"/>
      <c r="E212" s="167"/>
      <c r="F212" s="167"/>
      <c r="G212" s="167"/>
      <c r="H212" s="167"/>
      <c r="I212" s="167"/>
      <c r="J212" s="167"/>
      <c r="K212" s="167"/>
      <c r="L212" s="167"/>
      <c r="M212" s="167"/>
      <c r="N212" s="167"/>
      <c r="O212" s="170"/>
      <c r="P212" s="170"/>
      <c r="Q212" s="168"/>
    </row>
    <row r="213" spans="1:17" s="133" customFormat="1" ht="12" customHeight="1">
      <c r="A213" s="35"/>
      <c r="B213" s="167"/>
      <c r="C213" s="167"/>
      <c r="D213" s="167"/>
      <c r="E213" s="167"/>
      <c r="F213" s="167"/>
      <c r="G213" s="167"/>
      <c r="H213" s="167"/>
      <c r="I213" s="167"/>
      <c r="J213" s="167"/>
      <c r="K213" s="167"/>
      <c r="L213" s="167"/>
      <c r="M213" s="167"/>
      <c r="N213" s="167"/>
      <c r="O213" s="170"/>
      <c r="P213" s="170"/>
      <c r="Q213" s="168"/>
    </row>
    <row r="214" spans="1:17" s="133" customFormat="1" ht="12" customHeight="1">
      <c r="A214" s="35"/>
      <c r="B214" s="167"/>
      <c r="C214" s="167"/>
      <c r="D214" s="167"/>
      <c r="E214" s="167"/>
      <c r="F214" s="167"/>
      <c r="G214" s="167"/>
      <c r="H214" s="167"/>
      <c r="I214" s="167"/>
      <c r="J214" s="167"/>
      <c r="K214" s="167"/>
      <c r="L214" s="167"/>
      <c r="M214" s="167"/>
      <c r="N214" s="167"/>
      <c r="O214" s="170"/>
      <c r="P214" s="170"/>
      <c r="Q214" s="168"/>
    </row>
    <row r="215" spans="1:16" s="133" customFormat="1" ht="12" customHeight="1">
      <c r="A215" s="172"/>
      <c r="B215" s="167"/>
      <c r="C215" s="167"/>
      <c r="D215" s="167"/>
      <c r="E215" s="167"/>
      <c r="F215" s="167"/>
      <c r="G215" s="167"/>
      <c r="H215" s="167"/>
      <c r="I215" s="167"/>
      <c r="J215" s="167"/>
      <c r="K215" s="167"/>
      <c r="L215" s="167"/>
      <c r="M215" s="167"/>
      <c r="N215" s="183"/>
      <c r="O215" s="170"/>
      <c r="P215" s="170"/>
    </row>
    <row r="216" spans="1:16" s="133" customFormat="1" ht="12" customHeight="1">
      <c r="A216" s="172"/>
      <c r="B216" s="167"/>
      <c r="C216" s="167"/>
      <c r="D216" s="167"/>
      <c r="E216" s="167"/>
      <c r="F216" s="167"/>
      <c r="G216" s="167"/>
      <c r="H216" s="167"/>
      <c r="I216" s="167"/>
      <c r="J216" s="167"/>
      <c r="K216" s="167"/>
      <c r="L216" s="167"/>
      <c r="M216" s="167"/>
      <c r="N216" s="183"/>
      <c r="O216" s="170"/>
      <c r="P216" s="170"/>
    </row>
    <row r="217" spans="1:17" s="133" customFormat="1" ht="12" customHeight="1">
      <c r="A217" s="479" t="s">
        <v>30</v>
      </c>
      <c r="B217" s="479"/>
      <c r="C217" s="479"/>
      <c r="D217" s="479"/>
      <c r="E217" s="479"/>
      <c r="F217" s="479"/>
      <c r="G217" s="479"/>
      <c r="H217" s="479"/>
      <c r="I217" s="479"/>
      <c r="J217" s="479"/>
      <c r="K217" s="479"/>
      <c r="L217" s="479"/>
      <c r="M217" s="479"/>
      <c r="N217" s="479"/>
      <c r="O217" s="479"/>
      <c r="P217" s="479"/>
      <c r="Q217" s="479"/>
    </row>
    <row r="218" spans="1:17" s="133" customFormat="1" ht="12" customHeight="1">
      <c r="A218" s="163"/>
      <c r="B218" s="163"/>
      <c r="C218" s="163"/>
      <c r="D218" s="163"/>
      <c r="E218" s="163"/>
      <c r="F218" s="163"/>
      <c r="G218" s="163"/>
      <c r="H218" s="163"/>
      <c r="I218" s="163"/>
      <c r="J218" s="163"/>
      <c r="K218" s="163"/>
      <c r="L218" s="163"/>
      <c r="M218" s="163"/>
      <c r="N218" s="163"/>
      <c r="O218" s="163"/>
      <c r="P218" s="163"/>
      <c r="Q218" s="163"/>
    </row>
    <row r="219" spans="1:16" s="133" customFormat="1" ht="12" customHeight="1">
      <c r="A219" s="165"/>
      <c r="B219" s="165"/>
      <c r="C219" s="165"/>
      <c r="D219" s="165"/>
      <c r="E219" s="165"/>
      <c r="F219" s="165"/>
      <c r="G219" s="165"/>
      <c r="H219" s="165"/>
      <c r="I219" s="165"/>
      <c r="J219" s="165"/>
      <c r="K219" s="165"/>
      <c r="L219" s="165"/>
      <c r="M219" s="165"/>
      <c r="N219" s="182"/>
      <c r="O219" s="170"/>
      <c r="P219" s="170"/>
    </row>
    <row r="220" spans="1:16" s="133" customFormat="1" ht="12" customHeight="1">
      <c r="A220" s="165"/>
      <c r="B220" s="167"/>
      <c r="C220" s="167"/>
      <c r="D220" s="167"/>
      <c r="E220" s="167"/>
      <c r="F220" s="167"/>
      <c r="G220" s="167"/>
      <c r="H220" s="167"/>
      <c r="I220" s="167"/>
      <c r="J220" s="167"/>
      <c r="K220" s="167"/>
      <c r="L220" s="167"/>
      <c r="M220" s="167"/>
      <c r="N220" s="167"/>
      <c r="O220" s="170"/>
      <c r="P220" s="170"/>
    </row>
    <row r="221" spans="1:16" s="133" customFormat="1" ht="12" customHeight="1">
      <c r="A221" s="31" t="s">
        <v>24</v>
      </c>
      <c r="B221" s="167"/>
      <c r="C221" s="167"/>
      <c r="D221" s="167"/>
      <c r="E221" s="167"/>
      <c r="F221" s="167"/>
      <c r="G221" s="167"/>
      <c r="H221" s="167"/>
      <c r="I221" s="167"/>
      <c r="J221" s="167"/>
      <c r="K221" s="167"/>
      <c r="L221" s="167"/>
      <c r="M221" s="167"/>
      <c r="N221" s="167"/>
      <c r="O221" s="170"/>
      <c r="P221" s="170"/>
    </row>
    <row r="222" spans="1:17" s="133" customFormat="1" ht="12" customHeight="1">
      <c r="A222" s="32">
        <v>2005</v>
      </c>
      <c r="B222" s="167">
        <v>123.4</v>
      </c>
      <c r="C222" s="167">
        <v>127.4</v>
      </c>
      <c r="D222" s="167">
        <v>132.3</v>
      </c>
      <c r="E222" s="167">
        <v>120.6</v>
      </c>
      <c r="F222" s="167">
        <v>121.3</v>
      </c>
      <c r="G222" s="167">
        <v>135.9</v>
      </c>
      <c r="H222" s="167">
        <v>115.9</v>
      </c>
      <c r="I222" s="167">
        <v>117.8</v>
      </c>
      <c r="J222" s="167">
        <v>159.6</v>
      </c>
      <c r="K222" s="167">
        <v>135.6</v>
      </c>
      <c r="L222" s="167">
        <v>172.3</v>
      </c>
      <c r="M222" s="167">
        <v>143</v>
      </c>
      <c r="N222" s="167">
        <f>(B222+C222+D222+E222+F222+G222+H222+I222+J222+K222+L222+M222)/12</f>
        <v>133.7583333333333</v>
      </c>
      <c r="O222" s="170" t="s">
        <v>55</v>
      </c>
      <c r="P222" s="170" t="s">
        <v>55</v>
      </c>
      <c r="Q222" s="168" t="s">
        <v>54</v>
      </c>
    </row>
    <row r="223" spans="1:17" s="133" customFormat="1" ht="12" customHeight="1">
      <c r="A223" s="32">
        <v>2006</v>
      </c>
      <c r="B223" s="167">
        <v>118.8</v>
      </c>
      <c r="C223" s="167">
        <v>134.1</v>
      </c>
      <c r="D223" s="167">
        <v>157.5</v>
      </c>
      <c r="E223" s="167">
        <v>119.7</v>
      </c>
      <c r="F223" s="167">
        <v>141.4</v>
      </c>
      <c r="G223" s="167">
        <v>148</v>
      </c>
      <c r="H223" s="167">
        <v>124.9</v>
      </c>
      <c r="I223" s="167">
        <v>119.4</v>
      </c>
      <c r="J223" s="167">
        <v>149.6</v>
      </c>
      <c r="K223" s="167">
        <v>160.4</v>
      </c>
      <c r="L223" s="167">
        <v>187</v>
      </c>
      <c r="M223" s="167">
        <v>179.4</v>
      </c>
      <c r="N223" s="167">
        <f>(B223+C223+D223+E223+F223+G223+H223+I223+J223+K223+L223+M223)/12</f>
        <v>145.01666666666668</v>
      </c>
      <c r="O223" s="170">
        <f>100*(K223-J223)/J223</f>
        <v>7.219251336898403</v>
      </c>
      <c r="P223" s="170">
        <f>100*(K223-K222)/K222</f>
        <v>18.28908554572272</v>
      </c>
      <c r="Q223" s="168">
        <f>(((B223+C223+D223+E223+F223+G223+H223+I223+J223+K223)/10)-((B222+C222+D222+E222+F222+G222+H222+I222+J222+K222)/10))/((B222+C222+D222+E222+F222+G222+H222+I222+J222+K222)/10)*100</f>
        <v>6.512637618235413</v>
      </c>
    </row>
    <row r="224" spans="1:17" s="133" customFormat="1" ht="12" customHeight="1">
      <c r="A224" s="32">
        <v>2007</v>
      </c>
      <c r="B224" s="167">
        <v>142.1</v>
      </c>
      <c r="C224" s="167">
        <v>160.8</v>
      </c>
      <c r="D224" s="167">
        <v>182.5</v>
      </c>
      <c r="E224" s="167">
        <v>140.7</v>
      </c>
      <c r="F224" s="167">
        <v>152.7</v>
      </c>
      <c r="G224" s="167">
        <v>172.3</v>
      </c>
      <c r="H224" s="167">
        <v>168.1</v>
      </c>
      <c r="I224" s="167">
        <v>145</v>
      </c>
      <c r="J224" s="167">
        <v>173.1</v>
      </c>
      <c r="K224" s="167">
        <v>177.7</v>
      </c>
      <c r="L224" s="167" t="s">
        <v>105</v>
      </c>
      <c r="M224" s="167" t="s">
        <v>105</v>
      </c>
      <c r="N224" s="167">
        <f>(B224+C224+D224+E224+F224+G224+H224+I224+J224+K224)/10</f>
        <v>161.49999999999997</v>
      </c>
      <c r="O224" s="170">
        <f>100*(K224-J224)/J224</f>
        <v>2.657423454650488</v>
      </c>
      <c r="P224" s="170">
        <f>100*(K224-K223)/K223</f>
        <v>10.785536159600985</v>
      </c>
      <c r="Q224" s="168">
        <f>(((B224+C224+D224+E224+F224+G224+H224+I224+J224+K224)/10)-((B223+C223+D223+E223+F223+G223+H223+I223+J223+K223)/10))/((B223+C223+D223+E223+F223+G223+H223+I223+J223+K223)/10)*100</f>
        <v>17.55714077740572</v>
      </c>
    </row>
    <row r="225" spans="1:16" s="133" customFormat="1" ht="12" customHeight="1">
      <c r="A225" s="33"/>
      <c r="B225" s="167"/>
      <c r="C225" s="167"/>
      <c r="D225" s="167"/>
      <c r="E225" s="167"/>
      <c r="F225" s="167"/>
      <c r="G225" s="167"/>
      <c r="H225" s="167"/>
      <c r="I225" s="167"/>
      <c r="J225" s="167"/>
      <c r="K225" s="167"/>
      <c r="L225" s="167"/>
      <c r="M225" s="167"/>
      <c r="N225" s="167"/>
      <c r="O225" s="170"/>
      <c r="P225" s="170"/>
    </row>
    <row r="226" spans="1:16" s="133" customFormat="1" ht="12" customHeight="1">
      <c r="A226" s="34" t="s">
        <v>25</v>
      </c>
      <c r="B226" s="167"/>
      <c r="C226" s="167"/>
      <c r="D226" s="167"/>
      <c r="E226" s="167"/>
      <c r="F226" s="167"/>
      <c r="G226" s="167"/>
      <c r="H226" s="167"/>
      <c r="I226" s="167"/>
      <c r="J226" s="167"/>
      <c r="K226" s="167"/>
      <c r="L226" s="167"/>
      <c r="M226" s="167"/>
      <c r="N226" s="167"/>
      <c r="O226" s="170"/>
      <c r="P226" s="170"/>
    </row>
    <row r="227" spans="1:17" s="133" customFormat="1" ht="12" customHeight="1">
      <c r="A227" s="32">
        <v>2005</v>
      </c>
      <c r="B227" s="167">
        <v>103.1</v>
      </c>
      <c r="C227" s="167">
        <v>96.7</v>
      </c>
      <c r="D227" s="167">
        <v>107.5</v>
      </c>
      <c r="E227" s="167">
        <v>101.8</v>
      </c>
      <c r="F227" s="167">
        <v>98.4</v>
      </c>
      <c r="G227" s="167">
        <v>112.2</v>
      </c>
      <c r="H227" s="167">
        <v>98.5</v>
      </c>
      <c r="I227" s="167">
        <v>99.1</v>
      </c>
      <c r="J227" s="167">
        <v>130</v>
      </c>
      <c r="K227" s="167">
        <v>108.6</v>
      </c>
      <c r="L227" s="167">
        <v>126.7</v>
      </c>
      <c r="M227" s="167">
        <v>122.3</v>
      </c>
      <c r="N227" s="167">
        <f>(B227+C227+D227+E227+F227+G227+H227+I227+J227+K227+L227+M227)/12</f>
        <v>108.74166666666667</v>
      </c>
      <c r="O227" s="170" t="s">
        <v>55</v>
      </c>
      <c r="P227" s="170" t="s">
        <v>55</v>
      </c>
      <c r="Q227" s="168" t="s">
        <v>54</v>
      </c>
    </row>
    <row r="228" spans="1:17" s="133" customFormat="1" ht="12" customHeight="1">
      <c r="A228" s="32">
        <v>2006</v>
      </c>
      <c r="B228" s="167">
        <v>95.2</v>
      </c>
      <c r="C228" s="167">
        <v>104</v>
      </c>
      <c r="D228" s="167">
        <v>124</v>
      </c>
      <c r="E228" s="167">
        <v>100.6</v>
      </c>
      <c r="F228" s="167">
        <v>120.6</v>
      </c>
      <c r="G228" s="167">
        <v>120.6</v>
      </c>
      <c r="H228" s="167">
        <v>105.3</v>
      </c>
      <c r="I228" s="167">
        <v>98.2</v>
      </c>
      <c r="J228" s="167">
        <v>126.4</v>
      </c>
      <c r="K228" s="167">
        <v>125.2</v>
      </c>
      <c r="L228" s="167">
        <v>142.6</v>
      </c>
      <c r="M228" s="167">
        <v>156.9</v>
      </c>
      <c r="N228" s="167">
        <f>(B228+C228+D228+E228+F228+G228+H228+I228+J228+K228+L228+M228)/12</f>
        <v>118.3</v>
      </c>
      <c r="O228" s="170">
        <f>100*(K228-J228)/J228</f>
        <v>-0.9493670886075971</v>
      </c>
      <c r="P228" s="170">
        <f>100*(K228-K227)/K227</f>
        <v>15.285451197053415</v>
      </c>
      <c r="Q228" s="168">
        <f>(((B228+C228+D228+E228+F228+G228+H228+I228+J228+K228)/10)-((B227+C227+D227+E227+F227+G227+H227+I227+J227+K227)/10))/((B227+C227+D227+E227+F227+G227+H227+I227+J227+K227)/10)*100</f>
        <v>6.080121223600708</v>
      </c>
    </row>
    <row r="229" spans="1:17" s="133" customFormat="1" ht="12" customHeight="1">
      <c r="A229" s="32">
        <v>2007</v>
      </c>
      <c r="B229" s="167">
        <v>110.1</v>
      </c>
      <c r="C229" s="167">
        <v>114.6</v>
      </c>
      <c r="D229" s="167">
        <v>142.8</v>
      </c>
      <c r="E229" s="167">
        <v>122.1</v>
      </c>
      <c r="F229" s="167">
        <v>119.8</v>
      </c>
      <c r="G229" s="167">
        <v>130</v>
      </c>
      <c r="H229" s="167">
        <v>131.2</v>
      </c>
      <c r="I229" s="167">
        <v>122.3</v>
      </c>
      <c r="J229" s="167">
        <v>138.3</v>
      </c>
      <c r="K229" s="167">
        <v>145.7</v>
      </c>
      <c r="L229" s="167" t="s">
        <v>105</v>
      </c>
      <c r="M229" s="167" t="s">
        <v>105</v>
      </c>
      <c r="N229" s="167">
        <f>(B229+C229+D229+E229+F229+G229+H229+I229+J229+K229)/10</f>
        <v>127.68999999999998</v>
      </c>
      <c r="O229" s="170">
        <f>100*(K229-J229)/J229</f>
        <v>5.350686912509022</v>
      </c>
      <c r="P229" s="170">
        <f>100*(K229-K228)/K228</f>
        <v>16.373801916932894</v>
      </c>
      <c r="Q229" s="168">
        <f>(((B229+C229+D229+E229+F229+G229+H229+I229+J229+K229)/10)-((B228+C228+D228+E228+F228+G228+H228+I228+J228+K228)/10))/((B228+C228+D228+E228+F228+G228+H228+I228+J228+K228)/10)*100</f>
        <v>13.998750111597175</v>
      </c>
    </row>
    <row r="230" spans="1:16" s="133" customFormat="1" ht="12" customHeight="1">
      <c r="A230" s="33"/>
      <c r="B230" s="167"/>
      <c r="C230" s="167"/>
      <c r="D230" s="167"/>
      <c r="E230" s="167"/>
      <c r="F230" s="167"/>
      <c r="G230" s="167"/>
      <c r="H230" s="167"/>
      <c r="I230" s="167"/>
      <c r="J230" s="167"/>
      <c r="K230" s="167"/>
      <c r="L230" s="167"/>
      <c r="M230" s="167"/>
      <c r="N230" s="167"/>
      <c r="O230" s="170"/>
      <c r="P230" s="170"/>
    </row>
    <row r="231" spans="1:16" s="133" customFormat="1" ht="12" customHeight="1">
      <c r="A231" s="34" t="s">
        <v>26</v>
      </c>
      <c r="B231" s="167"/>
      <c r="C231" s="167"/>
      <c r="D231" s="167"/>
      <c r="E231" s="167"/>
      <c r="F231" s="167"/>
      <c r="G231" s="167"/>
      <c r="H231" s="167"/>
      <c r="I231" s="167"/>
      <c r="J231" s="167"/>
      <c r="K231" s="167"/>
      <c r="L231" s="167"/>
      <c r="M231" s="167"/>
      <c r="N231" s="167"/>
      <c r="O231" s="170"/>
      <c r="P231" s="170"/>
    </row>
    <row r="232" spans="1:17" s="133" customFormat="1" ht="12" customHeight="1">
      <c r="A232" s="32">
        <v>2005</v>
      </c>
      <c r="B232" s="167">
        <v>163</v>
      </c>
      <c r="C232" s="167">
        <v>187.3</v>
      </c>
      <c r="D232" s="167">
        <v>180.7</v>
      </c>
      <c r="E232" s="167">
        <v>157.2</v>
      </c>
      <c r="F232" s="167">
        <v>165.8</v>
      </c>
      <c r="G232" s="167">
        <v>182.1</v>
      </c>
      <c r="H232" s="167">
        <v>149.7</v>
      </c>
      <c r="I232" s="167">
        <v>154.3</v>
      </c>
      <c r="J232" s="167">
        <v>217.4</v>
      </c>
      <c r="K232" s="167">
        <v>188.1</v>
      </c>
      <c r="L232" s="167">
        <v>261.3</v>
      </c>
      <c r="M232" s="167">
        <v>183.4</v>
      </c>
      <c r="N232" s="167">
        <f>(B232+C232+D232+E232+F232+G232+H232+I232+J232+K232+L232+M232)/12</f>
        <v>182.52499999999998</v>
      </c>
      <c r="O232" s="170" t="s">
        <v>55</v>
      </c>
      <c r="P232" s="170" t="s">
        <v>55</v>
      </c>
      <c r="Q232" s="168" t="s">
        <v>54</v>
      </c>
    </row>
    <row r="233" spans="1:17" s="133" customFormat="1" ht="12" customHeight="1">
      <c r="A233" s="32">
        <v>2006</v>
      </c>
      <c r="B233" s="167">
        <v>164.7</v>
      </c>
      <c r="C233" s="167">
        <v>192.8</v>
      </c>
      <c r="D233" s="167">
        <v>222.9</v>
      </c>
      <c r="E233" s="167">
        <v>156.8</v>
      </c>
      <c r="F233" s="167">
        <v>181.8</v>
      </c>
      <c r="G233" s="167">
        <v>201.3</v>
      </c>
      <c r="H233" s="167">
        <v>163.1</v>
      </c>
      <c r="I233" s="167">
        <v>160.7</v>
      </c>
      <c r="J233" s="167">
        <v>194.7</v>
      </c>
      <c r="K233" s="167">
        <v>228.9</v>
      </c>
      <c r="L233" s="167">
        <v>273.6</v>
      </c>
      <c r="M233" s="167">
        <v>223.3</v>
      </c>
      <c r="N233" s="167">
        <f>(B233+C233+D233+E233+F233+G233+H233+I233+J233+K233+L233+M233)/12</f>
        <v>197.05000000000004</v>
      </c>
      <c r="O233" s="170">
        <f>100*(K233-J233)/J233</f>
        <v>17.565485362095544</v>
      </c>
      <c r="P233" s="170">
        <f>100*(K233-K232)/K232</f>
        <v>21.69059011164275</v>
      </c>
      <c r="Q233" s="168">
        <f>(((B233+C233+D233+E233+F233+G233+H233+I233+J233+K233)/10)-((B232+C232+D232+E232+F232+G232+H232+I232+J232+K232)/10))/((B232+C232+D232+E232+F232+G232+H232+I232+J232+K232)/10)*100</f>
        <v>6.994729605866182</v>
      </c>
    </row>
    <row r="234" spans="1:17" s="133" customFormat="1" ht="12" customHeight="1">
      <c r="A234" s="32">
        <v>2007</v>
      </c>
      <c r="B234" s="167">
        <v>204.5</v>
      </c>
      <c r="C234" s="167">
        <v>250.8</v>
      </c>
      <c r="D234" s="167">
        <v>259.8</v>
      </c>
      <c r="E234" s="167">
        <v>176.9</v>
      </c>
      <c r="F234" s="167">
        <v>216.9</v>
      </c>
      <c r="G234" s="167">
        <v>254.8</v>
      </c>
      <c r="H234" s="167">
        <v>240.1</v>
      </c>
      <c r="I234" s="167">
        <v>189.5</v>
      </c>
      <c r="J234" s="167">
        <v>240.9</v>
      </c>
      <c r="K234" s="167">
        <v>240.3</v>
      </c>
      <c r="L234" s="167" t="s">
        <v>105</v>
      </c>
      <c r="M234" s="167" t="s">
        <v>105</v>
      </c>
      <c r="N234" s="167">
        <f>(B234+C234+D234+E234+F234+G234+H234+I234+J234+K234)/10</f>
        <v>227.45</v>
      </c>
      <c r="O234" s="170">
        <f>100*(K234-J234)/J234</f>
        <v>-0.24906600249065766</v>
      </c>
      <c r="P234" s="170">
        <f>100*(K234-K233)/K233</f>
        <v>4.980340760157276</v>
      </c>
      <c r="Q234" s="168">
        <f>(((B234+C234+D234+E234+F234+G234+H234+I234+J234+K234)/10)-((B233+C233+D233+E233+F233+G233+H233+I233+J233+K233)/10))/((B233+C233+D233+E233+F233+G233+H233+I233+J233+K233)/10)*100</f>
        <v>21.780799914333123</v>
      </c>
    </row>
    <row r="235" spans="1:16" s="133" customFormat="1" ht="12" customHeight="1">
      <c r="A235" s="172"/>
      <c r="B235" s="167"/>
      <c r="C235" s="167"/>
      <c r="D235" s="167"/>
      <c r="E235" s="167"/>
      <c r="F235" s="167"/>
      <c r="G235" s="167"/>
      <c r="H235" s="167"/>
      <c r="I235" s="167"/>
      <c r="J235" s="167"/>
      <c r="K235" s="167"/>
      <c r="L235" s="167"/>
      <c r="M235" s="167"/>
      <c r="N235" s="183"/>
      <c r="O235" s="177"/>
      <c r="P235" s="177"/>
    </row>
    <row r="236" spans="1:16" s="133" customFormat="1" ht="12" customHeight="1">
      <c r="A236" s="172"/>
      <c r="B236" s="167"/>
      <c r="C236" s="167"/>
      <c r="D236" s="167"/>
      <c r="E236" s="167"/>
      <c r="F236" s="167"/>
      <c r="G236" s="167"/>
      <c r="H236" s="167"/>
      <c r="I236" s="167"/>
      <c r="J236" s="167"/>
      <c r="K236" s="167"/>
      <c r="L236" s="167"/>
      <c r="M236" s="167"/>
      <c r="N236" s="183"/>
      <c r="O236" s="177"/>
      <c r="P236" s="177"/>
    </row>
    <row r="237" spans="1:16" s="133" customFormat="1" ht="12" customHeight="1">
      <c r="A237" s="172"/>
      <c r="B237" s="167"/>
      <c r="C237" s="167"/>
      <c r="D237" s="167"/>
      <c r="E237" s="167"/>
      <c r="F237" s="167"/>
      <c r="G237" s="167"/>
      <c r="H237" s="167"/>
      <c r="I237" s="167"/>
      <c r="J237" s="167"/>
      <c r="K237" s="167"/>
      <c r="L237" s="167"/>
      <c r="M237" s="167"/>
      <c r="N237" s="183"/>
      <c r="O237" s="177"/>
      <c r="P237" s="177"/>
    </row>
    <row r="238" spans="1:16" s="133" customFormat="1" ht="12" customHeight="1">
      <c r="A238" s="172"/>
      <c r="B238" s="167"/>
      <c r="C238" s="167"/>
      <c r="D238" s="167"/>
      <c r="E238" s="167"/>
      <c r="F238" s="167"/>
      <c r="G238" s="167"/>
      <c r="H238" s="167"/>
      <c r="I238" s="167"/>
      <c r="J238" s="167"/>
      <c r="K238" s="167"/>
      <c r="L238" s="167"/>
      <c r="M238" s="167"/>
      <c r="N238" s="183"/>
      <c r="O238" s="177"/>
      <c r="P238" s="177"/>
    </row>
    <row r="239" spans="1:17" s="133" customFormat="1" ht="12" customHeight="1">
      <c r="A239" s="478" t="s">
        <v>40</v>
      </c>
      <c r="B239" s="478"/>
      <c r="C239" s="478"/>
      <c r="D239" s="478"/>
      <c r="E239" s="478"/>
      <c r="F239" s="478"/>
      <c r="G239" s="478"/>
      <c r="H239" s="478"/>
      <c r="I239" s="478"/>
      <c r="J239" s="478"/>
      <c r="K239" s="478"/>
      <c r="L239" s="478"/>
      <c r="M239" s="478"/>
      <c r="N239" s="478"/>
      <c r="O239" s="478"/>
      <c r="P239" s="478"/>
      <c r="Q239" s="478"/>
    </row>
    <row r="240" spans="1:17" s="133" customFormat="1" ht="12" customHeight="1">
      <c r="A240" s="478" t="s">
        <v>42</v>
      </c>
      <c r="B240" s="478"/>
      <c r="C240" s="478"/>
      <c r="D240" s="478"/>
      <c r="E240" s="478"/>
      <c r="F240" s="478"/>
      <c r="G240" s="478"/>
      <c r="H240" s="478"/>
      <c r="I240" s="478"/>
      <c r="J240" s="478"/>
      <c r="K240" s="478"/>
      <c r="L240" s="478"/>
      <c r="M240" s="478"/>
      <c r="N240" s="478"/>
      <c r="O240" s="478"/>
      <c r="P240" s="478"/>
      <c r="Q240" s="478"/>
    </row>
    <row r="241" spans="1:17" s="133" customFormat="1" ht="12" customHeight="1">
      <c r="A241" s="478" t="s">
        <v>50</v>
      </c>
      <c r="B241" s="478"/>
      <c r="C241" s="478"/>
      <c r="D241" s="478"/>
      <c r="E241" s="478"/>
      <c r="F241" s="478"/>
      <c r="G241" s="478"/>
      <c r="H241" s="478"/>
      <c r="I241" s="478"/>
      <c r="J241" s="478"/>
      <c r="K241" s="478"/>
      <c r="L241" s="478"/>
      <c r="M241" s="478"/>
      <c r="N241" s="478"/>
      <c r="O241" s="478"/>
      <c r="P241" s="478"/>
      <c r="Q241" s="478"/>
    </row>
    <row r="242" spans="1:16" s="133" customFormat="1" ht="12" customHeight="1">
      <c r="A242" s="130"/>
      <c r="B242" s="131"/>
      <c r="C242" s="131"/>
      <c r="D242" s="131"/>
      <c r="E242" s="131"/>
      <c r="F242" s="131"/>
      <c r="G242" s="131"/>
      <c r="H242" s="131"/>
      <c r="I242" s="131"/>
      <c r="J242" s="131"/>
      <c r="K242" s="131"/>
      <c r="L242" s="131"/>
      <c r="M242" s="131"/>
      <c r="N242" s="131"/>
      <c r="O242" s="131"/>
      <c r="P242" s="131"/>
    </row>
    <row r="243" s="133" customFormat="1" ht="12" customHeight="1"/>
    <row r="244" spans="1:17" s="133" customFormat="1" ht="12" customHeight="1">
      <c r="A244" s="137"/>
      <c r="B244" s="138"/>
      <c r="C244" s="139"/>
      <c r="D244" s="139"/>
      <c r="E244" s="139"/>
      <c r="F244" s="139"/>
      <c r="G244" s="139"/>
      <c r="H244" s="139"/>
      <c r="I244" s="139"/>
      <c r="J244" s="139"/>
      <c r="K244" s="139"/>
      <c r="L244" s="139"/>
      <c r="M244" s="139"/>
      <c r="N244" s="140"/>
      <c r="O244" s="480" t="s">
        <v>4</v>
      </c>
      <c r="P244" s="481"/>
      <c r="Q244" s="481"/>
    </row>
    <row r="245" spans="1:17" s="133" customFormat="1" ht="12" customHeight="1">
      <c r="A245" s="141"/>
      <c r="B245" s="142"/>
      <c r="C245" s="143"/>
      <c r="D245" s="143"/>
      <c r="E245" s="143"/>
      <c r="F245" s="143"/>
      <c r="G245" s="143"/>
      <c r="H245" s="143"/>
      <c r="I245" s="143"/>
      <c r="J245" s="143"/>
      <c r="K245" s="143"/>
      <c r="L245" s="143"/>
      <c r="M245" s="143"/>
      <c r="N245" s="144"/>
      <c r="O245" s="145" t="s">
        <v>189</v>
      </c>
      <c r="P245" s="146"/>
      <c r="Q245" s="147" t="s">
        <v>190</v>
      </c>
    </row>
    <row r="246" spans="1:17" s="133" customFormat="1" ht="12" customHeight="1">
      <c r="A246" s="148" t="s">
        <v>5</v>
      </c>
      <c r="B246" s="142" t="s">
        <v>6</v>
      </c>
      <c r="C246" s="143" t="s">
        <v>7</v>
      </c>
      <c r="D246" s="143" t="s">
        <v>8</v>
      </c>
      <c r="E246" s="143" t="s">
        <v>9</v>
      </c>
      <c r="F246" s="143" t="s">
        <v>10</v>
      </c>
      <c r="G246" s="143" t="s">
        <v>11</v>
      </c>
      <c r="H246" s="143" t="s">
        <v>12</v>
      </c>
      <c r="I246" s="143" t="s">
        <v>13</v>
      </c>
      <c r="J246" s="143" t="s">
        <v>14</v>
      </c>
      <c r="K246" s="143" t="s">
        <v>15</v>
      </c>
      <c r="L246" s="143" t="s">
        <v>16</v>
      </c>
      <c r="M246" s="143" t="s">
        <v>17</v>
      </c>
      <c r="N246" s="149" t="s">
        <v>18</v>
      </c>
      <c r="O246" s="482" t="s">
        <v>19</v>
      </c>
      <c r="P246" s="483"/>
      <c r="Q246" s="483"/>
    </row>
    <row r="247" spans="1:17" s="133" customFormat="1" ht="12" customHeight="1">
      <c r="A247" s="141"/>
      <c r="B247" s="142"/>
      <c r="C247" s="143"/>
      <c r="D247" s="143"/>
      <c r="E247" s="143"/>
      <c r="F247" s="143"/>
      <c r="G247" s="143"/>
      <c r="H247" s="143"/>
      <c r="I247" s="143"/>
      <c r="J247" s="143"/>
      <c r="K247" s="143"/>
      <c r="L247" s="143"/>
      <c r="M247" s="143"/>
      <c r="N247" s="144"/>
      <c r="O247" s="149" t="s">
        <v>20</v>
      </c>
      <c r="P247" s="150" t="s">
        <v>21</v>
      </c>
      <c r="Q247" s="151" t="s">
        <v>21</v>
      </c>
    </row>
    <row r="248" spans="1:17" s="133" customFormat="1" ht="12" customHeight="1">
      <c r="A248" s="152"/>
      <c r="B248" s="153"/>
      <c r="C248" s="154"/>
      <c r="D248" s="154"/>
      <c r="E248" s="154"/>
      <c r="F248" s="154"/>
      <c r="G248" s="154"/>
      <c r="H248" s="154"/>
      <c r="I248" s="154"/>
      <c r="J248" s="154"/>
      <c r="K248" s="154"/>
      <c r="L248" s="154"/>
      <c r="M248" s="154"/>
      <c r="N248" s="155"/>
      <c r="O248" s="156" t="s">
        <v>22</v>
      </c>
      <c r="P248" s="157" t="s">
        <v>23</v>
      </c>
      <c r="Q248" s="158" t="s">
        <v>53</v>
      </c>
    </row>
    <row r="249" spans="1:17" s="133" customFormat="1" ht="12" customHeight="1">
      <c r="A249" s="159"/>
      <c r="B249" s="160"/>
      <c r="C249" s="160"/>
      <c r="D249" s="160"/>
      <c r="E249" s="160"/>
      <c r="F249" s="160"/>
      <c r="G249" s="160"/>
      <c r="H249" s="160"/>
      <c r="I249" s="160"/>
      <c r="J249" s="160"/>
      <c r="K249" s="160"/>
      <c r="L249" s="160"/>
      <c r="M249" s="160"/>
      <c r="N249" s="161"/>
      <c r="O249" s="162"/>
      <c r="P249" s="150"/>
      <c r="Q249" s="150"/>
    </row>
    <row r="250" spans="1:17" s="133" customFormat="1" ht="12" customHeight="1">
      <c r="A250" s="159"/>
      <c r="B250" s="160"/>
      <c r="C250" s="160"/>
      <c r="D250" s="160"/>
      <c r="E250" s="160"/>
      <c r="F250" s="160"/>
      <c r="G250" s="160"/>
      <c r="H250" s="160"/>
      <c r="I250" s="160"/>
      <c r="J250" s="160"/>
      <c r="K250" s="160"/>
      <c r="L250" s="160"/>
      <c r="M250" s="160"/>
      <c r="N250" s="161"/>
      <c r="O250" s="162"/>
      <c r="P250" s="150"/>
      <c r="Q250" s="150"/>
    </row>
    <row r="251" spans="1:16" s="133" customFormat="1" ht="12" customHeight="1">
      <c r="A251" s="159"/>
      <c r="B251" s="160"/>
      <c r="C251" s="160"/>
      <c r="D251" s="160"/>
      <c r="E251" s="160"/>
      <c r="F251" s="160"/>
      <c r="G251" s="160"/>
      <c r="H251" s="160"/>
      <c r="I251" s="160"/>
      <c r="J251" s="160"/>
      <c r="K251" s="160"/>
      <c r="L251" s="160"/>
      <c r="M251" s="160"/>
      <c r="N251" s="161"/>
      <c r="O251" s="162"/>
      <c r="P251" s="150"/>
    </row>
    <row r="252" spans="1:16" s="133" customFormat="1" ht="12" customHeight="1">
      <c r="A252" s="172"/>
      <c r="B252" s="176"/>
      <c r="C252" s="176"/>
      <c r="D252" s="176"/>
      <c r="E252" s="176"/>
      <c r="F252" s="176"/>
      <c r="G252" s="176"/>
      <c r="H252" s="176"/>
      <c r="I252" s="176"/>
      <c r="J252" s="176"/>
      <c r="K252" s="176"/>
      <c r="L252" s="176"/>
      <c r="M252" s="176"/>
      <c r="N252" s="177"/>
      <c r="O252" s="177"/>
      <c r="P252" s="177"/>
    </row>
    <row r="253" spans="1:17" s="133" customFormat="1" ht="12" customHeight="1">
      <c r="A253" s="479" t="s">
        <v>32</v>
      </c>
      <c r="B253" s="479"/>
      <c r="C253" s="479"/>
      <c r="D253" s="479"/>
      <c r="E253" s="479"/>
      <c r="F253" s="479"/>
      <c r="G253" s="479"/>
      <c r="H253" s="479"/>
      <c r="I253" s="479"/>
      <c r="J253" s="479"/>
      <c r="K253" s="479"/>
      <c r="L253" s="479"/>
      <c r="M253" s="479"/>
      <c r="N253" s="479"/>
      <c r="O253" s="479"/>
      <c r="P253" s="479"/>
      <c r="Q253" s="479"/>
    </row>
    <row r="254" spans="1:17" s="133" customFormat="1" ht="12" customHeight="1">
      <c r="A254" s="163"/>
      <c r="B254" s="163"/>
      <c r="C254" s="163"/>
      <c r="D254" s="163"/>
      <c r="E254" s="163"/>
      <c r="F254" s="163"/>
      <c r="G254" s="163"/>
      <c r="H254" s="163"/>
      <c r="I254" s="163"/>
      <c r="J254" s="163"/>
      <c r="K254" s="163"/>
      <c r="L254" s="163"/>
      <c r="M254" s="163"/>
      <c r="N254" s="163"/>
      <c r="O254" s="163"/>
      <c r="P254" s="163"/>
      <c r="Q254" s="163"/>
    </row>
    <row r="255" spans="1:16" s="133" customFormat="1" ht="12" customHeight="1">
      <c r="A255" s="181"/>
      <c r="B255" s="177"/>
      <c r="C255" s="177"/>
      <c r="D255" s="177"/>
      <c r="E255" s="177"/>
      <c r="F255" s="177"/>
      <c r="G255" s="177"/>
      <c r="H255" s="177"/>
      <c r="I255" s="177"/>
      <c r="J255" s="177"/>
      <c r="K255" s="177"/>
      <c r="L255" s="177"/>
      <c r="M255" s="177"/>
      <c r="N255" s="177"/>
      <c r="O255" s="177"/>
      <c r="P255" s="177"/>
    </row>
    <row r="256" spans="1:16" s="133" customFormat="1" ht="12" customHeight="1">
      <c r="A256" s="182"/>
      <c r="B256" s="167"/>
      <c r="C256" s="167"/>
      <c r="D256" s="167"/>
      <c r="E256" s="167"/>
      <c r="F256" s="167"/>
      <c r="G256" s="167"/>
      <c r="H256" s="167"/>
      <c r="I256" s="167"/>
      <c r="J256" s="167"/>
      <c r="K256" s="167"/>
      <c r="L256" s="167"/>
      <c r="M256" s="167"/>
      <c r="N256" s="167"/>
      <c r="O256" s="174"/>
      <c r="P256" s="174"/>
    </row>
    <row r="257" spans="1:16" s="133" customFormat="1" ht="12" customHeight="1">
      <c r="A257" s="31" t="s">
        <v>24</v>
      </c>
      <c r="B257" s="167"/>
      <c r="C257" s="167"/>
      <c r="D257" s="167"/>
      <c r="E257" s="167"/>
      <c r="F257" s="167"/>
      <c r="G257" s="167"/>
      <c r="H257" s="167"/>
      <c r="I257" s="167"/>
      <c r="J257" s="167"/>
      <c r="K257" s="167"/>
      <c r="L257" s="167"/>
      <c r="M257" s="167"/>
      <c r="N257" s="167"/>
      <c r="O257" s="168"/>
      <c r="P257" s="168"/>
    </row>
    <row r="258" spans="1:17" s="133" customFormat="1" ht="12" customHeight="1">
      <c r="A258" s="32">
        <v>2005</v>
      </c>
      <c r="B258" s="167">
        <v>80.8</v>
      </c>
      <c r="C258" s="167">
        <v>78.6</v>
      </c>
      <c r="D258" s="167">
        <v>94.8</v>
      </c>
      <c r="E258" s="167">
        <v>80.8</v>
      </c>
      <c r="F258" s="167">
        <v>73</v>
      </c>
      <c r="G258" s="167">
        <v>78.5</v>
      </c>
      <c r="H258" s="167">
        <v>62.5</v>
      </c>
      <c r="I258" s="167">
        <v>65.7</v>
      </c>
      <c r="J258" s="167">
        <v>85.7</v>
      </c>
      <c r="K258" s="167">
        <v>69.6</v>
      </c>
      <c r="L258" s="167">
        <v>85.1</v>
      </c>
      <c r="M258" s="167">
        <v>73.1</v>
      </c>
      <c r="N258" s="167">
        <f>(B258+C258+D258+E258+F258+G258+H258+I258+J258+K258+L258+M258)/12</f>
        <v>77.35000000000001</v>
      </c>
      <c r="O258" s="170" t="s">
        <v>55</v>
      </c>
      <c r="P258" s="170" t="s">
        <v>55</v>
      </c>
      <c r="Q258" s="168" t="s">
        <v>54</v>
      </c>
    </row>
    <row r="259" spans="1:17" s="133" customFormat="1" ht="12" customHeight="1">
      <c r="A259" s="32">
        <v>2006</v>
      </c>
      <c r="B259" s="167">
        <v>78</v>
      </c>
      <c r="C259" s="167">
        <v>83.5</v>
      </c>
      <c r="D259" s="167">
        <v>107.7</v>
      </c>
      <c r="E259" s="167">
        <v>73.7</v>
      </c>
      <c r="F259" s="167">
        <v>92.2</v>
      </c>
      <c r="G259" s="167">
        <v>82.8</v>
      </c>
      <c r="H259" s="167">
        <v>74.2</v>
      </c>
      <c r="I259" s="167">
        <v>77.4</v>
      </c>
      <c r="J259" s="167">
        <v>84.7</v>
      </c>
      <c r="K259" s="167">
        <v>85.7</v>
      </c>
      <c r="L259" s="167">
        <v>101.7</v>
      </c>
      <c r="M259" s="167">
        <v>113.1</v>
      </c>
      <c r="N259" s="167">
        <f>(B259+C259+D259+E259+F259+G259+H259+I259+J259+K259+L259+M259)/12</f>
        <v>87.89166666666667</v>
      </c>
      <c r="O259" s="170">
        <f>100*(K259-J259)/J259</f>
        <v>1.1806375442739079</v>
      </c>
      <c r="P259" s="170">
        <f>100*(K259-K258)/K258</f>
        <v>23.13218390804599</v>
      </c>
      <c r="Q259" s="168">
        <f>(((B259+C259+D259+E259+F259+G259+H259+I259+J259+K259)/10)-((B258+C258+D258+E258+F258+G258+H258+I258+J258+K258)/10))/((B258+C258+D258+E258+F258+G258+H258+I258+J258+K258)/10)*100</f>
        <v>9.07792207792207</v>
      </c>
    </row>
    <row r="260" spans="1:17" s="133" customFormat="1" ht="12" customHeight="1">
      <c r="A260" s="32">
        <v>2007</v>
      </c>
      <c r="B260" s="167">
        <v>92.2</v>
      </c>
      <c r="C260" s="167">
        <v>90.5</v>
      </c>
      <c r="D260" s="167">
        <v>96.6</v>
      </c>
      <c r="E260" s="167">
        <v>84.7</v>
      </c>
      <c r="F260" s="167">
        <v>82.2</v>
      </c>
      <c r="G260" s="167">
        <v>85.6</v>
      </c>
      <c r="H260" s="167">
        <v>81.5</v>
      </c>
      <c r="I260" s="167">
        <v>77.1</v>
      </c>
      <c r="J260" s="167">
        <v>95.4</v>
      </c>
      <c r="K260" s="167">
        <v>93.6</v>
      </c>
      <c r="L260" s="167" t="s">
        <v>105</v>
      </c>
      <c r="M260" s="167" t="s">
        <v>105</v>
      </c>
      <c r="N260" s="167">
        <f>(B260+C260+D260+E260+F260+G260+H260+I260+J260+K260)/10</f>
        <v>87.94</v>
      </c>
      <c r="O260" s="170">
        <f>100*(K260-J260)/J260</f>
        <v>-1.8867924528302005</v>
      </c>
      <c r="P260" s="170">
        <f>100*(K260-K259)/K259</f>
        <v>9.218203033838963</v>
      </c>
      <c r="Q260" s="168">
        <f>(((B260+C260+D260+E260+F260+G260+H260+I260+J260+K260)/10)-((B259+C259+D259+E259+F259+G259+H259+I259+J259+K259)/10))/((B259+C259+D259+E259+F259+G259+H259+I259+J259+K259)/10)*100</f>
        <v>4.702940826288829</v>
      </c>
    </row>
    <row r="261" spans="1:16" s="133" customFormat="1" ht="12" customHeight="1">
      <c r="A261" s="33"/>
      <c r="B261" s="167"/>
      <c r="C261" s="167"/>
      <c r="D261" s="167"/>
      <c r="E261" s="167"/>
      <c r="F261" s="167"/>
      <c r="G261" s="167"/>
      <c r="H261" s="167"/>
      <c r="I261" s="167"/>
      <c r="J261" s="167"/>
      <c r="K261" s="167"/>
      <c r="L261" s="167"/>
      <c r="M261" s="167"/>
      <c r="N261" s="167"/>
      <c r="O261" s="170"/>
      <c r="P261" s="170"/>
    </row>
    <row r="262" spans="1:16" s="133" customFormat="1" ht="12" customHeight="1">
      <c r="A262" s="34" t="s">
        <v>25</v>
      </c>
      <c r="B262" s="167"/>
      <c r="C262" s="167"/>
      <c r="D262" s="167"/>
      <c r="E262" s="167"/>
      <c r="F262" s="167"/>
      <c r="G262" s="167"/>
      <c r="H262" s="167"/>
      <c r="I262" s="167"/>
      <c r="J262" s="167"/>
      <c r="K262" s="167"/>
      <c r="L262" s="167"/>
      <c r="M262" s="167"/>
      <c r="N262" s="167"/>
      <c r="O262" s="170"/>
      <c r="P262" s="170"/>
    </row>
    <row r="263" spans="1:17" s="133" customFormat="1" ht="12" customHeight="1">
      <c r="A263" s="32">
        <v>2005</v>
      </c>
      <c r="B263" s="167">
        <v>68.9</v>
      </c>
      <c r="C263" s="167">
        <v>68.4</v>
      </c>
      <c r="D263" s="167">
        <v>78.1</v>
      </c>
      <c r="E263" s="167">
        <v>69.3</v>
      </c>
      <c r="F263" s="167">
        <v>64.9</v>
      </c>
      <c r="G263" s="167">
        <v>63.9</v>
      </c>
      <c r="H263" s="167">
        <v>54.3</v>
      </c>
      <c r="I263" s="167">
        <v>55.2</v>
      </c>
      <c r="J263" s="167">
        <v>76.5</v>
      </c>
      <c r="K263" s="167">
        <v>59.4</v>
      </c>
      <c r="L263" s="167">
        <v>74</v>
      </c>
      <c r="M263" s="167">
        <v>63.2</v>
      </c>
      <c r="N263" s="167">
        <f>(B263+C263+D263+E263+F263+G263+H263+I263+J263+K263+L263+M263)/12</f>
        <v>66.34166666666667</v>
      </c>
      <c r="O263" s="170" t="s">
        <v>55</v>
      </c>
      <c r="P263" s="170" t="s">
        <v>55</v>
      </c>
      <c r="Q263" s="168" t="s">
        <v>54</v>
      </c>
    </row>
    <row r="264" spans="1:17" s="133" customFormat="1" ht="12" customHeight="1">
      <c r="A264" s="32">
        <v>2006</v>
      </c>
      <c r="B264" s="167">
        <v>67</v>
      </c>
      <c r="C264" s="167">
        <v>74.6</v>
      </c>
      <c r="D264" s="167">
        <v>100.7</v>
      </c>
      <c r="E264" s="167">
        <v>68.1</v>
      </c>
      <c r="F264" s="167">
        <v>90.6</v>
      </c>
      <c r="G264" s="167">
        <v>73.1</v>
      </c>
      <c r="H264" s="167">
        <v>64</v>
      </c>
      <c r="I264" s="167">
        <v>61.6</v>
      </c>
      <c r="J264" s="167">
        <v>82.1</v>
      </c>
      <c r="K264" s="167">
        <v>80.1</v>
      </c>
      <c r="L264" s="167">
        <v>88.1</v>
      </c>
      <c r="M264" s="167">
        <v>104.8</v>
      </c>
      <c r="N264" s="167">
        <f>(B264+C264+D264+E264+F264+G264+H264+I264+J264+K264+L264+M264)/12</f>
        <v>79.56666666666668</v>
      </c>
      <c r="O264" s="170">
        <f>100*(K264-J264)/J264</f>
        <v>-2.43605359317905</v>
      </c>
      <c r="P264" s="170">
        <f>100*(K264-K263)/K263</f>
        <v>34.848484848484844</v>
      </c>
      <c r="Q264" s="168">
        <f>(((B264+C264+D264+E264+F264+G264+H264+I264+J264+K264)/10)-((B263+C263+D263+E263+F263+G263+H263+I263+J263+K263)/10))/((B263+C263+D263+E263+F263+G263+H263+I263+J263+K263)/10)*100</f>
        <v>15.632114129609972</v>
      </c>
    </row>
    <row r="265" spans="1:17" s="133" customFormat="1" ht="12" customHeight="1">
      <c r="A265" s="32">
        <v>2007</v>
      </c>
      <c r="B265" s="167">
        <v>82.4</v>
      </c>
      <c r="C265" s="167">
        <v>79.3</v>
      </c>
      <c r="D265" s="167">
        <v>86.9</v>
      </c>
      <c r="E265" s="167">
        <v>74.2</v>
      </c>
      <c r="F265" s="167">
        <v>71.5</v>
      </c>
      <c r="G265" s="167">
        <v>75.9</v>
      </c>
      <c r="H265" s="167">
        <v>73.6</v>
      </c>
      <c r="I265" s="167">
        <v>64.9</v>
      </c>
      <c r="J265" s="167">
        <v>85</v>
      </c>
      <c r="K265" s="167">
        <v>81.6</v>
      </c>
      <c r="L265" s="167" t="s">
        <v>105</v>
      </c>
      <c r="M265" s="167" t="s">
        <v>105</v>
      </c>
      <c r="N265" s="167">
        <f>(B265+C265+D265+E265+F265+G265+H265+I265+J265+K265)/10</f>
        <v>77.53</v>
      </c>
      <c r="O265" s="170">
        <f>100*(K265-J265)/J265</f>
        <v>-4.000000000000007</v>
      </c>
      <c r="P265" s="170">
        <f>100*(K265-K264)/K264</f>
        <v>1.8726591760299627</v>
      </c>
      <c r="Q265" s="168">
        <f>(((B265+C265+D265+E265+F265+G265+H265+I265+J265+K265)/10)-((B264+C264+D264+E264+F264+G264+H264+I264+J264+K264)/10))/((B264+C264+D264+E264+F264+G264+H264+I264+J264+K264)/10)*100</f>
        <v>1.758760992256187</v>
      </c>
    </row>
    <row r="266" spans="1:16" s="133" customFormat="1" ht="12" customHeight="1">
      <c r="A266" s="33"/>
      <c r="B266" s="167"/>
      <c r="C266" s="167"/>
      <c r="D266" s="167"/>
      <c r="E266" s="167"/>
      <c r="F266" s="167"/>
      <c r="G266" s="167"/>
      <c r="H266" s="167"/>
      <c r="I266" s="167"/>
      <c r="J266" s="167"/>
      <c r="K266" s="167"/>
      <c r="L266" s="167"/>
      <c r="M266" s="167"/>
      <c r="N266" s="167"/>
      <c r="O266" s="170"/>
      <c r="P266" s="170"/>
    </row>
    <row r="267" spans="1:16" s="133" customFormat="1" ht="12" customHeight="1">
      <c r="A267" s="34" t="s">
        <v>26</v>
      </c>
      <c r="B267" s="167"/>
      <c r="C267" s="167"/>
      <c r="D267" s="167"/>
      <c r="E267" s="167"/>
      <c r="F267" s="167"/>
      <c r="G267" s="167"/>
      <c r="H267" s="167"/>
      <c r="I267" s="167"/>
      <c r="J267" s="167"/>
      <c r="K267" s="167"/>
      <c r="L267" s="167"/>
      <c r="M267" s="167"/>
      <c r="N267" s="167"/>
      <c r="O267" s="170"/>
      <c r="P267" s="170"/>
    </row>
    <row r="268" spans="1:17" s="133" customFormat="1" ht="12" customHeight="1">
      <c r="A268" s="32">
        <v>2005</v>
      </c>
      <c r="B268" s="167">
        <v>123.6</v>
      </c>
      <c r="C268" s="167">
        <v>115.2</v>
      </c>
      <c r="D268" s="167">
        <v>154.4</v>
      </c>
      <c r="E268" s="167">
        <v>122.4</v>
      </c>
      <c r="F268" s="167">
        <v>102.2</v>
      </c>
      <c r="G268" s="167">
        <v>131</v>
      </c>
      <c r="H268" s="167">
        <v>91.7</v>
      </c>
      <c r="I268" s="167">
        <v>103.4</v>
      </c>
      <c r="J268" s="167">
        <v>118.9</v>
      </c>
      <c r="K268" s="167">
        <v>106.1</v>
      </c>
      <c r="L268" s="167">
        <v>124.9</v>
      </c>
      <c r="M268" s="167">
        <v>108.5</v>
      </c>
      <c r="N268" s="167">
        <f>(B268+C268+D268+E268+F268+G268+H268+I268+J268+K268+L268+M268)/12</f>
        <v>116.85833333333335</v>
      </c>
      <c r="O268" s="170" t="s">
        <v>55</v>
      </c>
      <c r="P268" s="170" t="s">
        <v>55</v>
      </c>
      <c r="Q268" s="168" t="s">
        <v>54</v>
      </c>
    </row>
    <row r="269" spans="1:17" s="133" customFormat="1" ht="12" customHeight="1">
      <c r="A269" s="32">
        <v>2006</v>
      </c>
      <c r="B269" s="167">
        <v>117.1</v>
      </c>
      <c r="C269" s="167">
        <v>115.4</v>
      </c>
      <c r="D269" s="167">
        <v>132.8</v>
      </c>
      <c r="E269" s="167">
        <v>93.6</v>
      </c>
      <c r="F269" s="167">
        <v>97.9</v>
      </c>
      <c r="G269" s="167">
        <v>117.7</v>
      </c>
      <c r="H269" s="167">
        <v>111</v>
      </c>
      <c r="I269" s="167">
        <v>133.9</v>
      </c>
      <c r="J269" s="167">
        <v>93.9</v>
      </c>
      <c r="K269" s="167">
        <v>105.7</v>
      </c>
      <c r="L269" s="167">
        <v>150.5</v>
      </c>
      <c r="M269" s="167">
        <v>143.2</v>
      </c>
      <c r="N269" s="167">
        <f>(B269+C269+D269+E269+F269+G269+H269+I269+J269+K269+L269+M269)/12</f>
        <v>117.72500000000001</v>
      </c>
      <c r="O269" s="170">
        <f>100*(K269-J269)/J269</f>
        <v>12.566560170394032</v>
      </c>
      <c r="P269" s="170">
        <f>100*(K269-K268)/K268</f>
        <v>-0.3770028275211984</v>
      </c>
      <c r="Q269" s="168">
        <f>(((B269+C269+D269+E269+F269+G269+H269+I269+J269+K269)/10)-((B268+C268+D268+E268+F268+G268+H268+I268+J268+K268)/10))/((B268+C268+D268+E268+F268+G268+H268+I268+J268+K268)/10)*100</f>
        <v>-4.268970827273512</v>
      </c>
    </row>
    <row r="270" spans="1:17" s="133" customFormat="1" ht="12" customHeight="1">
      <c r="A270" s="32">
        <v>2007</v>
      </c>
      <c r="B270" s="167">
        <v>127.5</v>
      </c>
      <c r="C270" s="167">
        <v>130.6</v>
      </c>
      <c r="D270" s="167">
        <v>131.3</v>
      </c>
      <c r="E270" s="167">
        <v>122.4</v>
      </c>
      <c r="F270" s="167">
        <v>120.7</v>
      </c>
      <c r="G270" s="167">
        <v>120.3</v>
      </c>
      <c r="H270" s="167">
        <v>110.1</v>
      </c>
      <c r="I270" s="167">
        <v>120.9</v>
      </c>
      <c r="J270" s="167">
        <v>132.8</v>
      </c>
      <c r="K270" s="167">
        <v>136.7</v>
      </c>
      <c r="L270" s="167" t="s">
        <v>105</v>
      </c>
      <c r="M270" s="167" t="s">
        <v>105</v>
      </c>
      <c r="N270" s="167">
        <f>(B270+C270+D270+E270+F270+G270+H270+I270+J270+K270)/10</f>
        <v>125.33000000000001</v>
      </c>
      <c r="O270" s="170">
        <f>100*(K270-J270)/J270</f>
        <v>2.93674698795179</v>
      </c>
      <c r="P270" s="170">
        <f>100*(K270-K269)/K269</f>
        <v>29.32828760643329</v>
      </c>
      <c r="Q270" s="168">
        <f>(((B270+C270+D270+E270+F270+G270+H270+I270+J270+K270)/10)-((B269+C269+D269+E269+F269+G269+H269+I269+J269+K269)/10))/((B269+C269+D269+E269+F269+G269+H269+I269+J269+K269)/10)*100</f>
        <v>12.001787310098308</v>
      </c>
    </row>
    <row r="271" spans="1:17" s="133" customFormat="1" ht="12" customHeight="1">
      <c r="A271" s="35"/>
      <c r="B271" s="167"/>
      <c r="C271" s="167"/>
      <c r="D271" s="167"/>
      <c r="E271" s="167"/>
      <c r="F271" s="167"/>
      <c r="G271" s="167"/>
      <c r="H271" s="167"/>
      <c r="I271" s="167"/>
      <c r="J271" s="167"/>
      <c r="K271" s="167"/>
      <c r="L271" s="167"/>
      <c r="M271" s="167"/>
      <c r="N271" s="167"/>
      <c r="O271" s="170"/>
      <c r="P271" s="170"/>
      <c r="Q271" s="168"/>
    </row>
    <row r="272" spans="1:17" s="133" customFormat="1" ht="12" customHeight="1">
      <c r="A272" s="35"/>
      <c r="B272" s="167"/>
      <c r="C272" s="167"/>
      <c r="D272" s="167"/>
      <c r="E272" s="167"/>
      <c r="F272" s="167"/>
      <c r="G272" s="167"/>
      <c r="H272" s="167"/>
      <c r="I272" s="167"/>
      <c r="J272" s="167"/>
      <c r="K272" s="167"/>
      <c r="L272" s="167"/>
      <c r="M272" s="167"/>
      <c r="N272" s="167"/>
      <c r="O272" s="170"/>
      <c r="P272" s="170"/>
      <c r="Q272" s="168"/>
    </row>
    <row r="273" spans="1:17" s="133" customFormat="1" ht="12" customHeight="1">
      <c r="A273" s="35"/>
      <c r="B273" s="167"/>
      <c r="C273" s="167"/>
      <c r="D273" s="167"/>
      <c r="E273" s="167"/>
      <c r="F273" s="167"/>
      <c r="G273" s="167"/>
      <c r="H273" s="167"/>
      <c r="I273" s="167"/>
      <c r="J273" s="167"/>
      <c r="K273" s="167"/>
      <c r="L273" s="167"/>
      <c r="M273" s="167"/>
      <c r="N273" s="167"/>
      <c r="O273" s="170"/>
      <c r="P273" s="170"/>
      <c r="Q273" s="168"/>
    </row>
    <row r="274" spans="1:16" s="133" customFormat="1" ht="12" customHeight="1">
      <c r="A274" s="172"/>
      <c r="B274" s="167"/>
      <c r="C274" s="167"/>
      <c r="D274" s="167"/>
      <c r="E274" s="167"/>
      <c r="F274" s="167"/>
      <c r="G274" s="167"/>
      <c r="H274" s="167"/>
      <c r="I274" s="167"/>
      <c r="J274" s="167"/>
      <c r="K274" s="167"/>
      <c r="L274" s="167"/>
      <c r="M274" s="167"/>
      <c r="N274" s="183"/>
      <c r="O274" s="170"/>
      <c r="P274" s="170"/>
    </row>
    <row r="275" spans="1:16" s="133" customFormat="1" ht="12" customHeight="1">
      <c r="A275" s="172"/>
      <c r="B275" s="167"/>
      <c r="C275" s="167"/>
      <c r="D275" s="167"/>
      <c r="E275" s="167"/>
      <c r="F275" s="167"/>
      <c r="G275" s="167"/>
      <c r="H275" s="167"/>
      <c r="I275" s="167"/>
      <c r="J275" s="167"/>
      <c r="K275" s="167"/>
      <c r="L275" s="167"/>
      <c r="M275" s="167"/>
      <c r="N275" s="183"/>
      <c r="O275" s="170"/>
      <c r="P275" s="170"/>
    </row>
    <row r="276" spans="1:17" s="133" customFormat="1" ht="12" customHeight="1">
      <c r="A276" s="479" t="s">
        <v>33</v>
      </c>
      <c r="B276" s="479"/>
      <c r="C276" s="479"/>
      <c r="D276" s="479"/>
      <c r="E276" s="479"/>
      <c r="F276" s="479"/>
      <c r="G276" s="479"/>
      <c r="H276" s="479"/>
      <c r="I276" s="479"/>
      <c r="J276" s="479"/>
      <c r="K276" s="479"/>
      <c r="L276" s="479"/>
      <c r="M276" s="479"/>
      <c r="N276" s="479"/>
      <c r="O276" s="479"/>
      <c r="P276" s="479"/>
      <c r="Q276" s="479"/>
    </row>
    <row r="277" spans="1:17" s="133" customFormat="1" ht="12" customHeight="1">
      <c r="A277" s="163"/>
      <c r="B277" s="163"/>
      <c r="C277" s="163"/>
      <c r="D277" s="163"/>
      <c r="E277" s="163"/>
      <c r="F277" s="163"/>
      <c r="G277" s="163"/>
      <c r="H277" s="163"/>
      <c r="I277" s="163"/>
      <c r="J277" s="163"/>
      <c r="K277" s="163"/>
      <c r="L277" s="163"/>
      <c r="M277" s="163"/>
      <c r="N277" s="163"/>
      <c r="O277" s="163"/>
      <c r="P277" s="163"/>
      <c r="Q277" s="163"/>
    </row>
    <row r="278" spans="1:16" s="133" customFormat="1" ht="12" customHeight="1">
      <c r="A278" s="166"/>
      <c r="B278" s="166"/>
      <c r="C278" s="166"/>
      <c r="D278" s="166"/>
      <c r="E278" s="166"/>
      <c r="F278" s="166"/>
      <c r="G278" s="166"/>
      <c r="H278" s="166"/>
      <c r="I278" s="166"/>
      <c r="J278" s="166"/>
      <c r="K278" s="166"/>
      <c r="L278" s="166"/>
      <c r="M278" s="166"/>
      <c r="N278" s="161"/>
      <c r="O278" s="170"/>
      <c r="P278" s="170"/>
    </row>
    <row r="279" spans="1:16" s="133" customFormat="1" ht="12" customHeight="1">
      <c r="A279" s="166"/>
      <c r="B279" s="167"/>
      <c r="C279" s="167"/>
      <c r="D279" s="167"/>
      <c r="E279" s="167"/>
      <c r="F279" s="167"/>
      <c r="G279" s="167"/>
      <c r="H279" s="167"/>
      <c r="I279" s="167"/>
      <c r="J279" s="167"/>
      <c r="K279" s="167"/>
      <c r="L279" s="167"/>
      <c r="M279" s="167"/>
      <c r="N279" s="167"/>
      <c r="O279" s="170"/>
      <c r="P279" s="170"/>
    </row>
    <row r="280" spans="1:16" s="133" customFormat="1" ht="12" customHeight="1">
      <c r="A280" s="31" t="s">
        <v>24</v>
      </c>
      <c r="B280" s="167"/>
      <c r="C280" s="167"/>
      <c r="D280" s="167"/>
      <c r="E280" s="167"/>
      <c r="F280" s="167"/>
      <c r="G280" s="167"/>
      <c r="H280" s="167"/>
      <c r="I280" s="167"/>
      <c r="J280" s="167"/>
      <c r="K280" s="167"/>
      <c r="L280" s="167"/>
      <c r="M280" s="167"/>
      <c r="N280" s="167"/>
      <c r="O280" s="170"/>
      <c r="P280" s="170"/>
    </row>
    <row r="281" spans="1:17" s="133" customFormat="1" ht="12" customHeight="1">
      <c r="A281" s="32">
        <v>2005</v>
      </c>
      <c r="B281" s="167">
        <v>97.4</v>
      </c>
      <c r="C281" s="167">
        <v>104.4</v>
      </c>
      <c r="D281" s="167">
        <v>120.5</v>
      </c>
      <c r="E281" s="167">
        <v>108.3</v>
      </c>
      <c r="F281" s="167">
        <v>108.8</v>
      </c>
      <c r="G281" s="167">
        <v>112.5</v>
      </c>
      <c r="H281" s="167">
        <v>106.2</v>
      </c>
      <c r="I281" s="167">
        <v>117.4</v>
      </c>
      <c r="J281" s="167">
        <v>123.3</v>
      </c>
      <c r="K281" s="167">
        <v>116.7</v>
      </c>
      <c r="L281" s="167">
        <v>125.6</v>
      </c>
      <c r="M281" s="167">
        <v>118.9</v>
      </c>
      <c r="N281" s="167">
        <f>(B281+C281+D281+E281+F281+G281+H281+I281+J281+K281+L281+M281)/12</f>
        <v>113.33333333333333</v>
      </c>
      <c r="O281" s="170" t="s">
        <v>55</v>
      </c>
      <c r="P281" s="170" t="s">
        <v>55</v>
      </c>
      <c r="Q281" s="168" t="s">
        <v>54</v>
      </c>
    </row>
    <row r="282" spans="1:17" s="133" customFormat="1" ht="12" customHeight="1">
      <c r="A282" s="32">
        <v>2006</v>
      </c>
      <c r="B282" s="167">
        <v>99.2</v>
      </c>
      <c r="C282" s="167">
        <v>107.1</v>
      </c>
      <c r="D282" s="167">
        <v>126</v>
      </c>
      <c r="E282" s="167">
        <v>107.9</v>
      </c>
      <c r="F282" s="167">
        <v>114</v>
      </c>
      <c r="G282" s="167">
        <v>113.1</v>
      </c>
      <c r="H282" s="167">
        <v>110</v>
      </c>
      <c r="I282" s="167">
        <v>113.7</v>
      </c>
      <c r="J282" s="167">
        <v>123</v>
      </c>
      <c r="K282" s="167">
        <v>118.4</v>
      </c>
      <c r="L282" s="167">
        <v>125.3</v>
      </c>
      <c r="M282" s="167">
        <v>132.6</v>
      </c>
      <c r="N282" s="167">
        <f>(B282+C282+D282+E282+F282+G282+H282+I282+J282+K282+L282+M282)/12</f>
        <v>115.85833333333333</v>
      </c>
      <c r="O282" s="170">
        <f>100*(K282-J282)/J282</f>
        <v>-3.739837398373979</v>
      </c>
      <c r="P282" s="170">
        <f>100*(K282-K281)/K281</f>
        <v>1.4567266495287086</v>
      </c>
      <c r="Q282" s="168">
        <f>(((B282+C282+D282+E282+F282+G282+H282+I282+J282+K282)/10)-((B281+C281+D281+E281+F281+G281+H281+I281+J281+K281)/10))/((B281+C281+D281+E281+F281+G281+H281+I281+J281+K281)/10)*100</f>
        <v>1.5150156880322834</v>
      </c>
    </row>
    <row r="283" spans="1:17" s="133" customFormat="1" ht="12" customHeight="1">
      <c r="A283" s="32">
        <v>2007</v>
      </c>
      <c r="B283" s="167">
        <v>109.2</v>
      </c>
      <c r="C283" s="167">
        <v>113.3</v>
      </c>
      <c r="D283" s="167">
        <v>128.5</v>
      </c>
      <c r="E283" s="167">
        <v>114.8</v>
      </c>
      <c r="F283" s="167">
        <v>119</v>
      </c>
      <c r="G283" s="167">
        <v>119.9</v>
      </c>
      <c r="H283" s="167">
        <v>121.1</v>
      </c>
      <c r="I283" s="167">
        <v>125.7</v>
      </c>
      <c r="J283" s="167">
        <v>126.1</v>
      </c>
      <c r="K283" s="167">
        <v>135</v>
      </c>
      <c r="L283" s="167" t="s">
        <v>105</v>
      </c>
      <c r="M283" s="167" t="s">
        <v>105</v>
      </c>
      <c r="N283" s="167">
        <f>(B283+C283+D283+E283+F283+G283+H283+I283+J283+K283)/10</f>
        <v>121.25999999999999</v>
      </c>
      <c r="O283" s="170">
        <f>100*(K283-J283)/J283</f>
        <v>7.057890563045207</v>
      </c>
      <c r="P283" s="170">
        <f>100*(K283-K282)/K282</f>
        <v>14.020270270270267</v>
      </c>
      <c r="Q283" s="168">
        <f>(((B283+C283+D283+E283+F283+G283+H283+I283+J283+K283)/10)-((B282+C282+D282+E282+F282+G282+H282+I282+J282+K282)/10))/((B282+C282+D282+E282+F282+G282+H282+I282+J282+K282)/10)*100</f>
        <v>7.082303073119023</v>
      </c>
    </row>
    <row r="284" spans="1:16" s="133" customFormat="1" ht="12" customHeight="1">
      <c r="A284" s="33"/>
      <c r="B284" s="167"/>
      <c r="C284" s="167"/>
      <c r="D284" s="167"/>
      <c r="E284" s="167"/>
      <c r="F284" s="167"/>
      <c r="G284" s="167"/>
      <c r="H284" s="167"/>
      <c r="I284" s="167"/>
      <c r="J284" s="167"/>
      <c r="K284" s="167"/>
      <c r="L284" s="167"/>
      <c r="M284" s="167"/>
      <c r="N284" s="167"/>
      <c r="O284" s="170"/>
      <c r="P284" s="170"/>
    </row>
    <row r="285" spans="1:16" s="133" customFormat="1" ht="12" customHeight="1">
      <c r="A285" s="34" t="s">
        <v>25</v>
      </c>
      <c r="B285" s="167"/>
      <c r="C285" s="167"/>
      <c r="D285" s="167"/>
      <c r="E285" s="167"/>
      <c r="F285" s="167"/>
      <c r="G285" s="167"/>
      <c r="H285" s="167"/>
      <c r="I285" s="167"/>
      <c r="J285" s="167"/>
      <c r="K285" s="167"/>
      <c r="L285" s="167"/>
      <c r="M285" s="167"/>
      <c r="N285" s="167"/>
      <c r="O285" s="170"/>
      <c r="P285" s="170"/>
    </row>
    <row r="286" spans="1:17" s="133" customFormat="1" ht="12" customHeight="1">
      <c r="A286" s="32">
        <v>2005</v>
      </c>
      <c r="B286" s="167">
        <v>97.3</v>
      </c>
      <c r="C286" s="167">
        <v>104.6</v>
      </c>
      <c r="D286" s="167">
        <v>120.7</v>
      </c>
      <c r="E286" s="167">
        <v>108.8</v>
      </c>
      <c r="F286" s="167">
        <v>109.5</v>
      </c>
      <c r="G286" s="167">
        <v>112.6</v>
      </c>
      <c r="H286" s="167">
        <v>106.9</v>
      </c>
      <c r="I286" s="167">
        <v>118.9</v>
      </c>
      <c r="J286" s="167">
        <v>122.1</v>
      </c>
      <c r="K286" s="167">
        <v>116</v>
      </c>
      <c r="L286" s="167">
        <v>124.6</v>
      </c>
      <c r="M286" s="167">
        <v>119.8</v>
      </c>
      <c r="N286" s="167">
        <f>(B286+C286+D286+E286+F286+G286+H286+I286+J286+K286+L286+M286)/12</f>
        <v>113.48333333333333</v>
      </c>
      <c r="O286" s="170" t="s">
        <v>55</v>
      </c>
      <c r="P286" s="170" t="s">
        <v>55</v>
      </c>
      <c r="Q286" s="168" t="s">
        <v>54</v>
      </c>
    </row>
    <row r="287" spans="1:17" s="133" customFormat="1" ht="12" customHeight="1">
      <c r="A287" s="32">
        <v>2006</v>
      </c>
      <c r="B287" s="167">
        <v>98.5</v>
      </c>
      <c r="C287" s="167">
        <v>106.3</v>
      </c>
      <c r="D287" s="167">
        <v>124.2</v>
      </c>
      <c r="E287" s="167">
        <v>107.2</v>
      </c>
      <c r="F287" s="167">
        <v>110.4</v>
      </c>
      <c r="G287" s="167">
        <v>109.5</v>
      </c>
      <c r="H287" s="167">
        <v>105.5</v>
      </c>
      <c r="I287" s="167">
        <v>108.5</v>
      </c>
      <c r="J287" s="167">
        <v>115</v>
      </c>
      <c r="K287" s="167">
        <v>114.1</v>
      </c>
      <c r="L287" s="167">
        <v>119.5</v>
      </c>
      <c r="M287" s="167">
        <v>129.1</v>
      </c>
      <c r="N287" s="167">
        <f>(B287+C287+D287+E287+F287+G287+H287+I287+J287+K287+L287+M287)/12</f>
        <v>112.31666666666666</v>
      </c>
      <c r="O287" s="170">
        <f>100*(K287-J287)/J287</f>
        <v>-0.7826086956521788</v>
      </c>
      <c r="P287" s="170">
        <f>100*(K287-K286)/K286</f>
        <v>-1.6379310344827636</v>
      </c>
      <c r="Q287" s="168">
        <f>(((B287+C287+D287+E287+F287+G287+H287+I287+J287+K287)/10)-((B286+C286+D286+E286+F286+G286+H286+I286+J286+K286)/10))/((B286+C286+D286+E286+F286+G286+H286+I286+J286+K286)/10)*100</f>
        <v>-1.6287810989797809</v>
      </c>
    </row>
    <row r="288" spans="1:17" s="133" customFormat="1" ht="12" customHeight="1">
      <c r="A288" s="32">
        <v>2007</v>
      </c>
      <c r="B288" s="167">
        <v>103.2</v>
      </c>
      <c r="C288" s="167">
        <v>106.7</v>
      </c>
      <c r="D288" s="167">
        <v>120.5</v>
      </c>
      <c r="E288" s="167">
        <v>109.8</v>
      </c>
      <c r="F288" s="167">
        <v>115.6</v>
      </c>
      <c r="G288" s="167">
        <v>114.7</v>
      </c>
      <c r="H288" s="167">
        <v>115.4</v>
      </c>
      <c r="I288" s="167">
        <v>118.5</v>
      </c>
      <c r="J288" s="167">
        <v>117.5</v>
      </c>
      <c r="K288" s="167">
        <v>127.2</v>
      </c>
      <c r="L288" s="167" t="s">
        <v>105</v>
      </c>
      <c r="M288" s="167" t="s">
        <v>105</v>
      </c>
      <c r="N288" s="167">
        <f>(B288+C288+D288+E288+F288+G288+H288+I288+J288+K288)/10</f>
        <v>114.91</v>
      </c>
      <c r="O288" s="170">
        <f>100*(K288-J288)/J288</f>
        <v>8.255319148936172</v>
      </c>
      <c r="P288" s="170">
        <f>100*(K288-K287)/K287</f>
        <v>11.481156879929895</v>
      </c>
      <c r="Q288" s="168">
        <f>(((B288+C288+D288+E288+F288+G288+H288+I288+J288+K288)/10)-((B287+C287+D287+E287+F287+G287+H287+I287+J287+K287)/10))/((B287+C287+D287+E287+F287+G287+H287+I287+J287+K287)/10)*100</f>
        <v>4.539665211062586</v>
      </c>
    </row>
    <row r="289" spans="1:16" s="133" customFormat="1" ht="12" customHeight="1">
      <c r="A289" s="33"/>
      <c r="B289" s="167"/>
      <c r="C289" s="167"/>
      <c r="D289" s="167"/>
      <c r="E289" s="167"/>
      <c r="F289" s="167"/>
      <c r="G289" s="167"/>
      <c r="H289" s="167"/>
      <c r="I289" s="167"/>
      <c r="J289" s="167"/>
      <c r="K289" s="167"/>
      <c r="L289" s="167"/>
      <c r="M289" s="167"/>
      <c r="N289" s="167"/>
      <c r="O289" s="170"/>
      <c r="P289" s="170"/>
    </row>
    <row r="290" spans="1:16" s="133" customFormat="1" ht="12" customHeight="1">
      <c r="A290" s="34" t="s">
        <v>26</v>
      </c>
      <c r="B290" s="167"/>
      <c r="C290" s="167"/>
      <c r="D290" s="167"/>
      <c r="E290" s="167"/>
      <c r="F290" s="167"/>
      <c r="G290" s="167"/>
      <c r="H290" s="167"/>
      <c r="I290" s="167"/>
      <c r="J290" s="167"/>
      <c r="K290" s="167"/>
      <c r="L290" s="167"/>
      <c r="M290" s="167"/>
      <c r="N290" s="167"/>
      <c r="O290" s="170"/>
      <c r="P290" s="170"/>
    </row>
    <row r="291" spans="1:17" s="133" customFormat="1" ht="12" customHeight="1">
      <c r="A291" s="32">
        <v>2005</v>
      </c>
      <c r="B291" s="167">
        <v>98.5</v>
      </c>
      <c r="C291" s="167">
        <v>102.6</v>
      </c>
      <c r="D291" s="167">
        <v>119.2</v>
      </c>
      <c r="E291" s="167">
        <v>103.2</v>
      </c>
      <c r="F291" s="167">
        <v>102.1</v>
      </c>
      <c r="G291" s="167">
        <v>111.5</v>
      </c>
      <c r="H291" s="167">
        <v>100.5</v>
      </c>
      <c r="I291" s="167">
        <v>103.5</v>
      </c>
      <c r="J291" s="167">
        <v>134.2</v>
      </c>
      <c r="K291" s="167">
        <v>122.5</v>
      </c>
      <c r="L291" s="167">
        <v>134.6</v>
      </c>
      <c r="M291" s="167">
        <v>110.3</v>
      </c>
      <c r="N291" s="167">
        <f>(B291+C291+D291+E291+F291+G291+H291+I291+J291+K291+L291+M291)/12</f>
        <v>111.89166666666665</v>
      </c>
      <c r="O291" s="170" t="s">
        <v>55</v>
      </c>
      <c r="P291" s="170" t="s">
        <v>55</v>
      </c>
      <c r="Q291" s="168" t="s">
        <v>54</v>
      </c>
    </row>
    <row r="292" spans="1:17" s="133" customFormat="1" ht="12" customHeight="1">
      <c r="A292" s="32">
        <v>2006</v>
      </c>
      <c r="B292" s="167">
        <v>105.3</v>
      </c>
      <c r="C292" s="167">
        <v>113.8</v>
      </c>
      <c r="D292" s="167">
        <v>142.9</v>
      </c>
      <c r="E292" s="167">
        <v>114.6</v>
      </c>
      <c r="F292" s="167">
        <v>147.1</v>
      </c>
      <c r="G292" s="167">
        <v>146.3</v>
      </c>
      <c r="H292" s="167">
        <v>150.6</v>
      </c>
      <c r="I292" s="167">
        <v>160.5</v>
      </c>
      <c r="J292" s="167">
        <v>194.1</v>
      </c>
      <c r="K292" s="167">
        <v>157.2</v>
      </c>
      <c r="L292" s="167">
        <v>176.9</v>
      </c>
      <c r="M292" s="167">
        <v>164.3</v>
      </c>
      <c r="N292" s="167">
        <f>(B292+C292+D292+E292+F292+G292+H292+I292+J292+K292+L292+M292)/12</f>
        <v>147.79999999999998</v>
      </c>
      <c r="O292" s="170">
        <f>100*(K292-J292)/J292</f>
        <v>-19.010819165378674</v>
      </c>
      <c r="P292" s="170">
        <f>100*(K292-K291)/K291</f>
        <v>28.32653061224489</v>
      </c>
      <c r="Q292" s="168">
        <f>(((B292+C292+D292+E292+F292+G292+H292+I292+J292+K292)/10)-((B291+C291+D291+E291+F291+G291+H291+I291+J291+K291)/10))/((B291+C291+D291+E291+F291+G291+H291+I291+J291+K291)/10)*100</f>
        <v>30.479140098378554</v>
      </c>
    </row>
    <row r="293" spans="1:17" s="133" customFormat="1" ht="12" customHeight="1">
      <c r="A293" s="32">
        <v>2007</v>
      </c>
      <c r="B293" s="167">
        <v>162.4</v>
      </c>
      <c r="C293" s="167">
        <v>173.1</v>
      </c>
      <c r="D293" s="167">
        <v>200</v>
      </c>
      <c r="E293" s="167">
        <v>159.6</v>
      </c>
      <c r="F293" s="167">
        <v>150.2</v>
      </c>
      <c r="G293" s="167">
        <v>166.4</v>
      </c>
      <c r="H293" s="167">
        <v>172.1</v>
      </c>
      <c r="I293" s="167">
        <v>190.8</v>
      </c>
      <c r="J293" s="167">
        <v>203</v>
      </c>
      <c r="K293" s="167">
        <v>204.9</v>
      </c>
      <c r="L293" s="167" t="s">
        <v>105</v>
      </c>
      <c r="M293" s="167" t="s">
        <v>105</v>
      </c>
      <c r="N293" s="167">
        <f>(B293+C293+D293+E293+F293+G293+H293+I293+J293+K293)/10</f>
        <v>178.25</v>
      </c>
      <c r="O293" s="170">
        <f>100*(K293-J293)/J293</f>
        <v>0.9359605911330078</v>
      </c>
      <c r="P293" s="170">
        <f>100*(K293-K292)/K292</f>
        <v>30.343511450381694</v>
      </c>
      <c r="Q293" s="168">
        <f>(((B293+C293+D293+E293+F293+G293+H293+I293+J293+K293)/10)-((B292+C292+D292+E292+F292+G292+H292+I292+J292+K292)/10))/((B292+C292+D292+E292+F292+G292+H292+I292+J292+K292)/10)*100</f>
        <v>24.44149678860655</v>
      </c>
    </row>
    <row r="294" s="133" customFormat="1" ht="12" customHeight="1"/>
    <row r="295" s="133"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workbookViewId="0" topLeftCell="A1">
      <selection activeCell="A1" sqref="A1"/>
    </sheetView>
  </sheetViews>
  <sheetFormatPr defaultColWidth="11.421875" defaultRowHeight="12.75"/>
  <cols>
    <col min="1" max="1" width="1.1484375" style="344" customWidth="1"/>
    <col min="2" max="2" width="11.140625" style="344" customWidth="1"/>
    <col min="3" max="3" width="25.140625" style="344" customWidth="1"/>
    <col min="4" max="4" width="7.7109375" style="344" customWidth="1"/>
    <col min="5" max="6" width="7.8515625" style="344" customWidth="1"/>
    <col min="7" max="7" width="7.00390625" style="344" customWidth="1"/>
    <col min="8" max="8" width="7.140625" style="344" customWidth="1"/>
    <col min="9" max="9" width="6.8515625" style="344" customWidth="1"/>
    <col min="10" max="10" width="7.140625" style="344" customWidth="1"/>
    <col min="11" max="16384" width="11.421875" style="344" customWidth="1"/>
  </cols>
  <sheetData>
    <row r="1" spans="1:10" s="291" customFormat="1" ht="12.75" customHeight="1">
      <c r="A1" s="288"/>
      <c r="B1" s="289"/>
      <c r="C1" s="289"/>
      <c r="D1" s="289"/>
      <c r="E1" s="289"/>
      <c r="F1" s="289"/>
      <c r="G1" s="290"/>
      <c r="H1" s="289"/>
      <c r="I1" s="289"/>
      <c r="J1" s="289"/>
    </row>
    <row r="2" spans="1:10" s="291" customFormat="1" ht="12.75" customHeight="1">
      <c r="A2" s="292"/>
      <c r="B2" s="289"/>
      <c r="C2" s="289"/>
      <c r="D2" s="289"/>
      <c r="E2" s="289"/>
      <c r="F2" s="289"/>
      <c r="G2" s="290"/>
      <c r="H2" s="289"/>
      <c r="I2" s="289"/>
      <c r="J2" s="289"/>
    </row>
    <row r="3" spans="1:10" s="291" customFormat="1" ht="15.75" customHeight="1">
      <c r="A3" s="551" t="s">
        <v>166</v>
      </c>
      <c r="B3" s="551"/>
      <c r="C3" s="551"/>
      <c r="D3" s="551"/>
      <c r="E3" s="551"/>
      <c r="F3" s="551"/>
      <c r="G3" s="551"/>
      <c r="H3" s="551"/>
      <c r="I3" s="551"/>
      <c r="J3" s="551"/>
    </row>
    <row r="4" spans="1:10" s="291" customFormat="1" ht="13.5" customHeight="1">
      <c r="A4" s="552" t="s">
        <v>167</v>
      </c>
      <c r="B4" s="552"/>
      <c r="C4" s="552"/>
      <c r="D4" s="552"/>
      <c r="E4" s="552"/>
      <c r="F4" s="552"/>
      <c r="G4" s="552"/>
      <c r="H4" s="552"/>
      <c r="I4" s="552"/>
      <c r="J4" s="552"/>
    </row>
    <row r="5" spans="1:10" s="291" customFormat="1" ht="13.5" customHeight="1">
      <c r="A5" s="552" t="s">
        <v>50</v>
      </c>
      <c r="B5" s="552"/>
      <c r="C5" s="552"/>
      <c r="D5" s="552"/>
      <c r="E5" s="552"/>
      <c r="F5" s="552"/>
      <c r="G5" s="552"/>
      <c r="H5" s="552"/>
      <c r="I5" s="552"/>
      <c r="J5" s="552"/>
    </row>
    <row r="6" spans="4:10" s="291" customFormat="1" ht="12" customHeight="1">
      <c r="D6" s="293"/>
      <c r="E6" s="293"/>
      <c r="F6" s="293"/>
      <c r="G6" s="294"/>
      <c r="H6" s="295"/>
      <c r="I6" s="295"/>
      <c r="J6" s="295"/>
    </row>
    <row r="7" spans="4:10" s="291" customFormat="1" ht="12" customHeight="1">
      <c r="D7" s="293"/>
      <c r="E7" s="293"/>
      <c r="F7" s="293"/>
      <c r="G7" s="294"/>
      <c r="H7" s="295"/>
      <c r="I7" s="295"/>
      <c r="J7" s="295"/>
    </row>
    <row r="8" spans="1:10" s="299" customFormat="1" ht="11.25" customHeight="1">
      <c r="A8" s="296"/>
      <c r="B8" s="296"/>
      <c r="C8" s="297"/>
      <c r="D8" s="538" t="s">
        <v>191</v>
      </c>
      <c r="E8" s="544" t="s">
        <v>111</v>
      </c>
      <c r="F8" s="545"/>
      <c r="G8" s="548" t="s">
        <v>172</v>
      </c>
      <c r="H8" s="298" t="s">
        <v>4</v>
      </c>
      <c r="I8" s="298"/>
      <c r="J8" s="298"/>
    </row>
    <row r="9" spans="3:10" s="299" customFormat="1" ht="11.25" customHeight="1">
      <c r="C9" s="300"/>
      <c r="D9" s="539"/>
      <c r="E9" s="546"/>
      <c r="F9" s="547"/>
      <c r="G9" s="549"/>
      <c r="H9" s="301" t="s">
        <v>189</v>
      </c>
      <c r="I9" s="302"/>
      <c r="J9" s="303" t="s">
        <v>190</v>
      </c>
    </row>
    <row r="10" spans="1:10" s="299" customFormat="1" ht="11.25" customHeight="1">
      <c r="A10" s="304" t="s">
        <v>112</v>
      </c>
      <c r="B10" s="304"/>
      <c r="C10" s="305"/>
      <c r="D10" s="539"/>
      <c r="E10" s="541" t="s">
        <v>192</v>
      </c>
      <c r="F10" s="541" t="s">
        <v>193</v>
      </c>
      <c r="G10" s="549"/>
      <c r="H10" s="306" t="s">
        <v>19</v>
      </c>
      <c r="I10" s="306"/>
      <c r="J10" s="306"/>
    </row>
    <row r="11" spans="3:10" s="299" customFormat="1" ht="11.25" customHeight="1">
      <c r="C11" s="300"/>
      <c r="D11" s="539"/>
      <c r="E11" s="542"/>
      <c r="F11" s="542" t="s">
        <v>105</v>
      </c>
      <c r="G11" s="549"/>
      <c r="H11" s="307" t="s">
        <v>20</v>
      </c>
      <c r="I11" s="308" t="s">
        <v>21</v>
      </c>
      <c r="J11" s="309" t="s">
        <v>21</v>
      </c>
    </row>
    <row r="12" spans="1:10" s="299" customFormat="1" ht="10.5" customHeight="1">
      <c r="A12" s="310"/>
      <c r="B12" s="310"/>
      <c r="C12" s="311"/>
      <c r="D12" s="540"/>
      <c r="E12" s="543"/>
      <c r="F12" s="543" t="s">
        <v>105</v>
      </c>
      <c r="G12" s="550"/>
      <c r="H12" s="312" t="s">
        <v>22</v>
      </c>
      <c r="I12" s="313" t="s">
        <v>23</v>
      </c>
      <c r="J12" s="314" t="s">
        <v>53</v>
      </c>
    </row>
    <row r="13" spans="1:10" s="299" customFormat="1" ht="10.5" customHeight="1">
      <c r="A13" s="315"/>
      <c r="B13" s="315"/>
      <c r="C13" s="300"/>
      <c r="D13" s="316"/>
      <c r="E13" s="317"/>
      <c r="F13" s="317"/>
      <c r="G13" s="318"/>
      <c r="H13" s="319"/>
      <c r="I13" s="308"/>
      <c r="J13" s="308"/>
    </row>
    <row r="14" spans="1:11" s="299" customFormat="1" ht="10.5" customHeight="1">
      <c r="A14" s="315"/>
      <c r="B14" s="320"/>
      <c r="C14" s="300"/>
      <c r="D14" s="321"/>
      <c r="E14" s="322"/>
      <c r="F14" s="322"/>
      <c r="G14" s="323"/>
      <c r="H14" s="324"/>
      <c r="I14" s="324"/>
      <c r="J14" s="324"/>
      <c r="K14" s="325"/>
    </row>
    <row r="15" spans="1:11" s="299" customFormat="1" ht="10.5" customHeight="1">
      <c r="A15" s="320" t="s">
        <v>146</v>
      </c>
      <c r="B15" s="320"/>
      <c r="C15" s="326"/>
      <c r="D15" s="321">
        <v>145.4</v>
      </c>
      <c r="E15" s="327">
        <v>138.9</v>
      </c>
      <c r="F15" s="327">
        <v>129.4</v>
      </c>
      <c r="G15" s="328">
        <v>133.96</v>
      </c>
      <c r="H15" s="324">
        <v>4.679625629949604</v>
      </c>
      <c r="I15" s="324">
        <v>12.364760432766614</v>
      </c>
      <c r="J15" s="324">
        <v>7.494784143797121</v>
      </c>
      <c r="K15" s="325"/>
    </row>
    <row r="16" spans="1:11" s="299" customFormat="1" ht="10.5" customHeight="1">
      <c r="A16" s="320"/>
      <c r="B16" s="320"/>
      <c r="C16" s="326"/>
      <c r="D16" s="321"/>
      <c r="E16" s="327"/>
      <c r="F16" s="327"/>
      <c r="G16" s="328"/>
      <c r="H16" s="324"/>
      <c r="I16" s="324"/>
      <c r="J16" s="324"/>
      <c r="K16" s="325"/>
    </row>
    <row r="17" spans="1:11" s="299" customFormat="1" ht="10.5" customHeight="1">
      <c r="A17" s="320" t="s">
        <v>105</v>
      </c>
      <c r="B17" s="320" t="s">
        <v>25</v>
      </c>
      <c r="C17" s="326"/>
      <c r="D17" s="321">
        <v>132</v>
      </c>
      <c r="E17" s="327">
        <v>125</v>
      </c>
      <c r="F17" s="327">
        <v>122.3</v>
      </c>
      <c r="G17" s="328">
        <v>123.07</v>
      </c>
      <c r="H17" s="324">
        <v>5.6</v>
      </c>
      <c r="I17" s="324">
        <v>7.931316434995914</v>
      </c>
      <c r="J17" s="324">
        <v>4.2524354087251375</v>
      </c>
      <c r="K17" s="325"/>
    </row>
    <row r="18" spans="1:11" s="299" customFormat="1" ht="10.5" customHeight="1">
      <c r="A18" s="320"/>
      <c r="B18" s="320" t="s">
        <v>26</v>
      </c>
      <c r="C18" s="326"/>
      <c r="D18" s="321">
        <v>334.3</v>
      </c>
      <c r="E18" s="327">
        <v>334.8</v>
      </c>
      <c r="F18" s="327">
        <v>229.3</v>
      </c>
      <c r="G18" s="328">
        <v>287.05</v>
      </c>
      <c r="H18" s="324">
        <v>-0.14934289127837513</v>
      </c>
      <c r="I18" s="324">
        <v>45.79153946794592</v>
      </c>
      <c r="J18" s="324">
        <v>32.17147066949077</v>
      </c>
      <c r="K18" s="325"/>
    </row>
    <row r="19" spans="1:11" s="299" customFormat="1" ht="10.5" customHeight="1">
      <c r="A19" s="320"/>
      <c r="B19" s="320"/>
      <c r="C19" s="326"/>
      <c r="D19" s="321"/>
      <c r="E19" s="327"/>
      <c r="F19" s="327"/>
      <c r="G19" s="328"/>
      <c r="H19" s="324"/>
      <c r="I19" s="324"/>
      <c r="J19" s="324"/>
      <c r="K19" s="325"/>
    </row>
    <row r="20" spans="1:11" s="299" customFormat="1" ht="10.5" customHeight="1">
      <c r="A20" s="320"/>
      <c r="B20" s="320"/>
      <c r="C20" s="326"/>
      <c r="D20" s="321"/>
      <c r="E20" s="327"/>
      <c r="F20" s="327"/>
      <c r="G20" s="323"/>
      <c r="H20" s="324"/>
      <c r="I20" s="324"/>
      <c r="J20" s="324"/>
      <c r="K20" s="325"/>
    </row>
    <row r="21" spans="1:11" s="299" customFormat="1" ht="10.5" customHeight="1">
      <c r="A21" s="320" t="s">
        <v>113</v>
      </c>
      <c r="B21" s="320"/>
      <c r="C21" s="326"/>
      <c r="D21" s="321">
        <v>99.8</v>
      </c>
      <c r="E21" s="327">
        <v>91.2</v>
      </c>
      <c r="F21" s="327">
        <v>85.2</v>
      </c>
      <c r="G21" s="328">
        <v>88.61</v>
      </c>
      <c r="H21" s="324">
        <v>9.429824561403501</v>
      </c>
      <c r="I21" s="324">
        <v>17.136150234741777</v>
      </c>
      <c r="J21" s="324">
        <v>6.952323476161728</v>
      </c>
      <c r="K21" s="325"/>
    </row>
    <row r="22" spans="1:11" s="299" customFormat="1" ht="10.5" customHeight="1">
      <c r="A22" s="320"/>
      <c r="B22" s="320"/>
      <c r="C22" s="326"/>
      <c r="D22" s="321"/>
      <c r="E22" s="327"/>
      <c r="F22" s="327"/>
      <c r="G22" s="323"/>
      <c r="H22" s="324"/>
      <c r="I22" s="324"/>
      <c r="J22" s="324"/>
      <c r="K22" s="325"/>
    </row>
    <row r="23" spans="1:11" s="299" customFormat="1" ht="10.5" customHeight="1">
      <c r="A23" s="320"/>
      <c r="B23" s="320" t="s">
        <v>25</v>
      </c>
      <c r="C23" s="326"/>
      <c r="D23" s="321">
        <v>93.3</v>
      </c>
      <c r="E23" s="327">
        <v>82</v>
      </c>
      <c r="F23" s="327">
        <v>79.4</v>
      </c>
      <c r="G23" s="328">
        <v>82.52</v>
      </c>
      <c r="H23" s="324">
        <v>13.780487804878046</v>
      </c>
      <c r="I23" s="324">
        <v>17.506297229219133</v>
      </c>
      <c r="J23" s="324">
        <v>6.422491617229823</v>
      </c>
      <c r="K23" s="325"/>
    </row>
    <row r="24" spans="1:11" s="299" customFormat="1" ht="10.5" customHeight="1">
      <c r="A24" s="320"/>
      <c r="B24" s="320" t="s">
        <v>26</v>
      </c>
      <c r="C24" s="326"/>
      <c r="D24" s="321">
        <v>118.1</v>
      </c>
      <c r="E24" s="327">
        <v>117</v>
      </c>
      <c r="F24" s="327">
        <v>101.4</v>
      </c>
      <c r="G24" s="328">
        <v>105.69</v>
      </c>
      <c r="H24" s="324">
        <v>0.9401709401709353</v>
      </c>
      <c r="I24" s="324">
        <v>16.469428007889533</v>
      </c>
      <c r="J24" s="324">
        <v>8.167024869511794</v>
      </c>
      <c r="K24" s="325"/>
    </row>
    <row r="25" spans="1:11" s="299" customFormat="1" ht="10.5" customHeight="1">
      <c r="A25" s="320"/>
      <c r="B25" s="320"/>
      <c r="C25" s="326"/>
      <c r="D25" s="321"/>
      <c r="E25" s="322"/>
      <c r="F25" s="322"/>
      <c r="G25" s="328"/>
      <c r="H25" s="324"/>
      <c r="I25" s="324"/>
      <c r="J25" s="324"/>
      <c r="K25" s="325"/>
    </row>
    <row r="26" spans="1:11" s="299" customFormat="1" ht="10.5" customHeight="1">
      <c r="A26" s="320"/>
      <c r="B26" s="320"/>
      <c r="C26" s="326"/>
      <c r="D26" s="321"/>
      <c r="E26" s="322"/>
      <c r="F26" s="322"/>
      <c r="G26" s="323"/>
      <c r="H26" s="324"/>
      <c r="I26" s="324"/>
      <c r="J26" s="329"/>
      <c r="K26" s="325"/>
    </row>
    <row r="27" spans="1:11" s="299" customFormat="1" ht="10.5" customHeight="1">
      <c r="A27" s="320" t="s">
        <v>114</v>
      </c>
      <c r="B27" s="320"/>
      <c r="C27" s="326"/>
      <c r="D27" s="328" t="s">
        <v>175</v>
      </c>
      <c r="E27" s="322" t="s">
        <v>173</v>
      </c>
      <c r="F27" s="330" t="s">
        <v>173</v>
      </c>
      <c r="G27" s="328" t="s">
        <v>174</v>
      </c>
      <c r="H27" s="321" t="s">
        <v>175</v>
      </c>
      <c r="I27" s="324" t="s">
        <v>55</v>
      </c>
      <c r="J27" s="324" t="s">
        <v>175</v>
      </c>
      <c r="K27" s="325"/>
    </row>
    <row r="28" spans="1:11" s="299" customFormat="1" ht="10.5" customHeight="1">
      <c r="A28" s="320"/>
      <c r="B28" s="320"/>
      <c r="C28" s="326"/>
      <c r="D28" s="321"/>
      <c r="E28" s="322"/>
      <c r="F28" s="322"/>
      <c r="G28" s="323"/>
      <c r="H28" s="324"/>
      <c r="I28" s="324"/>
      <c r="J28" s="324"/>
      <c r="K28" s="325"/>
    </row>
    <row r="29" spans="1:11" s="299" customFormat="1" ht="10.5" customHeight="1">
      <c r="A29" s="320"/>
      <c r="B29" s="320"/>
      <c r="C29" s="326"/>
      <c r="D29" s="321"/>
      <c r="E29" s="322"/>
      <c r="F29" s="322"/>
      <c r="G29" s="323"/>
      <c r="H29" s="324"/>
      <c r="I29" s="324"/>
      <c r="J29" s="324"/>
      <c r="K29" s="325"/>
    </row>
    <row r="30" spans="1:11" s="299" customFormat="1" ht="10.5" customHeight="1">
      <c r="A30" s="320" t="s">
        <v>115</v>
      </c>
      <c r="B30" s="320"/>
      <c r="C30" s="326"/>
      <c r="D30" s="321">
        <v>163.7</v>
      </c>
      <c r="E30" s="327">
        <v>149.3</v>
      </c>
      <c r="F30" s="327">
        <v>146.1</v>
      </c>
      <c r="G30" s="328">
        <v>148.23</v>
      </c>
      <c r="H30" s="324">
        <v>9.64501004688545</v>
      </c>
      <c r="I30" s="324">
        <v>12.046543463381242</v>
      </c>
      <c r="J30" s="324">
        <v>-2.351778656126496</v>
      </c>
      <c r="K30" s="325"/>
    </row>
    <row r="31" spans="1:11" s="299" customFormat="1" ht="10.5" customHeight="1">
      <c r="A31" s="320"/>
      <c r="B31" s="320"/>
      <c r="C31" s="326"/>
      <c r="D31" s="321"/>
      <c r="E31" s="327"/>
      <c r="F31" s="327"/>
      <c r="G31" s="328"/>
      <c r="H31" s="324"/>
      <c r="I31" s="324"/>
      <c r="J31" s="324"/>
      <c r="K31" s="325"/>
    </row>
    <row r="32" spans="1:11" s="299" customFormat="1" ht="10.5" customHeight="1">
      <c r="A32" s="320"/>
      <c r="B32" s="320" t="s">
        <v>25</v>
      </c>
      <c r="C32" s="326"/>
      <c r="D32" s="321">
        <v>141.6</v>
      </c>
      <c r="E32" s="327">
        <v>132.3</v>
      </c>
      <c r="F32" s="327">
        <v>134.7</v>
      </c>
      <c r="G32" s="328">
        <v>131.74</v>
      </c>
      <c r="H32" s="324">
        <v>7.029478458049873</v>
      </c>
      <c r="I32" s="324">
        <v>5.122494432071274</v>
      </c>
      <c r="J32" s="324">
        <v>0.4881769641494938</v>
      </c>
      <c r="K32" s="325"/>
    </row>
    <row r="33" spans="1:11" s="299" customFormat="1" ht="10.5" customHeight="1">
      <c r="A33" s="320"/>
      <c r="B33" s="320" t="s">
        <v>26</v>
      </c>
      <c r="C33" s="326"/>
      <c r="D33" s="321">
        <v>220.7</v>
      </c>
      <c r="E33" s="327">
        <v>193</v>
      </c>
      <c r="F33" s="327">
        <v>175.4</v>
      </c>
      <c r="G33" s="328">
        <v>190.68</v>
      </c>
      <c r="H33" s="324">
        <v>14.352331606217613</v>
      </c>
      <c r="I33" s="324">
        <v>25.82668187001139</v>
      </c>
      <c r="J33" s="324">
        <v>-7.008046817849307</v>
      </c>
      <c r="K33" s="325"/>
    </row>
    <row r="34" spans="1:11" s="299" customFormat="1" ht="10.5" customHeight="1">
      <c r="A34" s="320"/>
      <c r="B34" s="320"/>
      <c r="C34" s="326"/>
      <c r="D34" s="321"/>
      <c r="E34" s="327"/>
      <c r="F34" s="327"/>
      <c r="G34" s="328"/>
      <c r="H34" s="324"/>
      <c r="I34" s="324"/>
      <c r="J34" s="324"/>
      <c r="K34" s="325"/>
    </row>
    <row r="35" spans="1:11" s="299" customFormat="1" ht="10.5" customHeight="1">
      <c r="A35" s="320"/>
      <c r="B35" s="320"/>
      <c r="C35" s="326"/>
      <c r="D35" s="321"/>
      <c r="E35" s="327"/>
      <c r="F35" s="327"/>
      <c r="G35" s="328"/>
      <c r="H35" s="324"/>
      <c r="I35" s="324"/>
      <c r="J35" s="324"/>
      <c r="K35" s="325"/>
    </row>
    <row r="36" spans="1:11" s="299" customFormat="1" ht="10.5" customHeight="1">
      <c r="A36" s="320" t="s">
        <v>116</v>
      </c>
      <c r="B36" s="320"/>
      <c r="C36" s="326"/>
      <c r="D36" s="321">
        <v>251.2</v>
      </c>
      <c r="E36" s="327">
        <v>229.2</v>
      </c>
      <c r="F36" s="327">
        <v>222.1</v>
      </c>
      <c r="G36" s="328">
        <v>238.85</v>
      </c>
      <c r="H36" s="324">
        <v>9.598603839441536</v>
      </c>
      <c r="I36" s="324">
        <v>13.102206213417379</v>
      </c>
      <c r="J36" s="324">
        <v>20.765497016887434</v>
      </c>
      <c r="K36" s="325"/>
    </row>
    <row r="37" spans="1:11" s="299" customFormat="1" ht="10.5" customHeight="1">
      <c r="A37" s="320"/>
      <c r="B37" s="320"/>
      <c r="C37" s="326"/>
      <c r="D37" s="321"/>
      <c r="E37" s="327"/>
      <c r="F37" s="327"/>
      <c r="G37" s="328"/>
      <c r="H37" s="324"/>
      <c r="I37" s="324"/>
      <c r="J37" s="324"/>
      <c r="K37" s="325"/>
    </row>
    <row r="38" spans="1:11" s="299" customFormat="1" ht="10.5" customHeight="1">
      <c r="A38" s="320"/>
      <c r="B38" s="320" t="s">
        <v>25</v>
      </c>
      <c r="C38" s="326"/>
      <c r="D38" s="321">
        <v>283</v>
      </c>
      <c r="E38" s="327">
        <v>258.1</v>
      </c>
      <c r="F38" s="327">
        <v>245</v>
      </c>
      <c r="G38" s="328">
        <v>265.48</v>
      </c>
      <c r="H38" s="324">
        <v>9.647423479271591</v>
      </c>
      <c r="I38" s="324">
        <v>15.510204081632653</v>
      </c>
      <c r="J38" s="324">
        <v>22.14400736139865</v>
      </c>
      <c r="K38" s="325"/>
    </row>
    <row r="39" spans="1:11" s="299" customFormat="1" ht="10.5" customHeight="1">
      <c r="A39" s="320"/>
      <c r="B39" s="320" t="s">
        <v>26</v>
      </c>
      <c r="C39" s="326"/>
      <c r="D39" s="321">
        <v>190.1</v>
      </c>
      <c r="E39" s="327">
        <v>173.8</v>
      </c>
      <c r="F39" s="327">
        <v>178.1</v>
      </c>
      <c r="G39" s="328">
        <v>187.79</v>
      </c>
      <c r="H39" s="324">
        <v>9.378596087456836</v>
      </c>
      <c r="I39" s="324">
        <v>6.73778775968557</v>
      </c>
      <c r="J39" s="324">
        <v>17.19296055916129</v>
      </c>
      <c r="K39" s="325"/>
    </row>
    <row r="40" spans="1:11" s="299" customFormat="1" ht="10.5" customHeight="1">
      <c r="A40" s="320"/>
      <c r="B40" s="320"/>
      <c r="C40" s="326"/>
      <c r="D40" s="321"/>
      <c r="E40" s="327"/>
      <c r="F40" s="327"/>
      <c r="G40" s="328"/>
      <c r="H40" s="324"/>
      <c r="I40" s="324"/>
      <c r="J40" s="324"/>
      <c r="K40" s="325"/>
    </row>
    <row r="41" spans="1:11" s="299" customFormat="1" ht="10.5" customHeight="1">
      <c r="A41" s="320"/>
      <c r="B41" s="320"/>
      <c r="C41" s="326"/>
      <c r="D41" s="321"/>
      <c r="E41" s="327"/>
      <c r="F41" s="327"/>
      <c r="G41" s="328"/>
      <c r="H41" s="324"/>
      <c r="I41" s="324"/>
      <c r="J41" s="324"/>
      <c r="K41" s="325"/>
    </row>
    <row r="42" spans="1:11" s="299" customFormat="1" ht="10.5" customHeight="1">
      <c r="A42" s="320" t="s">
        <v>117</v>
      </c>
      <c r="B42" s="320"/>
      <c r="C42" s="326"/>
      <c r="D42" s="321"/>
      <c r="E42" s="327"/>
      <c r="F42" s="327"/>
      <c r="G42" s="328"/>
      <c r="H42" s="324"/>
      <c r="I42" s="324"/>
      <c r="J42" s="324"/>
      <c r="K42" s="325"/>
    </row>
    <row r="43" spans="1:11" s="299" customFormat="1" ht="10.5" customHeight="1">
      <c r="A43" s="320" t="s">
        <v>105</v>
      </c>
      <c r="B43" s="320" t="s">
        <v>118</v>
      </c>
      <c r="C43" s="326"/>
      <c r="D43" s="321">
        <v>133.2</v>
      </c>
      <c r="E43" s="327">
        <v>118.6</v>
      </c>
      <c r="F43" s="327">
        <v>115.8</v>
      </c>
      <c r="G43" s="328">
        <v>110.42</v>
      </c>
      <c r="H43" s="324">
        <v>12.310286677908934</v>
      </c>
      <c r="I43" s="324">
        <v>15.025906735751288</v>
      </c>
      <c r="J43" s="324">
        <v>4.613927048792046</v>
      </c>
      <c r="K43" s="325"/>
    </row>
    <row r="44" spans="1:11" s="299" customFormat="1" ht="10.5" customHeight="1">
      <c r="A44" s="320"/>
      <c r="B44" s="320"/>
      <c r="C44" s="326"/>
      <c r="D44" s="321"/>
      <c r="E44" s="327"/>
      <c r="F44" s="327"/>
      <c r="G44" s="328"/>
      <c r="H44" s="324"/>
      <c r="I44" s="324"/>
      <c r="J44" s="324"/>
      <c r="K44" s="325"/>
    </row>
    <row r="45" spans="1:11" s="299" customFormat="1" ht="10.5" customHeight="1">
      <c r="A45" s="320"/>
      <c r="B45" s="320" t="s">
        <v>25</v>
      </c>
      <c r="C45" s="326"/>
      <c r="D45" s="321">
        <v>128.5</v>
      </c>
      <c r="E45" s="327">
        <v>114</v>
      </c>
      <c r="F45" s="327">
        <v>111.6</v>
      </c>
      <c r="G45" s="328">
        <v>105.56</v>
      </c>
      <c r="H45" s="324">
        <v>12.719298245614034</v>
      </c>
      <c r="I45" s="324">
        <v>15.143369175627244</v>
      </c>
      <c r="J45" s="324">
        <v>3.8976377952755845</v>
      </c>
      <c r="K45" s="325"/>
    </row>
    <row r="46" spans="1:11" s="299" customFormat="1" ht="10.5" customHeight="1">
      <c r="A46" s="320"/>
      <c r="B46" s="320" t="s">
        <v>26</v>
      </c>
      <c r="C46" s="326"/>
      <c r="D46" s="321">
        <v>187.6</v>
      </c>
      <c r="E46" s="327">
        <v>171.5</v>
      </c>
      <c r="F46" s="327">
        <v>165.6</v>
      </c>
      <c r="G46" s="328">
        <v>167.04</v>
      </c>
      <c r="H46" s="324">
        <v>9.387755102040813</v>
      </c>
      <c r="I46" s="324">
        <v>13.285024154589372</v>
      </c>
      <c r="J46" s="324">
        <v>10.403172504957046</v>
      </c>
      <c r="K46" s="325"/>
    </row>
    <row r="47" spans="1:11" s="299" customFormat="1" ht="10.5" customHeight="1">
      <c r="A47" s="320"/>
      <c r="B47" s="320"/>
      <c r="C47" s="326"/>
      <c r="D47" s="321"/>
      <c r="E47" s="327"/>
      <c r="F47" s="327"/>
      <c r="G47" s="328"/>
      <c r="H47" s="324"/>
      <c r="I47" s="324"/>
      <c r="J47" s="324"/>
      <c r="K47" s="325"/>
    </row>
    <row r="48" spans="1:11" s="299" customFormat="1" ht="10.5" customHeight="1">
      <c r="A48" s="320"/>
      <c r="B48" s="320"/>
      <c r="C48" s="326"/>
      <c r="D48" s="321"/>
      <c r="E48" s="327"/>
      <c r="F48" s="327"/>
      <c r="G48" s="323"/>
      <c r="H48" s="324"/>
      <c r="I48" s="324"/>
      <c r="J48" s="324"/>
      <c r="K48" s="325"/>
    </row>
    <row r="49" spans="1:11" s="299" customFormat="1" ht="10.5" customHeight="1">
      <c r="A49" s="320" t="s">
        <v>119</v>
      </c>
      <c r="B49" s="320"/>
      <c r="C49" s="326"/>
      <c r="D49" s="321">
        <v>193.4</v>
      </c>
      <c r="E49" s="327">
        <v>192.2</v>
      </c>
      <c r="F49" s="327">
        <v>181.9</v>
      </c>
      <c r="G49" s="328">
        <v>192.11</v>
      </c>
      <c r="H49" s="324">
        <v>0.6243496357960547</v>
      </c>
      <c r="I49" s="324">
        <v>6.322155030236393</v>
      </c>
      <c r="J49" s="324">
        <v>2.793086842527674</v>
      </c>
      <c r="K49" s="325"/>
    </row>
    <row r="50" spans="1:11" s="299" customFormat="1" ht="10.5" customHeight="1">
      <c r="A50" s="320"/>
      <c r="B50" s="320"/>
      <c r="C50" s="326"/>
      <c r="D50" s="321"/>
      <c r="E50" s="327"/>
      <c r="F50" s="327"/>
      <c r="G50" s="328"/>
      <c r="H50" s="324"/>
      <c r="I50" s="324"/>
      <c r="J50" s="324"/>
      <c r="K50" s="325"/>
    </row>
    <row r="51" spans="1:11" s="299" customFormat="1" ht="10.5" customHeight="1">
      <c r="A51" s="320"/>
      <c r="B51" s="320" t="s">
        <v>25</v>
      </c>
      <c r="C51" s="326"/>
      <c r="D51" s="321">
        <v>219.9</v>
      </c>
      <c r="E51" s="327">
        <v>215.8</v>
      </c>
      <c r="F51" s="327">
        <v>202.6</v>
      </c>
      <c r="G51" s="328">
        <v>218.77</v>
      </c>
      <c r="H51" s="324">
        <v>1.8999073215940658</v>
      </c>
      <c r="I51" s="324">
        <v>8.538993089832188</v>
      </c>
      <c r="J51" s="324">
        <v>2.790959921063759</v>
      </c>
      <c r="K51" s="325"/>
    </row>
    <row r="52" spans="1:11" s="299" customFormat="1" ht="10.5" customHeight="1">
      <c r="A52" s="320"/>
      <c r="B52" s="320" t="s">
        <v>26</v>
      </c>
      <c r="C52" s="326"/>
      <c r="D52" s="321">
        <v>152.8</v>
      </c>
      <c r="E52" s="327">
        <v>156</v>
      </c>
      <c r="F52" s="327">
        <v>150.2</v>
      </c>
      <c r="G52" s="328">
        <v>151.26</v>
      </c>
      <c r="H52" s="324">
        <v>-2.051282051282044</v>
      </c>
      <c r="I52" s="324">
        <v>1.731025299600548</v>
      </c>
      <c r="J52" s="324">
        <v>2.7860831747757304</v>
      </c>
      <c r="K52" s="325"/>
    </row>
    <row r="53" spans="1:11" s="299" customFormat="1" ht="10.5" customHeight="1">
      <c r="A53" s="320"/>
      <c r="B53" s="320"/>
      <c r="C53" s="326"/>
      <c r="D53" s="321"/>
      <c r="E53" s="327"/>
      <c r="F53" s="327"/>
      <c r="G53" s="328"/>
      <c r="H53" s="324"/>
      <c r="I53" s="324"/>
      <c r="J53" s="324"/>
      <c r="K53" s="325"/>
    </row>
    <row r="54" spans="1:11" s="299" customFormat="1" ht="10.5" customHeight="1">
      <c r="A54" s="320"/>
      <c r="B54" s="320"/>
      <c r="C54" s="331"/>
      <c r="D54" s="332"/>
      <c r="E54" s="327"/>
      <c r="F54" s="327"/>
      <c r="G54" s="323"/>
      <c r="H54" s="324"/>
      <c r="I54" s="324"/>
      <c r="J54" s="324"/>
      <c r="K54" s="325"/>
    </row>
    <row r="55" spans="1:11" s="299" customFormat="1" ht="10.5" customHeight="1">
      <c r="A55" s="320" t="s">
        <v>120</v>
      </c>
      <c r="B55" s="320"/>
      <c r="C55" s="326"/>
      <c r="D55" s="321">
        <v>214.9</v>
      </c>
      <c r="E55" s="327">
        <v>205.5</v>
      </c>
      <c r="F55" s="327">
        <v>195.4</v>
      </c>
      <c r="G55" s="328">
        <v>200.44</v>
      </c>
      <c r="H55" s="324">
        <v>4.574209245742095</v>
      </c>
      <c r="I55" s="324">
        <v>9.979529170931423</v>
      </c>
      <c r="J55" s="324">
        <v>8.158860349665446</v>
      </c>
      <c r="K55" s="325"/>
    </row>
    <row r="56" spans="1:11" s="299" customFormat="1" ht="10.5" customHeight="1">
      <c r="A56" s="320"/>
      <c r="B56" s="320"/>
      <c r="C56" s="326"/>
      <c r="D56" s="321"/>
      <c r="E56" s="327"/>
      <c r="F56" s="327"/>
      <c r="G56" s="328"/>
      <c r="H56" s="324"/>
      <c r="I56" s="324"/>
      <c r="J56" s="324"/>
      <c r="K56" s="325"/>
    </row>
    <row r="57" spans="1:11" s="299" customFormat="1" ht="10.5" customHeight="1">
      <c r="A57" s="320"/>
      <c r="B57" s="320" t="s">
        <v>25</v>
      </c>
      <c r="C57" s="326"/>
      <c r="D57" s="321">
        <v>177.3</v>
      </c>
      <c r="E57" s="327">
        <v>169.8</v>
      </c>
      <c r="F57" s="327">
        <v>159.6</v>
      </c>
      <c r="G57" s="328">
        <v>161.91</v>
      </c>
      <c r="H57" s="324">
        <v>4.416961130742049</v>
      </c>
      <c r="I57" s="324">
        <v>11.090225563909787</v>
      </c>
      <c r="J57" s="324">
        <v>5.3073170731707675</v>
      </c>
      <c r="K57" s="325"/>
    </row>
    <row r="58" spans="1:11" s="299" customFormat="1" ht="10.5" customHeight="1">
      <c r="A58" s="320"/>
      <c r="B58" s="320" t="s">
        <v>26</v>
      </c>
      <c r="C58" s="326"/>
      <c r="D58" s="321">
        <v>377.5</v>
      </c>
      <c r="E58" s="327">
        <v>359.3</v>
      </c>
      <c r="F58" s="327">
        <v>349.6</v>
      </c>
      <c r="G58" s="328">
        <v>366.61</v>
      </c>
      <c r="H58" s="324">
        <v>5.065404954077369</v>
      </c>
      <c r="I58" s="324">
        <v>7.9805491990846615</v>
      </c>
      <c r="J58" s="324">
        <v>14.052389248382305</v>
      </c>
      <c r="K58" s="325"/>
    </row>
    <row r="59" spans="1:11" s="299" customFormat="1" ht="10.5" customHeight="1">
      <c r="A59" s="320"/>
      <c r="B59" s="320"/>
      <c r="C59" s="326"/>
      <c r="D59" s="321"/>
      <c r="E59" s="327"/>
      <c r="F59" s="327"/>
      <c r="G59" s="328"/>
      <c r="H59" s="324"/>
      <c r="I59" s="324"/>
      <c r="J59" s="324"/>
      <c r="K59" s="325"/>
    </row>
    <row r="60" spans="1:11" s="299" customFormat="1" ht="10.5" customHeight="1">
      <c r="A60" s="320"/>
      <c r="B60" s="320"/>
      <c r="C60" s="326"/>
      <c r="D60" s="321"/>
      <c r="E60" s="327"/>
      <c r="F60" s="327"/>
      <c r="G60" s="328"/>
      <c r="H60" s="324"/>
      <c r="I60" s="324"/>
      <c r="J60" s="324"/>
      <c r="K60" s="325"/>
    </row>
    <row r="61" spans="1:11" s="299" customFormat="1" ht="10.5" customHeight="1">
      <c r="A61" s="320" t="s">
        <v>121</v>
      </c>
      <c r="B61" s="320"/>
      <c r="C61" s="326"/>
      <c r="D61" s="321">
        <v>119.1</v>
      </c>
      <c r="E61" s="327">
        <v>123.7</v>
      </c>
      <c r="F61" s="327">
        <v>119.1</v>
      </c>
      <c r="G61" s="328">
        <v>113.81</v>
      </c>
      <c r="H61" s="324">
        <v>-3.7186742118027554</v>
      </c>
      <c r="I61" s="324">
        <v>0</v>
      </c>
      <c r="J61" s="324">
        <v>6.106656721983988</v>
      </c>
      <c r="K61" s="325"/>
    </row>
    <row r="62" spans="1:11" s="299" customFormat="1" ht="10.5" customHeight="1">
      <c r="A62" s="320"/>
      <c r="B62" s="320" t="s">
        <v>122</v>
      </c>
      <c r="C62" s="326"/>
      <c r="E62" s="327"/>
      <c r="F62" s="327"/>
      <c r="K62" s="325"/>
    </row>
    <row r="63" spans="1:11" s="299" customFormat="1" ht="10.5" customHeight="1">
      <c r="A63" s="320"/>
      <c r="B63" s="320"/>
      <c r="C63" s="326"/>
      <c r="D63" s="321"/>
      <c r="E63" s="327"/>
      <c r="F63" s="327"/>
      <c r="G63" s="328"/>
      <c r="H63" s="324"/>
      <c r="I63" s="324"/>
      <c r="J63" s="324"/>
      <c r="K63" s="325"/>
    </row>
    <row r="64" spans="1:11" s="299" customFormat="1" ht="10.5" customHeight="1">
      <c r="A64" s="320"/>
      <c r="B64" s="320" t="s">
        <v>25</v>
      </c>
      <c r="C64" s="326"/>
      <c r="D64" s="321">
        <v>109.6</v>
      </c>
      <c r="E64" s="327">
        <v>114.2</v>
      </c>
      <c r="F64" s="327">
        <v>110.6</v>
      </c>
      <c r="G64" s="328">
        <v>103</v>
      </c>
      <c r="H64" s="324">
        <v>-4.028021015761829</v>
      </c>
      <c r="I64" s="324">
        <v>-0.9041591320072333</v>
      </c>
      <c r="J64" s="324">
        <v>4.791942211822152</v>
      </c>
      <c r="K64" s="325"/>
    </row>
    <row r="65" spans="1:10" s="291" customFormat="1" ht="12.75" customHeight="1">
      <c r="A65" s="320"/>
      <c r="B65" s="320" t="s">
        <v>26</v>
      </c>
      <c r="C65" s="326"/>
      <c r="D65" s="321">
        <v>166</v>
      </c>
      <c r="E65" s="327">
        <v>170.4</v>
      </c>
      <c r="F65" s="327">
        <v>160.5</v>
      </c>
      <c r="G65" s="328">
        <v>167.1</v>
      </c>
      <c r="H65" s="324">
        <v>-2.5821596244131486</v>
      </c>
      <c r="I65" s="324">
        <v>3.426791277258567</v>
      </c>
      <c r="J65" s="324">
        <v>10.355303130365876</v>
      </c>
    </row>
    <row r="66" spans="1:10" s="291" customFormat="1" ht="12.75" customHeight="1">
      <c r="A66" s="320"/>
      <c r="B66" s="320"/>
      <c r="C66" s="331"/>
      <c r="D66" s="321"/>
      <c r="E66" s="321"/>
      <c r="F66" s="330"/>
      <c r="G66" s="328"/>
      <c r="H66" s="324"/>
      <c r="I66" s="324"/>
      <c r="J66" s="333"/>
    </row>
    <row r="67" spans="1:10" s="291" customFormat="1" ht="12.75" customHeight="1">
      <c r="A67" s="320"/>
      <c r="B67" s="320"/>
      <c r="C67" s="331"/>
      <c r="D67" s="321"/>
      <c r="E67" s="321"/>
      <c r="F67" s="330"/>
      <c r="G67" s="328"/>
      <c r="H67" s="324"/>
      <c r="I67" s="324"/>
      <c r="J67" s="333"/>
    </row>
    <row r="68" spans="1:10" s="291" customFormat="1" ht="12.75" customHeight="1">
      <c r="A68" s="320"/>
      <c r="B68" s="320"/>
      <c r="C68" s="331"/>
      <c r="D68" s="321"/>
      <c r="E68" s="321"/>
      <c r="F68" s="330"/>
      <c r="G68" s="328"/>
      <c r="H68" s="324"/>
      <c r="I68" s="324"/>
      <c r="J68" s="333"/>
    </row>
    <row r="69" spans="1:10" s="291" customFormat="1" ht="12.75" customHeight="1">
      <c r="A69" s="292"/>
      <c r="B69" s="289"/>
      <c r="C69" s="289"/>
      <c r="D69" s="289"/>
      <c r="E69" s="289"/>
      <c r="F69" s="289"/>
      <c r="G69" s="290"/>
      <c r="H69" s="289"/>
      <c r="I69" s="289"/>
      <c r="J69" s="333"/>
    </row>
    <row r="70" spans="1:10" s="291" customFormat="1" ht="12.75" customHeight="1">
      <c r="A70" s="292"/>
      <c r="B70" s="289"/>
      <c r="C70" s="289"/>
      <c r="D70" s="289"/>
      <c r="E70" s="289"/>
      <c r="F70" s="289"/>
      <c r="G70" s="290"/>
      <c r="H70" s="289"/>
      <c r="I70" s="289"/>
      <c r="J70" s="333"/>
    </row>
    <row r="71" spans="1:10" s="291" customFormat="1" ht="12.75" customHeight="1">
      <c r="A71" s="292"/>
      <c r="B71" s="289"/>
      <c r="C71" s="289"/>
      <c r="D71" s="289"/>
      <c r="E71" s="289"/>
      <c r="F71" s="289"/>
      <c r="G71" s="290"/>
      <c r="H71" s="289"/>
      <c r="I71" s="289"/>
      <c r="J71" s="333"/>
    </row>
    <row r="72" spans="1:10" s="291" customFormat="1" ht="12.75" customHeight="1">
      <c r="A72" s="292"/>
      <c r="B72" s="289"/>
      <c r="C72" s="289"/>
      <c r="D72" s="289"/>
      <c r="E72" s="289"/>
      <c r="F72" s="289"/>
      <c r="G72" s="290"/>
      <c r="H72" s="289"/>
      <c r="I72" s="289"/>
      <c r="J72" s="333"/>
    </row>
    <row r="73" spans="1:10" s="291" customFormat="1" ht="12.75" customHeight="1">
      <c r="A73" s="292"/>
      <c r="B73" s="289"/>
      <c r="C73" s="289"/>
      <c r="D73" s="289"/>
      <c r="E73" s="289"/>
      <c r="F73" s="289"/>
      <c r="G73" s="290"/>
      <c r="H73" s="289"/>
      <c r="I73" s="289"/>
      <c r="J73" s="333"/>
    </row>
    <row r="74" spans="1:10" s="291" customFormat="1" ht="12.75" customHeight="1">
      <c r="A74" s="292"/>
      <c r="B74" s="289"/>
      <c r="C74" s="289"/>
      <c r="D74" s="289"/>
      <c r="E74" s="289"/>
      <c r="F74" s="289"/>
      <c r="G74" s="290"/>
      <c r="H74" s="289"/>
      <c r="I74" s="289"/>
      <c r="J74" s="333"/>
    </row>
    <row r="75" spans="1:10" s="291" customFormat="1" ht="13.5" customHeight="1">
      <c r="A75" s="552" t="s">
        <v>147</v>
      </c>
      <c r="B75" s="552"/>
      <c r="C75" s="552"/>
      <c r="D75" s="552"/>
      <c r="E75" s="552"/>
      <c r="F75" s="552"/>
      <c r="G75" s="552"/>
      <c r="H75" s="552"/>
      <c r="I75" s="552"/>
      <c r="J75" s="552"/>
    </row>
    <row r="76" spans="1:10" s="291" customFormat="1" ht="13.5" customHeight="1">
      <c r="A76" s="537" t="s">
        <v>168</v>
      </c>
      <c r="B76" s="537"/>
      <c r="C76" s="537"/>
      <c r="D76" s="537"/>
      <c r="E76" s="537"/>
      <c r="F76" s="537"/>
      <c r="G76" s="537"/>
      <c r="H76" s="537"/>
      <c r="I76" s="537"/>
      <c r="J76" s="537"/>
    </row>
    <row r="77" spans="1:10" s="291" customFormat="1" ht="13.5" customHeight="1">
      <c r="A77" s="537" t="s">
        <v>50</v>
      </c>
      <c r="B77" s="537"/>
      <c r="C77" s="537"/>
      <c r="D77" s="537"/>
      <c r="E77" s="537"/>
      <c r="F77" s="537"/>
      <c r="G77" s="537"/>
      <c r="H77" s="537"/>
      <c r="I77" s="537"/>
      <c r="J77" s="537"/>
    </row>
    <row r="78" spans="1:10" s="291" customFormat="1" ht="12" customHeight="1">
      <c r="A78" s="334"/>
      <c r="B78" s="334"/>
      <c r="C78" s="334"/>
      <c r="D78" s="295"/>
      <c r="E78" s="295"/>
      <c r="F78" s="295"/>
      <c r="G78" s="335"/>
      <c r="H78" s="295"/>
      <c r="I78" s="295"/>
      <c r="J78" s="336"/>
    </row>
    <row r="79" spans="4:10" s="291" customFormat="1" ht="12.75" customHeight="1">
      <c r="D79" s="293"/>
      <c r="E79" s="293"/>
      <c r="F79" s="293"/>
      <c r="G79" s="294"/>
      <c r="H79" s="295"/>
      <c r="I79" s="295"/>
      <c r="J79" s="295"/>
    </row>
    <row r="80" spans="1:10" s="299" customFormat="1" ht="11.25" customHeight="1">
      <c r="A80" s="296"/>
      <c r="B80" s="296"/>
      <c r="C80" s="297"/>
      <c r="D80" s="538" t="s">
        <v>191</v>
      </c>
      <c r="E80" s="544" t="s">
        <v>111</v>
      </c>
      <c r="F80" s="545"/>
      <c r="G80" s="548" t="s">
        <v>172</v>
      </c>
      <c r="H80" s="298" t="s">
        <v>4</v>
      </c>
      <c r="I80" s="298"/>
      <c r="J80" s="298"/>
    </row>
    <row r="81" spans="3:10" s="299" customFormat="1" ht="11.25" customHeight="1">
      <c r="C81" s="300"/>
      <c r="D81" s="539"/>
      <c r="E81" s="546"/>
      <c r="F81" s="547"/>
      <c r="G81" s="549"/>
      <c r="H81" s="301" t="s">
        <v>189</v>
      </c>
      <c r="I81" s="302"/>
      <c r="J81" s="303" t="s">
        <v>190</v>
      </c>
    </row>
    <row r="82" spans="1:10" s="299" customFormat="1" ht="11.25" customHeight="1">
      <c r="A82" s="304" t="s">
        <v>112</v>
      </c>
      <c r="B82" s="304"/>
      <c r="C82" s="305"/>
      <c r="D82" s="539"/>
      <c r="E82" s="541" t="s">
        <v>192</v>
      </c>
      <c r="F82" s="541" t="s">
        <v>193</v>
      </c>
      <c r="G82" s="549"/>
      <c r="H82" s="306" t="s">
        <v>19</v>
      </c>
      <c r="I82" s="306"/>
      <c r="J82" s="306"/>
    </row>
    <row r="83" spans="3:10" s="299" customFormat="1" ht="11.25" customHeight="1">
      <c r="C83" s="300"/>
      <c r="D83" s="539"/>
      <c r="E83" s="542"/>
      <c r="F83" s="542" t="s">
        <v>105</v>
      </c>
      <c r="G83" s="549"/>
      <c r="H83" s="307" t="s">
        <v>20</v>
      </c>
      <c r="I83" s="308" t="s">
        <v>21</v>
      </c>
      <c r="J83" s="309" t="s">
        <v>21</v>
      </c>
    </row>
    <row r="84" spans="1:10" s="299" customFormat="1" ht="11.25" customHeight="1">
      <c r="A84" s="310"/>
      <c r="B84" s="310"/>
      <c r="C84" s="311"/>
      <c r="D84" s="540"/>
      <c r="E84" s="543"/>
      <c r="F84" s="543" t="s">
        <v>105</v>
      </c>
      <c r="G84" s="550"/>
      <c r="H84" s="312" t="s">
        <v>22</v>
      </c>
      <c r="I84" s="313" t="s">
        <v>23</v>
      </c>
      <c r="J84" s="314" t="s">
        <v>53</v>
      </c>
    </row>
    <row r="85" spans="1:10" s="299" customFormat="1" ht="11.25" customHeight="1">
      <c r="A85" s="315"/>
      <c r="B85" s="315"/>
      <c r="C85" s="300"/>
      <c r="D85" s="316"/>
      <c r="E85" s="317"/>
      <c r="F85" s="317"/>
      <c r="G85" s="318"/>
      <c r="H85" s="319"/>
      <c r="I85" s="308"/>
      <c r="J85" s="308"/>
    </row>
    <row r="86" spans="1:10" s="299" customFormat="1" ht="10.5" customHeight="1">
      <c r="A86" s="320"/>
      <c r="B86" s="320"/>
      <c r="C86" s="326"/>
      <c r="D86" s="321"/>
      <c r="E86" s="321"/>
      <c r="F86" s="330"/>
      <c r="G86" s="323"/>
      <c r="H86" s="324"/>
      <c r="I86" s="324"/>
      <c r="J86" s="324"/>
    </row>
    <row r="87" spans="1:11" s="299" customFormat="1" ht="10.5" customHeight="1">
      <c r="A87" s="320" t="s">
        <v>125</v>
      </c>
      <c r="B87" s="320"/>
      <c r="C87" s="326"/>
      <c r="D87" s="321">
        <v>182.3</v>
      </c>
      <c r="E87" s="327">
        <v>170.9</v>
      </c>
      <c r="F87" s="327">
        <v>154.7</v>
      </c>
      <c r="G87" s="328">
        <v>170.37</v>
      </c>
      <c r="H87" s="324">
        <v>6.670567583382097</v>
      </c>
      <c r="I87" s="324">
        <v>17.840982546864915</v>
      </c>
      <c r="J87" s="324">
        <v>15.819170632222987</v>
      </c>
      <c r="K87" s="325"/>
    </row>
    <row r="88" spans="1:11" s="299" customFormat="1" ht="10.5" customHeight="1">
      <c r="A88" s="320"/>
      <c r="B88" s="320"/>
      <c r="C88" s="326"/>
      <c r="D88" s="321"/>
      <c r="E88" s="327"/>
      <c r="F88" s="327"/>
      <c r="G88" s="323"/>
      <c r="H88" s="324"/>
      <c r="I88" s="324"/>
      <c r="J88" s="324"/>
      <c r="K88" s="325"/>
    </row>
    <row r="89" spans="1:11" s="299" customFormat="1" ht="10.5" customHeight="1">
      <c r="A89" s="320"/>
      <c r="B89" s="320"/>
      <c r="C89" s="326"/>
      <c r="D89" s="321"/>
      <c r="E89" s="327"/>
      <c r="F89" s="327"/>
      <c r="G89" s="323"/>
      <c r="H89" s="324"/>
      <c r="I89" s="324"/>
      <c r="J89" s="324"/>
      <c r="K89" s="325"/>
    </row>
    <row r="90" spans="1:11" s="299" customFormat="1" ht="10.5" customHeight="1">
      <c r="A90" s="320" t="s">
        <v>126</v>
      </c>
      <c r="B90" s="320"/>
      <c r="C90" s="326"/>
      <c r="D90" s="321">
        <v>201.2</v>
      </c>
      <c r="E90" s="327">
        <v>200</v>
      </c>
      <c r="F90" s="327">
        <v>182.5</v>
      </c>
      <c r="G90" s="328">
        <v>188.31</v>
      </c>
      <c r="H90" s="324">
        <v>0.5999999999999943</v>
      </c>
      <c r="I90" s="324">
        <v>10.246575342465746</v>
      </c>
      <c r="J90" s="324">
        <v>7.097764886538144</v>
      </c>
      <c r="K90" s="325"/>
    </row>
    <row r="91" spans="1:11" s="299" customFormat="1" ht="10.5" customHeight="1">
      <c r="A91" s="320"/>
      <c r="B91" s="320"/>
      <c r="C91" s="326"/>
      <c r="D91" s="321"/>
      <c r="E91" s="327"/>
      <c r="F91" s="327"/>
      <c r="G91" s="328"/>
      <c r="H91" s="324"/>
      <c r="I91" s="324"/>
      <c r="J91" s="324"/>
      <c r="K91" s="325"/>
    </row>
    <row r="92" spans="1:11" s="299" customFormat="1" ht="10.5" customHeight="1">
      <c r="A92" s="320"/>
      <c r="B92" s="320" t="s">
        <v>25</v>
      </c>
      <c r="C92" s="326"/>
      <c r="D92" s="321">
        <v>183.5</v>
      </c>
      <c r="E92" s="327">
        <v>181.8</v>
      </c>
      <c r="F92" s="327">
        <v>161.9</v>
      </c>
      <c r="G92" s="328">
        <v>169.68</v>
      </c>
      <c r="H92" s="324">
        <v>0.9350935093509288</v>
      </c>
      <c r="I92" s="324">
        <v>13.341568869672635</v>
      </c>
      <c r="J92" s="324">
        <v>7.365223993925579</v>
      </c>
      <c r="K92" s="325"/>
    </row>
    <row r="93" spans="1:11" s="299" customFormat="1" ht="10.5" customHeight="1">
      <c r="A93" s="320"/>
      <c r="B93" s="320" t="s">
        <v>26</v>
      </c>
      <c r="C93" s="326"/>
      <c r="D93" s="321">
        <v>274.1</v>
      </c>
      <c r="E93" s="327">
        <v>275</v>
      </c>
      <c r="F93" s="327">
        <v>267.3</v>
      </c>
      <c r="G93" s="328">
        <v>265.04</v>
      </c>
      <c r="H93" s="324">
        <v>-0.327272727272719</v>
      </c>
      <c r="I93" s="324">
        <v>2.543958099513659</v>
      </c>
      <c r="J93" s="324">
        <v>6.433218215404378</v>
      </c>
      <c r="K93" s="325"/>
    </row>
    <row r="94" spans="1:11" s="299" customFormat="1" ht="10.5" customHeight="1">
      <c r="A94" s="320"/>
      <c r="B94" s="320"/>
      <c r="C94" s="326"/>
      <c r="D94" s="321"/>
      <c r="E94" s="327"/>
      <c r="F94" s="327"/>
      <c r="G94" s="328"/>
      <c r="H94" s="324"/>
      <c r="I94" s="324"/>
      <c r="J94" s="324"/>
      <c r="K94" s="325"/>
    </row>
    <row r="95" spans="1:11" s="299" customFormat="1" ht="10.5" customHeight="1">
      <c r="A95" s="320"/>
      <c r="B95" s="320"/>
      <c r="C95" s="326"/>
      <c r="D95" s="321"/>
      <c r="E95" s="327"/>
      <c r="F95" s="327"/>
      <c r="G95" s="323"/>
      <c r="H95" s="324"/>
      <c r="I95" s="324"/>
      <c r="J95" s="324"/>
      <c r="K95" s="325"/>
    </row>
    <row r="96" spans="1:11" s="299" customFormat="1" ht="10.5" customHeight="1">
      <c r="A96" s="320" t="s">
        <v>127</v>
      </c>
      <c r="B96" s="320"/>
      <c r="C96" s="326"/>
      <c r="D96" s="321">
        <v>144.7</v>
      </c>
      <c r="E96" s="327">
        <v>145.9</v>
      </c>
      <c r="F96" s="327">
        <v>129.5</v>
      </c>
      <c r="G96" s="328">
        <v>146.19</v>
      </c>
      <c r="H96" s="324">
        <v>-0.8224811514736238</v>
      </c>
      <c r="I96" s="324">
        <v>11.737451737451728</v>
      </c>
      <c r="J96" s="324">
        <v>17.762203963267282</v>
      </c>
      <c r="K96" s="325"/>
    </row>
    <row r="97" spans="1:11" s="299" customFormat="1" ht="10.5" customHeight="1">
      <c r="A97" s="320"/>
      <c r="B97" s="320"/>
      <c r="C97" s="326"/>
      <c r="D97" s="321"/>
      <c r="E97" s="327"/>
      <c r="F97" s="327"/>
      <c r="G97" s="328"/>
      <c r="H97" s="324"/>
      <c r="I97" s="324"/>
      <c r="J97" s="324"/>
      <c r="K97" s="325"/>
    </row>
    <row r="98" spans="1:11" s="299" customFormat="1" ht="10.5" customHeight="1">
      <c r="A98" s="320"/>
      <c r="B98" s="320" t="s">
        <v>25</v>
      </c>
      <c r="C98" s="326"/>
      <c r="D98" s="321">
        <v>141.6</v>
      </c>
      <c r="E98" s="327">
        <v>140.1</v>
      </c>
      <c r="F98" s="327">
        <v>127.4</v>
      </c>
      <c r="G98" s="328">
        <v>139.72</v>
      </c>
      <c r="H98" s="324">
        <v>1.0706638115631693</v>
      </c>
      <c r="I98" s="324">
        <v>11.145996860282565</v>
      </c>
      <c r="J98" s="324">
        <v>18.829732947780197</v>
      </c>
      <c r="K98" s="325"/>
    </row>
    <row r="99" spans="1:11" s="299" customFormat="1" ht="10.5" customHeight="1">
      <c r="A99" s="320"/>
      <c r="B99" s="320" t="s">
        <v>26</v>
      </c>
      <c r="C99" s="326"/>
      <c r="D99" s="321">
        <v>152.8</v>
      </c>
      <c r="E99" s="327">
        <v>160.6</v>
      </c>
      <c r="F99" s="327">
        <v>135</v>
      </c>
      <c r="G99" s="328">
        <v>162.71</v>
      </c>
      <c r="H99" s="324">
        <v>-4.85678704856786</v>
      </c>
      <c r="I99" s="324">
        <v>13.185185185185194</v>
      </c>
      <c r="J99" s="324">
        <v>15.454480947988342</v>
      </c>
      <c r="K99" s="325"/>
    </row>
    <row r="100" spans="1:11" s="299" customFormat="1" ht="10.5" customHeight="1">
      <c r="A100" s="320"/>
      <c r="B100" s="320"/>
      <c r="C100" s="326"/>
      <c r="D100" s="321"/>
      <c r="E100" s="327"/>
      <c r="F100" s="327"/>
      <c r="G100" s="328"/>
      <c r="H100" s="324"/>
      <c r="I100" s="324"/>
      <c r="J100" s="324"/>
      <c r="K100" s="325"/>
    </row>
    <row r="101" spans="1:11" s="299" customFormat="1" ht="10.5" customHeight="1">
      <c r="A101" s="320"/>
      <c r="B101" s="320"/>
      <c r="C101" s="326"/>
      <c r="D101" s="321"/>
      <c r="E101" s="327"/>
      <c r="F101" s="327"/>
      <c r="G101" s="328"/>
      <c r="H101" s="324"/>
      <c r="I101" s="324"/>
      <c r="J101" s="324"/>
      <c r="K101" s="325"/>
    </row>
    <row r="102" spans="1:11" s="299" customFormat="1" ht="10.5" customHeight="1">
      <c r="A102" s="320" t="s">
        <v>128</v>
      </c>
      <c r="B102" s="320"/>
      <c r="C102" s="326"/>
      <c r="D102" s="321"/>
      <c r="E102" s="327"/>
      <c r="F102" s="327"/>
      <c r="G102" s="328"/>
      <c r="H102" s="324"/>
      <c r="I102" s="324"/>
      <c r="J102" s="324"/>
      <c r="K102" s="325"/>
    </row>
    <row r="103" spans="1:11" s="299" customFormat="1" ht="10.5" customHeight="1">
      <c r="A103" s="320"/>
      <c r="B103" s="320" t="s">
        <v>129</v>
      </c>
      <c r="C103" s="326"/>
      <c r="D103" s="321">
        <v>169.4</v>
      </c>
      <c r="E103" s="327">
        <v>163.1</v>
      </c>
      <c r="F103" s="327">
        <v>166.3</v>
      </c>
      <c r="G103" s="328">
        <v>169</v>
      </c>
      <c r="H103" s="324">
        <v>3.8626609442060156</v>
      </c>
      <c r="I103" s="324">
        <v>1.864101022248944</v>
      </c>
      <c r="J103" s="324">
        <v>3.099072718399244</v>
      </c>
      <c r="K103" s="325"/>
    </row>
    <row r="104" spans="1:11" s="299" customFormat="1" ht="10.5" customHeight="1">
      <c r="A104" s="320"/>
      <c r="B104" s="320"/>
      <c r="C104" s="326"/>
      <c r="D104" s="321"/>
      <c r="E104" s="327"/>
      <c r="F104" s="327"/>
      <c r="G104" s="328"/>
      <c r="H104" s="324"/>
      <c r="I104" s="324"/>
      <c r="J104" s="324"/>
      <c r="K104" s="325"/>
    </row>
    <row r="105" spans="1:11" s="299" customFormat="1" ht="10.5" customHeight="1">
      <c r="A105" s="320"/>
      <c r="B105" s="320" t="s">
        <v>25</v>
      </c>
      <c r="C105" s="326"/>
      <c r="D105" s="321">
        <v>161</v>
      </c>
      <c r="E105" s="327">
        <v>151.9</v>
      </c>
      <c r="F105" s="327">
        <v>159</v>
      </c>
      <c r="G105" s="328">
        <v>159.84</v>
      </c>
      <c r="H105" s="324">
        <v>5.990783410138245</v>
      </c>
      <c r="I105" s="324">
        <v>1.2578616352201257</v>
      </c>
      <c r="J105" s="324">
        <v>-0.056274620146316144</v>
      </c>
      <c r="K105" s="325"/>
    </row>
    <row r="106" spans="1:11" s="299" customFormat="1" ht="10.5" customHeight="1">
      <c r="A106" s="320"/>
      <c r="B106" s="320" t="s">
        <v>26</v>
      </c>
      <c r="C106" s="326"/>
      <c r="D106" s="321">
        <v>234.2</v>
      </c>
      <c r="E106" s="327">
        <v>249.6</v>
      </c>
      <c r="F106" s="327">
        <v>222.8</v>
      </c>
      <c r="G106" s="328">
        <v>239.59</v>
      </c>
      <c r="H106" s="324">
        <v>-6.1698717948717965</v>
      </c>
      <c r="I106" s="324">
        <v>5.116696588868931</v>
      </c>
      <c r="J106" s="324">
        <v>23.062304175869322</v>
      </c>
      <c r="K106" s="325"/>
    </row>
    <row r="107" spans="1:11" s="299" customFormat="1" ht="10.5" customHeight="1">
      <c r="A107" s="320"/>
      <c r="B107" s="320"/>
      <c r="C107" s="326"/>
      <c r="D107" s="321"/>
      <c r="E107" s="327"/>
      <c r="F107" s="327"/>
      <c r="G107" s="328"/>
      <c r="H107" s="324"/>
      <c r="I107" s="324"/>
      <c r="J107" s="324"/>
      <c r="K107" s="325"/>
    </row>
    <row r="108" spans="1:11" s="299" customFormat="1" ht="10.5" customHeight="1">
      <c r="A108" s="320"/>
      <c r="B108" s="320"/>
      <c r="C108" s="326"/>
      <c r="D108" s="321"/>
      <c r="E108" s="327"/>
      <c r="F108" s="327"/>
      <c r="G108" s="328"/>
      <c r="H108" s="324"/>
      <c r="I108" s="324"/>
      <c r="J108" s="324"/>
      <c r="K108" s="325"/>
    </row>
    <row r="109" spans="1:11" s="299" customFormat="1" ht="10.5" customHeight="1">
      <c r="A109" s="320" t="s">
        <v>130</v>
      </c>
      <c r="B109" s="320"/>
      <c r="C109" s="326"/>
      <c r="D109" s="321">
        <v>282.1</v>
      </c>
      <c r="E109" s="327">
        <v>328.5</v>
      </c>
      <c r="F109" s="327">
        <v>223.5</v>
      </c>
      <c r="G109" s="328">
        <v>283.4</v>
      </c>
      <c r="H109" s="324">
        <v>-14.124809741248091</v>
      </c>
      <c r="I109" s="324">
        <v>26.2192393736018</v>
      </c>
      <c r="J109" s="324">
        <v>14.978902953586507</v>
      </c>
      <c r="K109" s="325"/>
    </row>
    <row r="110" spans="1:11" s="299" customFormat="1" ht="10.5" customHeight="1">
      <c r="A110" s="320"/>
      <c r="B110" s="320"/>
      <c r="C110" s="326"/>
      <c r="D110" s="321"/>
      <c r="E110" s="327"/>
      <c r="F110" s="327"/>
      <c r="G110" s="323"/>
      <c r="H110" s="324"/>
      <c r="I110" s="324"/>
      <c r="J110" s="324"/>
      <c r="K110" s="325"/>
    </row>
    <row r="111" spans="1:11" s="299" customFormat="1" ht="10.5" customHeight="1">
      <c r="A111" s="320"/>
      <c r="B111" s="320" t="s">
        <v>25</v>
      </c>
      <c r="C111" s="326"/>
      <c r="D111" s="321">
        <v>255.9</v>
      </c>
      <c r="E111" s="327">
        <v>261</v>
      </c>
      <c r="F111" s="327">
        <v>216.8</v>
      </c>
      <c r="G111" s="328">
        <v>258.08</v>
      </c>
      <c r="H111" s="324">
        <v>-1.954022988505745</v>
      </c>
      <c r="I111" s="324">
        <v>18.035055350553503</v>
      </c>
      <c r="J111" s="324">
        <v>11.035580604913322</v>
      </c>
      <c r="K111" s="325"/>
    </row>
    <row r="112" spans="1:11" s="299" customFormat="1" ht="10.5" customHeight="1">
      <c r="A112" s="320"/>
      <c r="B112" s="320" t="s">
        <v>26</v>
      </c>
      <c r="C112" s="326"/>
      <c r="D112" s="321">
        <v>322.7</v>
      </c>
      <c r="E112" s="327">
        <v>433</v>
      </c>
      <c r="F112" s="327">
        <v>233.9</v>
      </c>
      <c r="G112" s="328">
        <v>322.54</v>
      </c>
      <c r="H112" s="324">
        <v>-25.47344110854504</v>
      </c>
      <c r="I112" s="324">
        <v>37.96494228302693</v>
      </c>
      <c r="J112" s="324">
        <v>20.269967931985985</v>
      </c>
      <c r="K112" s="325"/>
    </row>
    <row r="113" spans="1:11" s="299" customFormat="1" ht="10.5" customHeight="1">
      <c r="A113" s="320"/>
      <c r="B113" s="320"/>
      <c r="C113" s="326"/>
      <c r="D113" s="321"/>
      <c r="E113" s="327"/>
      <c r="F113" s="327"/>
      <c r="G113" s="328"/>
      <c r="H113" s="324"/>
      <c r="I113" s="324"/>
      <c r="J113" s="324"/>
      <c r="K113" s="325"/>
    </row>
    <row r="114" spans="1:11" s="299" customFormat="1" ht="10.5" customHeight="1">
      <c r="A114" s="329"/>
      <c r="B114" s="329"/>
      <c r="C114" s="337"/>
      <c r="D114" s="321"/>
      <c r="E114" s="327"/>
      <c r="F114" s="327"/>
      <c r="G114" s="328"/>
      <c r="H114" s="324"/>
      <c r="I114" s="324"/>
      <c r="J114" s="324"/>
      <c r="K114" s="325"/>
    </row>
    <row r="115" spans="1:11" s="299" customFormat="1" ht="10.5" customHeight="1">
      <c r="A115" s="320" t="s">
        <v>131</v>
      </c>
      <c r="B115" s="329"/>
      <c r="C115" s="337"/>
      <c r="D115" s="321"/>
      <c r="E115" s="327"/>
      <c r="F115" s="327"/>
      <c r="G115" s="328"/>
      <c r="H115" s="324"/>
      <c r="I115" s="324"/>
      <c r="J115" s="324"/>
      <c r="K115" s="325"/>
    </row>
    <row r="116" spans="1:11" s="299" customFormat="1" ht="10.5" customHeight="1">
      <c r="A116" s="320"/>
      <c r="B116" s="320" t="s">
        <v>132</v>
      </c>
      <c r="C116" s="337"/>
      <c r="D116" s="321">
        <v>153.7</v>
      </c>
      <c r="E116" s="327">
        <v>161.4</v>
      </c>
      <c r="F116" s="327">
        <v>141.2</v>
      </c>
      <c r="G116" s="328">
        <v>160.16</v>
      </c>
      <c r="H116" s="324">
        <v>-4.770755885997532</v>
      </c>
      <c r="I116" s="324">
        <v>8.852691218130312</v>
      </c>
      <c r="J116" s="324">
        <v>5.493347385061278</v>
      </c>
      <c r="K116" s="325"/>
    </row>
    <row r="117" spans="1:11" s="299" customFormat="1" ht="10.5" customHeight="1">
      <c r="A117" s="320"/>
      <c r="B117" s="320"/>
      <c r="C117" s="337"/>
      <c r="D117" s="321"/>
      <c r="E117" s="327"/>
      <c r="F117" s="327"/>
      <c r="G117" s="328"/>
      <c r="H117" s="324"/>
      <c r="I117" s="324"/>
      <c r="J117" s="324"/>
      <c r="K117" s="325"/>
    </row>
    <row r="118" spans="1:11" s="299" customFormat="1" ht="10.5" customHeight="1">
      <c r="A118" s="320"/>
      <c r="B118" s="320" t="s">
        <v>25</v>
      </c>
      <c r="C118" s="337"/>
      <c r="D118" s="321">
        <v>131.7</v>
      </c>
      <c r="E118" s="327">
        <v>142.9</v>
      </c>
      <c r="F118" s="327">
        <v>118.3</v>
      </c>
      <c r="G118" s="328">
        <v>132.98</v>
      </c>
      <c r="H118" s="324">
        <v>-7.837648705388396</v>
      </c>
      <c r="I118" s="324">
        <v>11.327134404057473</v>
      </c>
      <c r="J118" s="324">
        <v>1.5502100038182522</v>
      </c>
      <c r="K118" s="325"/>
    </row>
    <row r="119" spans="1:11" s="299" customFormat="1" ht="10.5" customHeight="1">
      <c r="A119" s="320"/>
      <c r="B119" s="320" t="s">
        <v>26</v>
      </c>
      <c r="C119" s="337"/>
      <c r="D119" s="321">
        <v>183</v>
      </c>
      <c r="E119" s="327">
        <v>185.8</v>
      </c>
      <c r="F119" s="327">
        <v>171.7</v>
      </c>
      <c r="G119" s="328">
        <v>196.2</v>
      </c>
      <c r="H119" s="324">
        <v>-1.5069967707212115</v>
      </c>
      <c r="I119" s="324">
        <v>6.581246359930118</v>
      </c>
      <c r="J119" s="324">
        <v>9.309710847400957</v>
      </c>
      <c r="K119" s="325"/>
    </row>
    <row r="120" spans="1:11" s="299" customFormat="1" ht="10.5" customHeight="1">
      <c r="A120" s="320"/>
      <c r="B120" s="320"/>
      <c r="C120" s="337"/>
      <c r="D120" s="321"/>
      <c r="E120" s="327"/>
      <c r="F120" s="327"/>
      <c r="G120" s="328"/>
      <c r="H120" s="324"/>
      <c r="I120" s="324"/>
      <c r="J120" s="324"/>
      <c r="K120" s="325"/>
    </row>
    <row r="121" spans="1:11" s="299" customFormat="1" ht="10.5" customHeight="1">
      <c r="A121" s="320"/>
      <c r="B121" s="320"/>
      <c r="C121" s="337"/>
      <c r="D121" s="321"/>
      <c r="E121" s="327"/>
      <c r="F121" s="327"/>
      <c r="G121" s="328"/>
      <c r="H121" s="324"/>
      <c r="I121" s="324"/>
      <c r="J121" s="324"/>
      <c r="K121" s="325"/>
    </row>
    <row r="122" spans="1:11" s="299" customFormat="1" ht="10.5" customHeight="1">
      <c r="A122" s="320" t="s">
        <v>133</v>
      </c>
      <c r="B122" s="320"/>
      <c r="C122" s="337"/>
      <c r="D122" s="321">
        <v>218.2</v>
      </c>
      <c r="E122" s="327">
        <v>207.9</v>
      </c>
      <c r="F122" s="327">
        <v>173.7</v>
      </c>
      <c r="G122" s="328">
        <v>189</v>
      </c>
      <c r="H122" s="324">
        <v>4.954304954304946</v>
      </c>
      <c r="I122" s="324">
        <v>25.6188831318365</v>
      </c>
      <c r="J122" s="324">
        <v>29.709697344039547</v>
      </c>
      <c r="K122" s="325"/>
    </row>
    <row r="123" spans="1:11" s="299" customFormat="1" ht="10.5" customHeight="1">
      <c r="A123" s="320"/>
      <c r="B123" s="320"/>
      <c r="C123" s="337"/>
      <c r="D123" s="321"/>
      <c r="E123" s="327"/>
      <c r="F123" s="327"/>
      <c r="G123" s="328"/>
      <c r="H123" s="324"/>
      <c r="I123" s="324"/>
      <c r="J123" s="324"/>
      <c r="K123" s="325"/>
    </row>
    <row r="124" spans="1:11" s="299" customFormat="1" ht="10.5" customHeight="1">
      <c r="A124" s="320"/>
      <c r="B124" s="320" t="s">
        <v>25</v>
      </c>
      <c r="C124" s="337"/>
      <c r="D124" s="321">
        <v>184.7</v>
      </c>
      <c r="E124" s="327">
        <v>171.3</v>
      </c>
      <c r="F124" s="327">
        <v>137.3</v>
      </c>
      <c r="G124" s="328">
        <v>153.64</v>
      </c>
      <c r="H124" s="324">
        <v>7.822533566841784</v>
      </c>
      <c r="I124" s="324">
        <v>34.52294246176255</v>
      </c>
      <c r="J124" s="324">
        <v>18.07562250230557</v>
      </c>
      <c r="K124" s="325"/>
    </row>
    <row r="125" spans="1:11" s="299" customFormat="1" ht="10.5" customHeight="1">
      <c r="A125" s="320"/>
      <c r="B125" s="320" t="s">
        <v>26</v>
      </c>
      <c r="C125" s="337"/>
      <c r="D125" s="321">
        <v>272.1</v>
      </c>
      <c r="E125" s="327">
        <v>266.6</v>
      </c>
      <c r="F125" s="327">
        <v>232.3</v>
      </c>
      <c r="G125" s="328">
        <v>245.89</v>
      </c>
      <c r="H125" s="324">
        <v>2.0630157539384846</v>
      </c>
      <c r="I125" s="324">
        <v>17.13301764959105</v>
      </c>
      <c r="J125" s="324">
        <v>43.946844631776116</v>
      </c>
      <c r="K125" s="325"/>
    </row>
    <row r="126" spans="1:11" s="299" customFormat="1" ht="10.5" customHeight="1">
      <c r="A126" s="320"/>
      <c r="B126" s="320"/>
      <c r="C126" s="337"/>
      <c r="D126" s="321"/>
      <c r="E126" s="327"/>
      <c r="F126" s="327"/>
      <c r="G126" s="328"/>
      <c r="H126" s="324"/>
      <c r="I126" s="324"/>
      <c r="J126" s="324"/>
      <c r="K126" s="325"/>
    </row>
    <row r="127" spans="1:11" s="299" customFormat="1" ht="10.5" customHeight="1">
      <c r="A127" s="320"/>
      <c r="B127" s="320"/>
      <c r="C127" s="337"/>
      <c r="D127" s="321"/>
      <c r="E127" s="327"/>
      <c r="F127" s="327"/>
      <c r="G127" s="328"/>
      <c r="H127" s="324"/>
      <c r="I127" s="324"/>
      <c r="J127" s="324"/>
      <c r="K127" s="325"/>
    </row>
    <row r="128" spans="1:11" s="299" customFormat="1" ht="10.5" customHeight="1">
      <c r="A128" s="320" t="s">
        <v>134</v>
      </c>
      <c r="B128" s="320"/>
      <c r="C128" s="337"/>
      <c r="D128" s="321">
        <v>223.2</v>
      </c>
      <c r="E128" s="327">
        <v>89.4</v>
      </c>
      <c r="F128" s="327">
        <v>49.5</v>
      </c>
      <c r="G128" s="328">
        <v>97.41</v>
      </c>
      <c r="H128" s="324">
        <v>149.66442953020132</v>
      </c>
      <c r="I128" s="324">
        <v>350.90909090909093</v>
      </c>
      <c r="J128" s="324">
        <v>42.95567948341646</v>
      </c>
      <c r="K128" s="325"/>
    </row>
    <row r="129" spans="1:11" s="299" customFormat="1" ht="10.5" customHeight="1">
      <c r="A129" s="320"/>
      <c r="B129" s="320"/>
      <c r="C129" s="337"/>
      <c r="D129" s="321"/>
      <c r="E129" s="327"/>
      <c r="F129" s="327"/>
      <c r="G129" s="328"/>
      <c r="H129" s="324"/>
      <c r="I129" s="324"/>
      <c r="J129" s="324"/>
      <c r="K129" s="325"/>
    </row>
    <row r="130" spans="1:11" s="299" customFormat="1" ht="10.5" customHeight="1">
      <c r="A130" s="329"/>
      <c r="B130" s="329"/>
      <c r="C130" s="337"/>
      <c r="D130" s="321"/>
      <c r="E130" s="327"/>
      <c r="F130" s="327"/>
      <c r="G130" s="328"/>
      <c r="H130" s="324"/>
      <c r="I130" s="324"/>
      <c r="J130" s="324"/>
      <c r="K130" s="325"/>
    </row>
    <row r="131" spans="1:11" s="299" customFormat="1" ht="10.5" customHeight="1">
      <c r="A131" s="320" t="s">
        <v>135</v>
      </c>
      <c r="B131" s="320"/>
      <c r="C131" s="326"/>
      <c r="D131" s="321"/>
      <c r="E131" s="327"/>
      <c r="F131" s="327"/>
      <c r="G131" s="328"/>
      <c r="H131" s="324"/>
      <c r="I131" s="324"/>
      <c r="J131" s="324"/>
      <c r="K131" s="325"/>
    </row>
    <row r="132" spans="1:11" s="299" customFormat="1" ht="10.5" customHeight="1">
      <c r="A132" s="320"/>
      <c r="B132" s="320" t="s">
        <v>136</v>
      </c>
      <c r="C132" s="326"/>
      <c r="D132" s="321">
        <v>84.6</v>
      </c>
      <c r="E132" s="327">
        <v>81.3</v>
      </c>
      <c r="F132" s="327">
        <v>82</v>
      </c>
      <c r="G132" s="328">
        <v>72.78</v>
      </c>
      <c r="H132" s="324">
        <v>4.059040590405901</v>
      </c>
      <c r="I132" s="324">
        <v>3.170731707317066</v>
      </c>
      <c r="J132" s="324">
        <v>3.5571997723392146</v>
      </c>
      <c r="K132" s="325"/>
    </row>
    <row r="133" spans="1:11" s="299" customFormat="1" ht="10.5" customHeight="1">
      <c r="A133" s="320"/>
      <c r="B133" s="320"/>
      <c r="C133" s="326"/>
      <c r="D133" s="321"/>
      <c r="E133" s="327"/>
      <c r="F133" s="327"/>
      <c r="G133" s="328"/>
      <c r="H133" s="324"/>
      <c r="I133" s="324"/>
      <c r="J133" s="324"/>
      <c r="K133" s="325"/>
    </row>
    <row r="134" spans="1:10" s="299" customFormat="1" ht="10.5" customHeight="1">
      <c r="A134" s="320"/>
      <c r="B134" s="320" t="s">
        <v>25</v>
      </c>
      <c r="C134" s="326"/>
      <c r="D134" s="321">
        <v>75.5</v>
      </c>
      <c r="E134" s="327">
        <v>74.6</v>
      </c>
      <c r="F134" s="327">
        <v>76.7</v>
      </c>
      <c r="G134" s="328">
        <v>66.2</v>
      </c>
      <c r="H134" s="324">
        <v>1.206434316353895</v>
      </c>
      <c r="I134" s="324">
        <v>-1.5645371577575005</v>
      </c>
      <c r="J134" s="324">
        <v>0.8224185196466742</v>
      </c>
    </row>
    <row r="135" spans="1:10" s="299" customFormat="1" ht="10.5" customHeight="1">
      <c r="A135" s="320"/>
      <c r="B135" s="320" t="s">
        <v>26</v>
      </c>
      <c r="C135" s="326"/>
      <c r="D135" s="321">
        <v>155.4</v>
      </c>
      <c r="E135" s="327">
        <v>132.7</v>
      </c>
      <c r="F135" s="327">
        <v>122.9</v>
      </c>
      <c r="G135" s="328">
        <v>123.89</v>
      </c>
      <c r="H135" s="324">
        <v>17.106254709871905</v>
      </c>
      <c r="I135" s="324">
        <v>26.444263628966638</v>
      </c>
      <c r="J135" s="324">
        <v>16.921479803699516</v>
      </c>
    </row>
    <row r="136" spans="1:10" s="299" customFormat="1" ht="10.5" customHeight="1">
      <c r="A136" s="329"/>
      <c r="B136" s="329"/>
      <c r="C136" s="338"/>
      <c r="D136" s="339"/>
      <c r="E136" s="339"/>
      <c r="F136" s="328"/>
      <c r="G136" s="340"/>
      <c r="H136" s="341"/>
      <c r="I136" s="341"/>
      <c r="J136" s="341"/>
    </row>
    <row r="137" spans="1:10" s="299" customFormat="1" ht="12.75">
      <c r="A137" s="329"/>
      <c r="B137" s="329"/>
      <c r="C137" s="338"/>
      <c r="D137" s="342"/>
      <c r="E137" s="342"/>
      <c r="F137" s="328"/>
      <c r="G137" s="343"/>
      <c r="H137" s="342"/>
      <c r="I137" s="342"/>
      <c r="J137" s="342"/>
    </row>
    <row r="138" spans="1:10" s="299" customFormat="1" ht="10.5" customHeight="1">
      <c r="A138" s="329"/>
      <c r="C138" s="315"/>
      <c r="D138" s="342"/>
      <c r="E138" s="342"/>
      <c r="F138" s="328"/>
      <c r="G138" s="343"/>
      <c r="H138" s="342"/>
      <c r="I138" s="342"/>
      <c r="J138" s="342"/>
    </row>
    <row r="139" spans="1:10" s="299" customFormat="1" ht="10.5" customHeight="1">
      <c r="A139" s="329"/>
      <c r="B139" s="329"/>
      <c r="C139" s="338"/>
      <c r="D139" s="342"/>
      <c r="E139" s="342"/>
      <c r="F139" s="328"/>
      <c r="G139" s="343"/>
      <c r="H139" s="342"/>
      <c r="I139" s="342"/>
      <c r="J139" s="342"/>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workbookViewId="0" topLeftCell="B1">
      <selection activeCell="B1" sqref="B1"/>
    </sheetView>
  </sheetViews>
  <sheetFormatPr defaultColWidth="11.421875" defaultRowHeight="12.75"/>
  <cols>
    <col min="1" max="1" width="1.1484375" style="400" customWidth="1"/>
    <col min="2" max="2" width="11.140625" style="400" customWidth="1"/>
    <col min="3" max="3" width="25.140625" style="400" customWidth="1"/>
    <col min="4" max="4" width="7.7109375" style="400" customWidth="1"/>
    <col min="5" max="6" width="7.8515625" style="400" customWidth="1"/>
    <col min="7" max="7" width="7.00390625" style="400" customWidth="1"/>
    <col min="8" max="8" width="7.140625" style="400" customWidth="1"/>
    <col min="9" max="9" width="6.8515625" style="400" customWidth="1"/>
    <col min="10" max="10" width="7.00390625" style="400" customWidth="1"/>
    <col min="11" max="16384" width="11.421875" style="400" customWidth="1"/>
  </cols>
  <sheetData>
    <row r="1" spans="1:10" s="348" customFormat="1" ht="12.75" customHeight="1">
      <c r="A1" s="345"/>
      <c r="B1" s="346"/>
      <c r="C1" s="346"/>
      <c r="D1" s="346"/>
      <c r="E1" s="346"/>
      <c r="F1" s="346"/>
      <c r="G1" s="347"/>
      <c r="H1" s="346"/>
      <c r="I1" s="346"/>
      <c r="J1" s="346"/>
    </row>
    <row r="2" spans="1:10" s="348" customFormat="1" ht="12.75" customHeight="1">
      <c r="A2" s="349"/>
      <c r="B2" s="346"/>
      <c r="C2" s="346"/>
      <c r="D2" s="346"/>
      <c r="E2" s="346"/>
      <c r="F2" s="346"/>
      <c r="G2" s="347"/>
      <c r="H2" s="346"/>
      <c r="I2" s="346"/>
      <c r="J2" s="346"/>
    </row>
    <row r="3" spans="1:10" s="348" customFormat="1" ht="15.75" customHeight="1">
      <c r="A3" s="553" t="s">
        <v>147</v>
      </c>
      <c r="B3" s="553"/>
      <c r="C3" s="553"/>
      <c r="D3" s="553"/>
      <c r="E3" s="553"/>
      <c r="F3" s="553"/>
      <c r="G3" s="553"/>
      <c r="H3" s="553"/>
      <c r="I3" s="553"/>
      <c r="J3" s="553"/>
    </row>
    <row r="4" spans="1:10" s="348" customFormat="1" ht="13.5" customHeight="1">
      <c r="A4" s="554" t="s">
        <v>148</v>
      </c>
      <c r="B4" s="554"/>
      <c r="C4" s="554"/>
      <c r="D4" s="554"/>
      <c r="E4" s="554"/>
      <c r="F4" s="554"/>
      <c r="G4" s="554"/>
      <c r="H4" s="554"/>
      <c r="I4" s="554"/>
      <c r="J4" s="554"/>
    </row>
    <row r="5" spans="1:10" s="348" customFormat="1" ht="13.5" customHeight="1">
      <c r="A5" s="554" t="s">
        <v>50</v>
      </c>
      <c r="B5" s="554"/>
      <c r="C5" s="554"/>
      <c r="D5" s="554"/>
      <c r="E5" s="554"/>
      <c r="F5" s="554"/>
      <c r="G5" s="554"/>
      <c r="H5" s="554"/>
      <c r="I5" s="554"/>
      <c r="J5" s="554"/>
    </row>
    <row r="6" spans="4:10" s="348" customFormat="1" ht="12" customHeight="1">
      <c r="D6" s="350"/>
      <c r="E6" s="350"/>
      <c r="F6" s="350"/>
      <c r="G6" s="351"/>
      <c r="H6" s="352"/>
      <c r="I6" s="352"/>
      <c r="J6" s="352"/>
    </row>
    <row r="7" spans="4:10" s="348" customFormat="1" ht="12" customHeight="1">
      <c r="D7" s="350"/>
      <c r="E7" s="350"/>
      <c r="F7" s="350"/>
      <c r="G7" s="351"/>
      <c r="H7" s="352"/>
      <c r="I7" s="352"/>
      <c r="J7" s="352"/>
    </row>
    <row r="8" spans="1:10" s="356" customFormat="1" ht="11.25" customHeight="1">
      <c r="A8" s="353"/>
      <c r="B8" s="353"/>
      <c r="C8" s="354"/>
      <c r="D8" s="565" t="s">
        <v>191</v>
      </c>
      <c r="E8" s="561" t="s">
        <v>111</v>
      </c>
      <c r="F8" s="562"/>
      <c r="G8" s="558" t="s">
        <v>172</v>
      </c>
      <c r="H8" s="355" t="s">
        <v>4</v>
      </c>
      <c r="I8" s="355"/>
      <c r="J8" s="355"/>
    </row>
    <row r="9" spans="3:10" s="356" customFormat="1" ht="11.25" customHeight="1">
      <c r="C9" s="357"/>
      <c r="D9" s="566"/>
      <c r="E9" s="563"/>
      <c r="F9" s="564"/>
      <c r="G9" s="559"/>
      <c r="H9" s="358" t="s">
        <v>189</v>
      </c>
      <c r="I9" s="359"/>
      <c r="J9" s="360" t="s">
        <v>190</v>
      </c>
    </row>
    <row r="10" spans="1:10" s="356" customFormat="1" ht="11.25" customHeight="1">
      <c r="A10" s="361" t="s">
        <v>112</v>
      </c>
      <c r="B10" s="361"/>
      <c r="C10" s="362"/>
      <c r="D10" s="566"/>
      <c r="E10" s="555" t="s">
        <v>192</v>
      </c>
      <c r="F10" s="555" t="s">
        <v>193</v>
      </c>
      <c r="G10" s="559"/>
      <c r="H10" s="363" t="s">
        <v>19</v>
      </c>
      <c r="I10" s="363"/>
      <c r="J10" s="363"/>
    </row>
    <row r="11" spans="3:10" s="356" customFormat="1" ht="11.25" customHeight="1">
      <c r="C11" s="357"/>
      <c r="D11" s="566"/>
      <c r="E11" s="556"/>
      <c r="F11" s="556" t="s">
        <v>105</v>
      </c>
      <c r="G11" s="559"/>
      <c r="H11" s="364" t="s">
        <v>20</v>
      </c>
      <c r="I11" s="365" t="s">
        <v>21</v>
      </c>
      <c r="J11" s="366" t="s">
        <v>21</v>
      </c>
    </row>
    <row r="12" spans="1:10" s="356" customFormat="1" ht="10.5" customHeight="1">
      <c r="A12" s="367"/>
      <c r="B12" s="367"/>
      <c r="C12" s="368"/>
      <c r="D12" s="567"/>
      <c r="E12" s="557"/>
      <c r="F12" s="557" t="s">
        <v>105</v>
      </c>
      <c r="G12" s="560"/>
      <c r="H12" s="369" t="s">
        <v>22</v>
      </c>
      <c r="I12" s="370" t="s">
        <v>23</v>
      </c>
      <c r="J12" s="371" t="s">
        <v>53</v>
      </c>
    </row>
    <row r="13" spans="1:11" s="356" customFormat="1" ht="10.5" customHeight="1">
      <c r="A13" s="372"/>
      <c r="B13" s="373"/>
      <c r="C13" s="357"/>
      <c r="D13" s="374"/>
      <c r="E13" s="375"/>
      <c r="F13" s="376"/>
      <c r="G13" s="377"/>
      <c r="H13" s="378"/>
      <c r="I13" s="378"/>
      <c r="J13" s="378"/>
      <c r="K13" s="379"/>
    </row>
    <row r="14" spans="1:11" s="356" customFormat="1" ht="10.5" customHeight="1">
      <c r="A14" s="373"/>
      <c r="B14" s="372"/>
      <c r="C14" s="357"/>
      <c r="D14" s="374"/>
      <c r="E14" s="375"/>
      <c r="F14" s="375"/>
      <c r="G14" s="380"/>
      <c r="H14" s="378"/>
      <c r="I14" s="378"/>
      <c r="J14" s="378"/>
      <c r="K14" s="379"/>
    </row>
    <row r="15" spans="1:11" s="356" customFormat="1" ht="10.5" customHeight="1">
      <c r="A15" s="372" t="s">
        <v>146</v>
      </c>
      <c r="B15" s="372"/>
      <c r="C15" s="381"/>
      <c r="D15" s="374">
        <v>165.9</v>
      </c>
      <c r="E15" s="382">
        <v>156.4</v>
      </c>
      <c r="F15" s="382">
        <v>142.3</v>
      </c>
      <c r="G15" s="377">
        <v>149.02</v>
      </c>
      <c r="H15" s="378">
        <v>6.074168797953964</v>
      </c>
      <c r="I15" s="378">
        <v>16.584680252986644</v>
      </c>
      <c r="J15" s="378">
        <v>9.372477064220236</v>
      </c>
      <c r="K15" s="379"/>
    </row>
    <row r="16" spans="1:11" s="356" customFormat="1" ht="10.5" customHeight="1">
      <c r="A16" s="372"/>
      <c r="B16" s="372"/>
      <c r="C16" s="381"/>
      <c r="D16" s="374"/>
      <c r="E16" s="382"/>
      <c r="F16" s="382"/>
      <c r="G16" s="377"/>
      <c r="H16" s="378"/>
      <c r="I16" s="378"/>
      <c r="J16" s="378"/>
      <c r="K16" s="379"/>
    </row>
    <row r="17" spans="1:11" s="356" customFormat="1" ht="10.5" customHeight="1">
      <c r="A17" s="372" t="s">
        <v>105</v>
      </c>
      <c r="B17" s="372" t="s">
        <v>25</v>
      </c>
      <c r="C17" s="381"/>
      <c r="D17" s="374">
        <v>151.6</v>
      </c>
      <c r="E17" s="382">
        <v>141.3</v>
      </c>
      <c r="F17" s="382">
        <v>134.7</v>
      </c>
      <c r="G17" s="377">
        <v>137.39</v>
      </c>
      <c r="H17" s="378">
        <v>7.289455060155683</v>
      </c>
      <c r="I17" s="378">
        <v>12.546399406087607</v>
      </c>
      <c r="J17" s="378">
        <v>6.4543623121028855</v>
      </c>
      <c r="K17" s="379"/>
    </row>
    <row r="18" spans="1:11" s="356" customFormat="1" ht="10.5" customHeight="1">
      <c r="A18" s="372"/>
      <c r="B18" s="372" t="s">
        <v>26</v>
      </c>
      <c r="C18" s="381"/>
      <c r="D18" s="374">
        <v>369</v>
      </c>
      <c r="E18" s="382">
        <v>371</v>
      </c>
      <c r="F18" s="382">
        <v>251.7</v>
      </c>
      <c r="G18" s="377">
        <v>314.66</v>
      </c>
      <c r="H18" s="378">
        <v>-0.5390835579514824</v>
      </c>
      <c r="I18" s="378">
        <v>46.603098927294404</v>
      </c>
      <c r="J18" s="378">
        <v>31.80028482868394</v>
      </c>
      <c r="K18" s="379"/>
    </row>
    <row r="19" spans="1:11" s="356" customFormat="1" ht="10.5" customHeight="1">
      <c r="A19" s="372"/>
      <c r="B19" s="372"/>
      <c r="C19" s="381"/>
      <c r="D19" s="374"/>
      <c r="E19" s="382"/>
      <c r="F19" s="382"/>
      <c r="G19" s="377"/>
      <c r="H19" s="378"/>
      <c r="I19" s="378"/>
      <c r="J19" s="378"/>
      <c r="K19" s="379"/>
    </row>
    <row r="20" spans="1:11" s="356" customFormat="1" ht="10.5" customHeight="1">
      <c r="A20" s="372"/>
      <c r="B20" s="372"/>
      <c r="C20" s="381"/>
      <c r="D20" s="374"/>
      <c r="E20" s="382"/>
      <c r="F20" s="382"/>
      <c r="G20" s="380"/>
      <c r="H20" s="378"/>
      <c r="I20" s="378"/>
      <c r="J20" s="378"/>
      <c r="K20" s="379"/>
    </row>
    <row r="21" spans="1:11" s="356" customFormat="1" ht="10.5" customHeight="1">
      <c r="A21" s="372" t="s">
        <v>113</v>
      </c>
      <c r="B21" s="372"/>
      <c r="C21" s="381"/>
      <c r="D21" s="374">
        <v>105.4</v>
      </c>
      <c r="E21" s="382">
        <v>96</v>
      </c>
      <c r="F21" s="382">
        <v>89.5</v>
      </c>
      <c r="G21" s="377">
        <v>93.39</v>
      </c>
      <c r="H21" s="378">
        <v>9.791666666666673</v>
      </c>
      <c r="I21" s="378">
        <v>17.765363128491625</v>
      </c>
      <c r="J21" s="378">
        <v>8.015267175572511</v>
      </c>
      <c r="K21" s="379"/>
    </row>
    <row r="22" spans="1:11" s="356" customFormat="1" ht="10.5" customHeight="1">
      <c r="A22" s="372"/>
      <c r="B22" s="372"/>
      <c r="C22" s="381"/>
      <c r="D22" s="374"/>
      <c r="E22" s="382"/>
      <c r="F22" s="382"/>
      <c r="G22" s="380"/>
      <c r="H22" s="378"/>
      <c r="I22" s="378"/>
      <c r="J22" s="378"/>
      <c r="K22" s="379"/>
    </row>
    <row r="23" spans="1:11" s="356" customFormat="1" ht="10.5" customHeight="1">
      <c r="A23" s="372"/>
      <c r="B23" s="372" t="s">
        <v>25</v>
      </c>
      <c r="C23" s="381"/>
      <c r="D23" s="374">
        <v>97.8</v>
      </c>
      <c r="E23" s="382">
        <v>85.7</v>
      </c>
      <c r="F23" s="382">
        <v>83.5</v>
      </c>
      <c r="G23" s="377">
        <v>86.28</v>
      </c>
      <c r="H23" s="378">
        <v>14.119019836639435</v>
      </c>
      <c r="I23" s="378">
        <v>17.12574850299401</v>
      </c>
      <c r="J23" s="378">
        <v>6.112409297749371</v>
      </c>
      <c r="K23" s="379"/>
    </row>
    <row r="24" spans="1:11" s="356" customFormat="1" ht="10.5" customHeight="1">
      <c r="A24" s="372"/>
      <c r="B24" s="372" t="s">
        <v>26</v>
      </c>
      <c r="C24" s="381"/>
      <c r="D24" s="374">
        <v>127.1</v>
      </c>
      <c r="E24" s="382">
        <v>125.5</v>
      </c>
      <c r="F24" s="382">
        <v>106.4</v>
      </c>
      <c r="G24" s="377">
        <v>113.66</v>
      </c>
      <c r="H24" s="378">
        <v>1.27490039840637</v>
      </c>
      <c r="I24" s="378">
        <v>19.454887218045105</v>
      </c>
      <c r="J24" s="378">
        <v>12.356662712534598</v>
      </c>
      <c r="K24" s="379"/>
    </row>
    <row r="25" spans="1:11" s="356" customFormat="1" ht="10.5" customHeight="1">
      <c r="A25" s="372"/>
      <c r="B25" s="372"/>
      <c r="C25" s="381"/>
      <c r="D25" s="374"/>
      <c r="E25" s="375"/>
      <c r="F25" s="375"/>
      <c r="G25" s="377"/>
      <c r="H25" s="378"/>
      <c r="I25" s="378"/>
      <c r="J25" s="378"/>
      <c r="K25" s="379"/>
    </row>
    <row r="26" spans="1:11" s="356" customFormat="1" ht="10.5" customHeight="1">
      <c r="A26" s="372"/>
      <c r="B26" s="372"/>
      <c r="C26" s="381"/>
      <c r="D26" s="374"/>
      <c r="E26" s="375"/>
      <c r="F26" s="376"/>
      <c r="G26" s="380"/>
      <c r="H26" s="378"/>
      <c r="I26" s="378"/>
      <c r="J26" s="383"/>
      <c r="K26" s="379"/>
    </row>
    <row r="27" spans="1:11" s="356" customFormat="1" ht="10.5" customHeight="1">
      <c r="A27" s="372" t="s">
        <v>114</v>
      </c>
      <c r="B27" s="372"/>
      <c r="C27" s="381"/>
      <c r="D27" s="377" t="s">
        <v>175</v>
      </c>
      <c r="E27" s="375" t="s">
        <v>173</v>
      </c>
      <c r="F27" s="376" t="s">
        <v>173</v>
      </c>
      <c r="G27" s="377" t="s">
        <v>174</v>
      </c>
      <c r="H27" s="374" t="s">
        <v>175</v>
      </c>
      <c r="I27" s="378" t="s">
        <v>55</v>
      </c>
      <c r="J27" s="378" t="s">
        <v>175</v>
      </c>
      <c r="K27" s="379"/>
    </row>
    <row r="28" spans="1:11" s="356" customFormat="1" ht="10.5" customHeight="1">
      <c r="A28" s="372"/>
      <c r="B28" s="372"/>
      <c r="C28" s="381"/>
      <c r="D28" s="384"/>
      <c r="E28" s="375"/>
      <c r="F28" s="376"/>
      <c r="G28" s="385"/>
      <c r="H28" s="374"/>
      <c r="I28" s="378"/>
      <c r="J28" s="378"/>
      <c r="K28" s="379"/>
    </row>
    <row r="29" spans="1:11" s="356" customFormat="1" ht="10.5" customHeight="1">
      <c r="A29" s="372"/>
      <c r="B29" s="372"/>
      <c r="C29" s="381"/>
      <c r="D29" s="374"/>
      <c r="E29" s="375"/>
      <c r="F29" s="376"/>
      <c r="G29" s="380"/>
      <c r="H29" s="378"/>
      <c r="I29" s="378"/>
      <c r="J29" s="378"/>
      <c r="K29" s="379"/>
    </row>
    <row r="30" spans="1:11" s="356" customFormat="1" ht="10.5" customHeight="1">
      <c r="A30" s="372" t="s">
        <v>115</v>
      </c>
      <c r="B30" s="372"/>
      <c r="C30" s="381"/>
      <c r="D30" s="374">
        <v>177.2</v>
      </c>
      <c r="E30" s="382">
        <v>163.8</v>
      </c>
      <c r="F30" s="382">
        <v>154.5</v>
      </c>
      <c r="G30" s="377">
        <v>163.89</v>
      </c>
      <c r="H30" s="378">
        <v>8.180708180708166</v>
      </c>
      <c r="I30" s="378">
        <v>14.692556634304202</v>
      </c>
      <c r="J30" s="378">
        <v>7.943094250148193</v>
      </c>
      <c r="K30" s="379"/>
    </row>
    <row r="31" spans="1:11" s="356" customFormat="1" ht="10.5" customHeight="1">
      <c r="A31" s="372"/>
      <c r="B31" s="372"/>
      <c r="C31" s="381"/>
      <c r="D31" s="374"/>
      <c r="E31" s="382"/>
      <c r="F31" s="382"/>
      <c r="G31" s="377"/>
      <c r="H31" s="378"/>
      <c r="I31" s="378"/>
      <c r="J31" s="378"/>
      <c r="K31" s="379"/>
    </row>
    <row r="32" spans="1:11" s="356" customFormat="1" ht="10.5" customHeight="1">
      <c r="A32" s="372"/>
      <c r="B32" s="372" t="s">
        <v>25</v>
      </c>
      <c r="C32" s="381"/>
      <c r="D32" s="374">
        <v>151.7</v>
      </c>
      <c r="E32" s="382">
        <v>143.5</v>
      </c>
      <c r="F32" s="382">
        <v>142.2</v>
      </c>
      <c r="G32" s="377">
        <v>144.76</v>
      </c>
      <c r="H32" s="378">
        <v>5.714285714285706</v>
      </c>
      <c r="I32" s="378">
        <v>6.680731364275669</v>
      </c>
      <c r="J32" s="378">
        <v>11.508242181482073</v>
      </c>
      <c r="K32" s="379"/>
    </row>
    <row r="33" spans="1:11" s="356" customFormat="1" ht="10.5" customHeight="1">
      <c r="A33" s="372"/>
      <c r="B33" s="372" t="s">
        <v>26</v>
      </c>
      <c r="C33" s="381"/>
      <c r="D33" s="374">
        <v>242.9</v>
      </c>
      <c r="E33" s="382">
        <v>215.8</v>
      </c>
      <c r="F33" s="382">
        <v>186.2</v>
      </c>
      <c r="G33" s="377">
        <v>213.04</v>
      </c>
      <c r="H33" s="378">
        <v>12.557924003707134</v>
      </c>
      <c r="I33" s="378">
        <v>30.451127819548883</v>
      </c>
      <c r="J33" s="378">
        <v>2.2264875239923296</v>
      </c>
      <c r="K33" s="379"/>
    </row>
    <row r="34" spans="1:11" s="356" customFormat="1" ht="10.5" customHeight="1">
      <c r="A34" s="372"/>
      <c r="B34" s="372"/>
      <c r="C34" s="381"/>
      <c r="D34" s="374"/>
      <c r="E34" s="382"/>
      <c r="F34" s="382"/>
      <c r="G34" s="377"/>
      <c r="H34" s="378"/>
      <c r="I34" s="378"/>
      <c r="J34" s="378"/>
      <c r="K34" s="379"/>
    </row>
    <row r="35" spans="1:11" s="356" customFormat="1" ht="10.5" customHeight="1">
      <c r="A35" s="372"/>
      <c r="B35" s="372"/>
      <c r="C35" s="381"/>
      <c r="D35" s="374"/>
      <c r="E35" s="382"/>
      <c r="F35" s="382"/>
      <c r="G35" s="377"/>
      <c r="H35" s="378"/>
      <c r="I35" s="378"/>
      <c r="J35" s="378"/>
      <c r="K35" s="379"/>
    </row>
    <row r="36" spans="1:11" s="356" customFormat="1" ht="10.5" customHeight="1">
      <c r="A36" s="372" t="s">
        <v>116</v>
      </c>
      <c r="B36" s="372"/>
      <c r="C36" s="381"/>
      <c r="D36" s="374">
        <v>268.4</v>
      </c>
      <c r="E36" s="382">
        <v>241.5</v>
      </c>
      <c r="F36" s="382">
        <v>224.2</v>
      </c>
      <c r="G36" s="377">
        <v>248.96</v>
      </c>
      <c r="H36" s="378">
        <v>11.13871635610765</v>
      </c>
      <c r="I36" s="378">
        <v>19.714540588760034</v>
      </c>
      <c r="J36" s="378">
        <v>25.991902834008087</v>
      </c>
      <c r="K36" s="379"/>
    </row>
    <row r="37" spans="1:11" s="356" customFormat="1" ht="10.5" customHeight="1">
      <c r="A37" s="372"/>
      <c r="B37" s="372"/>
      <c r="C37" s="381"/>
      <c r="D37" s="374"/>
      <c r="E37" s="382"/>
      <c r="F37" s="382"/>
      <c r="G37" s="377"/>
      <c r="H37" s="378"/>
      <c r="I37" s="378"/>
      <c r="J37" s="378"/>
      <c r="K37" s="379"/>
    </row>
    <row r="38" spans="1:11" s="356" customFormat="1" ht="10.5" customHeight="1">
      <c r="A38" s="372"/>
      <c r="B38" s="372" t="s">
        <v>25</v>
      </c>
      <c r="C38" s="381"/>
      <c r="D38" s="374">
        <v>306.9</v>
      </c>
      <c r="E38" s="382">
        <v>276</v>
      </c>
      <c r="F38" s="382">
        <v>251.5</v>
      </c>
      <c r="G38" s="377">
        <v>281.71</v>
      </c>
      <c r="H38" s="378">
        <v>11.195652173913036</v>
      </c>
      <c r="I38" s="378">
        <v>22.027833001988064</v>
      </c>
      <c r="J38" s="378">
        <v>27.13692571531725</v>
      </c>
      <c r="K38" s="379"/>
    </row>
    <row r="39" spans="1:11" s="356" customFormat="1" ht="10.5" customHeight="1">
      <c r="A39" s="372"/>
      <c r="B39" s="372" t="s">
        <v>26</v>
      </c>
      <c r="C39" s="381"/>
      <c r="D39" s="374">
        <v>195.4</v>
      </c>
      <c r="E39" s="382">
        <v>176.1</v>
      </c>
      <c r="F39" s="382">
        <v>172.4</v>
      </c>
      <c r="G39" s="377">
        <v>186.93</v>
      </c>
      <c r="H39" s="378">
        <v>10.959681998864289</v>
      </c>
      <c r="I39" s="378">
        <v>13.341067285382831</v>
      </c>
      <c r="J39" s="378">
        <v>22.842873102451197</v>
      </c>
      <c r="K39" s="379"/>
    </row>
    <row r="40" spans="1:11" s="356" customFormat="1" ht="10.5" customHeight="1">
      <c r="A40" s="372"/>
      <c r="B40" s="372"/>
      <c r="C40" s="381"/>
      <c r="D40" s="374"/>
      <c r="E40" s="382"/>
      <c r="F40" s="382"/>
      <c r="G40" s="377"/>
      <c r="H40" s="378"/>
      <c r="I40" s="378"/>
      <c r="J40" s="378"/>
      <c r="K40" s="379"/>
    </row>
    <row r="41" spans="1:11" s="356" customFormat="1" ht="10.5" customHeight="1">
      <c r="A41" s="372"/>
      <c r="B41" s="372"/>
      <c r="C41" s="381"/>
      <c r="D41" s="374"/>
      <c r="E41" s="382"/>
      <c r="F41" s="382"/>
      <c r="G41" s="377"/>
      <c r="H41" s="378"/>
      <c r="I41" s="378"/>
      <c r="J41" s="378"/>
      <c r="K41" s="379"/>
    </row>
    <row r="42" spans="1:11" s="356" customFormat="1" ht="10.5" customHeight="1">
      <c r="A42" s="372" t="s">
        <v>117</v>
      </c>
      <c r="B42" s="372"/>
      <c r="C42" s="381"/>
      <c r="D42" s="374"/>
      <c r="E42" s="382"/>
      <c r="F42" s="382"/>
      <c r="G42" s="377"/>
      <c r="H42" s="378"/>
      <c r="I42" s="378"/>
      <c r="J42" s="378"/>
      <c r="K42" s="379"/>
    </row>
    <row r="43" spans="1:11" s="356" customFormat="1" ht="10.5" customHeight="1">
      <c r="A43" s="372" t="s">
        <v>105</v>
      </c>
      <c r="B43" s="372" t="s">
        <v>118</v>
      </c>
      <c r="C43" s="381"/>
      <c r="D43" s="374">
        <v>136.5</v>
      </c>
      <c r="E43" s="382">
        <v>121.9</v>
      </c>
      <c r="F43" s="382">
        <v>116.9</v>
      </c>
      <c r="G43" s="377">
        <v>113.2</v>
      </c>
      <c r="H43" s="378">
        <v>11.97703035274815</v>
      </c>
      <c r="I43" s="378">
        <v>16.76646706586826</v>
      </c>
      <c r="J43" s="378">
        <v>6.701856913941007</v>
      </c>
      <c r="K43" s="379"/>
    </row>
    <row r="44" spans="1:11" s="356" customFormat="1" ht="10.5" customHeight="1">
      <c r="A44" s="372"/>
      <c r="B44" s="372"/>
      <c r="C44" s="381"/>
      <c r="D44" s="374"/>
      <c r="E44" s="382"/>
      <c r="F44" s="382"/>
      <c r="G44" s="377"/>
      <c r="H44" s="378"/>
      <c r="I44" s="378"/>
      <c r="J44" s="378"/>
      <c r="K44" s="379"/>
    </row>
    <row r="45" spans="1:11" s="356" customFormat="1" ht="10.5" customHeight="1">
      <c r="A45" s="372"/>
      <c r="B45" s="372" t="s">
        <v>25</v>
      </c>
      <c r="C45" s="381"/>
      <c r="D45" s="374">
        <v>132.5</v>
      </c>
      <c r="E45" s="382">
        <v>118.1</v>
      </c>
      <c r="F45" s="382">
        <v>112.9</v>
      </c>
      <c r="G45" s="377">
        <v>108.84</v>
      </c>
      <c r="H45" s="378">
        <v>12.193056731583408</v>
      </c>
      <c r="I45" s="378">
        <v>17.36049601417183</v>
      </c>
      <c r="J45" s="378">
        <v>6.2890625</v>
      </c>
      <c r="K45" s="379"/>
    </row>
    <row r="46" spans="1:11" s="356" customFormat="1" ht="10.5" customHeight="1">
      <c r="A46" s="372"/>
      <c r="B46" s="372" t="s">
        <v>26</v>
      </c>
      <c r="C46" s="381"/>
      <c r="D46" s="374">
        <v>183.2</v>
      </c>
      <c r="E46" s="382">
        <v>166.6</v>
      </c>
      <c r="F46" s="382">
        <v>163.4</v>
      </c>
      <c r="G46" s="377">
        <v>164</v>
      </c>
      <c r="H46" s="378">
        <v>9.963985594237693</v>
      </c>
      <c r="I46" s="378">
        <v>12.117503059975508</v>
      </c>
      <c r="J46" s="378">
        <v>9.904838493499552</v>
      </c>
      <c r="K46" s="379"/>
    </row>
    <row r="47" spans="1:11" s="356" customFormat="1" ht="10.5" customHeight="1">
      <c r="A47" s="372"/>
      <c r="B47" s="372"/>
      <c r="C47" s="381"/>
      <c r="D47" s="374"/>
      <c r="E47" s="382"/>
      <c r="F47" s="382"/>
      <c r="G47" s="377"/>
      <c r="H47" s="378"/>
      <c r="I47" s="378"/>
      <c r="J47" s="378"/>
      <c r="K47" s="379"/>
    </row>
    <row r="48" spans="1:11" s="356" customFormat="1" ht="10.5" customHeight="1">
      <c r="A48" s="372"/>
      <c r="B48" s="372"/>
      <c r="C48" s="381"/>
      <c r="D48" s="374"/>
      <c r="E48" s="382"/>
      <c r="F48" s="382"/>
      <c r="G48" s="380"/>
      <c r="H48" s="378"/>
      <c r="I48" s="378"/>
      <c r="J48" s="378"/>
      <c r="K48" s="379"/>
    </row>
    <row r="49" spans="1:11" s="356" customFormat="1" ht="10.5" customHeight="1">
      <c r="A49" s="372" t="s">
        <v>119</v>
      </c>
      <c r="B49" s="372"/>
      <c r="C49" s="381"/>
      <c r="D49" s="374">
        <v>217.8</v>
      </c>
      <c r="E49" s="382">
        <v>217.5</v>
      </c>
      <c r="F49" s="382">
        <v>201.3</v>
      </c>
      <c r="G49" s="377">
        <v>215.42</v>
      </c>
      <c r="H49" s="378">
        <v>0.13793103448276384</v>
      </c>
      <c r="I49" s="378">
        <v>8.19672131147541</v>
      </c>
      <c r="J49" s="378">
        <v>5.1804111127386285</v>
      </c>
      <c r="K49" s="379"/>
    </row>
    <row r="50" spans="1:11" s="356" customFormat="1" ht="10.5" customHeight="1">
      <c r="A50" s="372"/>
      <c r="B50" s="372"/>
      <c r="C50" s="381"/>
      <c r="D50" s="374"/>
      <c r="E50" s="382"/>
      <c r="F50" s="382"/>
      <c r="G50" s="377"/>
      <c r="H50" s="378"/>
      <c r="I50" s="378"/>
      <c r="J50" s="378"/>
      <c r="K50" s="379"/>
    </row>
    <row r="51" spans="1:11" s="356" customFormat="1" ht="10.5" customHeight="1">
      <c r="A51" s="372"/>
      <c r="B51" s="372" t="s">
        <v>25</v>
      </c>
      <c r="C51" s="381"/>
      <c r="D51" s="374">
        <v>242.2</v>
      </c>
      <c r="E51" s="382">
        <v>239.1</v>
      </c>
      <c r="F51" s="382">
        <v>219.7</v>
      </c>
      <c r="G51" s="377">
        <v>240.14</v>
      </c>
      <c r="H51" s="378">
        <v>1.2965286491007924</v>
      </c>
      <c r="I51" s="378">
        <v>10.24123805188894</v>
      </c>
      <c r="J51" s="378">
        <v>5.167732328983088</v>
      </c>
      <c r="K51" s="379"/>
    </row>
    <row r="52" spans="1:11" s="356" customFormat="1" ht="10.5" customHeight="1">
      <c r="A52" s="372"/>
      <c r="B52" s="372" t="s">
        <v>26</v>
      </c>
      <c r="C52" s="381"/>
      <c r="D52" s="374">
        <v>179.9</v>
      </c>
      <c r="E52" s="382">
        <v>184</v>
      </c>
      <c r="F52" s="382">
        <v>172.7</v>
      </c>
      <c r="G52" s="377">
        <v>176.96</v>
      </c>
      <c r="H52" s="378">
        <v>-2.228260869565214</v>
      </c>
      <c r="I52" s="378">
        <v>4.169079328315007</v>
      </c>
      <c r="J52" s="378">
        <v>5.176820208023762</v>
      </c>
      <c r="K52" s="379"/>
    </row>
    <row r="53" spans="1:11" s="356" customFormat="1" ht="10.5" customHeight="1">
      <c r="A53" s="372"/>
      <c r="B53" s="372"/>
      <c r="C53" s="381"/>
      <c r="D53" s="374"/>
      <c r="E53" s="382"/>
      <c r="F53" s="382"/>
      <c r="G53" s="377"/>
      <c r="H53" s="378"/>
      <c r="I53" s="378"/>
      <c r="J53" s="378"/>
      <c r="K53" s="379"/>
    </row>
    <row r="54" spans="1:11" s="356" customFormat="1" ht="10.5" customHeight="1">
      <c r="A54" s="372"/>
      <c r="B54" s="372"/>
      <c r="C54" s="386"/>
      <c r="D54" s="387"/>
      <c r="E54" s="382"/>
      <c r="F54" s="382"/>
      <c r="G54" s="380"/>
      <c r="H54" s="378"/>
      <c r="I54" s="378"/>
      <c r="J54" s="378"/>
      <c r="K54" s="379"/>
    </row>
    <row r="55" spans="1:11" s="356" customFormat="1" ht="10.5" customHeight="1">
      <c r="A55" s="372" t="s">
        <v>120</v>
      </c>
      <c r="B55" s="372"/>
      <c r="C55" s="381"/>
      <c r="D55" s="374">
        <v>231.2</v>
      </c>
      <c r="E55" s="382">
        <v>220.4</v>
      </c>
      <c r="F55" s="382">
        <v>208.3</v>
      </c>
      <c r="G55" s="377">
        <v>214.76</v>
      </c>
      <c r="H55" s="378">
        <v>4.900181488203258</v>
      </c>
      <c r="I55" s="378">
        <v>10.99375900144022</v>
      </c>
      <c r="J55" s="378">
        <v>9.476474486414832</v>
      </c>
      <c r="K55" s="379"/>
    </row>
    <row r="56" spans="1:11" s="356" customFormat="1" ht="10.5" customHeight="1">
      <c r="A56" s="372"/>
      <c r="B56" s="372"/>
      <c r="C56" s="381"/>
      <c r="D56" s="374"/>
      <c r="E56" s="382"/>
      <c r="F56" s="382"/>
      <c r="G56" s="377"/>
      <c r="H56" s="378"/>
      <c r="I56" s="378"/>
      <c r="J56" s="378"/>
      <c r="K56" s="379"/>
    </row>
    <row r="57" spans="1:11" s="356" customFormat="1" ht="10.5" customHeight="1">
      <c r="A57" s="372"/>
      <c r="B57" s="372" t="s">
        <v>25</v>
      </c>
      <c r="C57" s="381"/>
      <c r="D57" s="374">
        <v>189.4</v>
      </c>
      <c r="E57" s="382">
        <v>181.2</v>
      </c>
      <c r="F57" s="382">
        <v>169.2</v>
      </c>
      <c r="G57" s="377">
        <v>172.6</v>
      </c>
      <c r="H57" s="378">
        <v>4.525386313465793</v>
      </c>
      <c r="I57" s="378">
        <v>11.938534278959823</v>
      </c>
      <c r="J57" s="378">
        <v>6.820151008788223</v>
      </c>
      <c r="K57" s="379"/>
    </row>
    <row r="58" spans="1:11" s="356" customFormat="1" ht="10.5" customHeight="1">
      <c r="A58" s="372"/>
      <c r="B58" s="372" t="s">
        <v>26</v>
      </c>
      <c r="C58" s="381"/>
      <c r="D58" s="374">
        <v>412.2</v>
      </c>
      <c r="E58" s="382">
        <v>390.4</v>
      </c>
      <c r="F58" s="382">
        <v>377.5</v>
      </c>
      <c r="G58" s="377">
        <v>397.25</v>
      </c>
      <c r="H58" s="378">
        <v>5.584016393442625</v>
      </c>
      <c r="I58" s="378">
        <v>9.192052980132448</v>
      </c>
      <c r="J58" s="378">
        <v>14.861934364608931</v>
      </c>
      <c r="K58" s="379"/>
    </row>
    <row r="59" spans="1:11" s="356" customFormat="1" ht="10.5" customHeight="1">
      <c r="A59" s="372"/>
      <c r="B59" s="372"/>
      <c r="C59" s="381"/>
      <c r="D59" s="374"/>
      <c r="E59" s="382"/>
      <c r="F59" s="382"/>
      <c r="G59" s="377"/>
      <c r="H59" s="378"/>
      <c r="I59" s="378"/>
      <c r="J59" s="378"/>
      <c r="K59" s="379"/>
    </row>
    <row r="60" spans="1:11" s="356" customFormat="1" ht="10.5" customHeight="1">
      <c r="A60" s="372"/>
      <c r="B60" s="372"/>
      <c r="C60" s="381"/>
      <c r="D60" s="374"/>
      <c r="E60" s="382"/>
      <c r="F60" s="382"/>
      <c r="G60" s="377"/>
      <c r="H60" s="378"/>
      <c r="I60" s="378"/>
      <c r="J60" s="378"/>
      <c r="K60" s="379"/>
    </row>
    <row r="61" spans="1:11" s="356" customFormat="1" ht="10.5" customHeight="1">
      <c r="A61" s="372" t="s">
        <v>121</v>
      </c>
      <c r="B61" s="372"/>
      <c r="C61" s="381"/>
      <c r="D61" s="374">
        <v>127.7</v>
      </c>
      <c r="E61" s="382">
        <v>132.3</v>
      </c>
      <c r="F61" s="382">
        <v>123.6</v>
      </c>
      <c r="G61" s="377">
        <v>121.78</v>
      </c>
      <c r="H61" s="378">
        <v>-3.4769463340891975</v>
      </c>
      <c r="I61" s="378">
        <v>3.3171521035598777</v>
      </c>
      <c r="J61" s="378">
        <v>10.138373880799486</v>
      </c>
      <c r="K61" s="379"/>
    </row>
    <row r="62" spans="1:11" s="356" customFormat="1" ht="10.5" customHeight="1">
      <c r="A62" s="372"/>
      <c r="B62" s="372" t="s">
        <v>122</v>
      </c>
      <c r="C62" s="381"/>
      <c r="E62" s="382"/>
      <c r="F62" s="382"/>
      <c r="J62" s="378"/>
      <c r="K62" s="379"/>
    </row>
    <row r="63" spans="1:11" s="356" customFormat="1" ht="10.5" customHeight="1">
      <c r="A63" s="372"/>
      <c r="B63" s="372"/>
      <c r="C63" s="381"/>
      <c r="D63" s="374"/>
      <c r="E63" s="382"/>
      <c r="F63" s="382"/>
      <c r="G63" s="377"/>
      <c r="H63" s="378"/>
      <c r="I63" s="378"/>
      <c r="J63" s="378"/>
      <c r="K63" s="379"/>
    </row>
    <row r="64" spans="1:11" s="356" customFormat="1" ht="10.5" customHeight="1">
      <c r="A64" s="372"/>
      <c r="B64" s="372" t="s">
        <v>25</v>
      </c>
      <c r="C64" s="381"/>
      <c r="D64" s="374">
        <v>117.8</v>
      </c>
      <c r="E64" s="382">
        <v>122.5</v>
      </c>
      <c r="F64" s="382">
        <v>114.8</v>
      </c>
      <c r="G64" s="377">
        <v>110.22</v>
      </c>
      <c r="H64" s="378">
        <v>-3.8367346938775535</v>
      </c>
      <c r="I64" s="378">
        <v>2.6132404181184667</v>
      </c>
      <c r="J64" s="378">
        <v>8.95610913404508</v>
      </c>
      <c r="K64" s="379"/>
    </row>
    <row r="65" spans="1:10" s="348" customFormat="1" ht="12.75" customHeight="1">
      <c r="A65" s="372"/>
      <c r="B65" s="372" t="s">
        <v>26</v>
      </c>
      <c r="C65" s="381"/>
      <c r="D65" s="374">
        <v>176.7</v>
      </c>
      <c r="E65" s="382">
        <v>181</v>
      </c>
      <c r="F65" s="382">
        <v>167.3</v>
      </c>
      <c r="G65" s="377">
        <v>178.94</v>
      </c>
      <c r="H65" s="378">
        <v>-2.3756906077348128</v>
      </c>
      <c r="I65" s="378">
        <v>5.618649133293471</v>
      </c>
      <c r="J65" s="378">
        <v>13.916475681181554</v>
      </c>
    </row>
    <row r="66" spans="1:10" s="348" customFormat="1" ht="12.75" customHeight="1">
      <c r="A66" s="372"/>
      <c r="B66" s="372"/>
      <c r="C66" s="386"/>
      <c r="D66" s="374"/>
      <c r="E66" s="374"/>
      <c r="F66" s="375"/>
      <c r="G66" s="377"/>
      <c r="H66" s="378"/>
      <c r="I66" s="378"/>
      <c r="J66" s="388"/>
    </row>
    <row r="67" spans="1:10" s="348" customFormat="1" ht="12.75" customHeight="1">
      <c r="A67" s="349"/>
      <c r="B67" s="346"/>
      <c r="C67" s="346"/>
      <c r="D67" s="346"/>
      <c r="E67" s="346"/>
      <c r="F67" s="346"/>
      <c r="G67" s="347"/>
      <c r="H67" s="346"/>
      <c r="I67" s="346"/>
      <c r="J67" s="388"/>
    </row>
    <row r="68" spans="1:10" s="348" customFormat="1" ht="12.75" customHeight="1">
      <c r="A68" s="349"/>
      <c r="B68" s="346"/>
      <c r="C68" s="346"/>
      <c r="D68" s="346"/>
      <c r="E68" s="346"/>
      <c r="F68" s="346"/>
      <c r="G68" s="347"/>
      <c r="H68" s="346"/>
      <c r="I68" s="346"/>
      <c r="J68" s="388"/>
    </row>
    <row r="69" spans="1:10" s="348" customFormat="1" ht="12.75" customHeight="1">
      <c r="A69" s="349"/>
      <c r="B69" s="346"/>
      <c r="C69" s="346"/>
      <c r="D69" s="346"/>
      <c r="E69" s="346"/>
      <c r="F69" s="346"/>
      <c r="G69" s="347"/>
      <c r="H69" s="346"/>
      <c r="I69" s="346"/>
      <c r="J69" s="388"/>
    </row>
    <row r="70" spans="1:10" s="348" customFormat="1" ht="12.75" customHeight="1">
      <c r="A70" s="349"/>
      <c r="B70" s="346"/>
      <c r="C70" s="346"/>
      <c r="D70" s="346"/>
      <c r="E70" s="346"/>
      <c r="F70" s="346"/>
      <c r="G70" s="347"/>
      <c r="H70" s="346"/>
      <c r="I70" s="346"/>
      <c r="J70" s="388"/>
    </row>
    <row r="71" spans="1:10" s="348" customFormat="1" ht="12.75" customHeight="1">
      <c r="A71" s="349"/>
      <c r="B71" s="346"/>
      <c r="C71" s="346"/>
      <c r="D71" s="346"/>
      <c r="E71" s="346"/>
      <c r="F71" s="346"/>
      <c r="G71" s="347"/>
      <c r="H71" s="346"/>
      <c r="I71" s="346"/>
      <c r="J71" s="388"/>
    </row>
    <row r="72" spans="1:10" s="348" customFormat="1" ht="12.75" customHeight="1">
      <c r="A72" s="349"/>
      <c r="B72" s="346"/>
      <c r="C72" s="346"/>
      <c r="D72" s="346"/>
      <c r="E72" s="346"/>
      <c r="F72" s="346"/>
      <c r="G72" s="347"/>
      <c r="H72" s="346"/>
      <c r="I72" s="346"/>
      <c r="J72" s="388"/>
    </row>
    <row r="73" spans="1:10" s="348" customFormat="1" ht="12.75" customHeight="1">
      <c r="A73" s="349"/>
      <c r="B73" s="346"/>
      <c r="C73" s="346"/>
      <c r="D73" s="346"/>
      <c r="E73" s="346"/>
      <c r="F73" s="346"/>
      <c r="G73" s="347"/>
      <c r="H73" s="346"/>
      <c r="I73" s="346"/>
      <c r="J73" s="388"/>
    </row>
    <row r="74" spans="1:10" s="348" customFormat="1" ht="12.75" customHeight="1">
      <c r="A74" s="349"/>
      <c r="B74" s="346"/>
      <c r="C74" s="346"/>
      <c r="D74" s="346"/>
      <c r="E74" s="346"/>
      <c r="F74" s="346"/>
      <c r="G74" s="347"/>
      <c r="H74" s="346"/>
      <c r="I74" s="346"/>
      <c r="J74" s="388"/>
    </row>
    <row r="75" spans="1:10" s="348" customFormat="1" ht="13.5" customHeight="1">
      <c r="A75" s="554" t="s">
        <v>147</v>
      </c>
      <c r="B75" s="554"/>
      <c r="C75" s="554"/>
      <c r="D75" s="554"/>
      <c r="E75" s="554"/>
      <c r="F75" s="554"/>
      <c r="G75" s="554"/>
      <c r="H75" s="554"/>
      <c r="I75" s="554"/>
      <c r="J75" s="554"/>
    </row>
    <row r="76" spans="1:10" s="348" customFormat="1" ht="13.5" customHeight="1">
      <c r="A76" s="554" t="s">
        <v>149</v>
      </c>
      <c r="B76" s="554"/>
      <c r="C76" s="554"/>
      <c r="D76" s="554"/>
      <c r="E76" s="554"/>
      <c r="F76" s="554"/>
      <c r="G76" s="554"/>
      <c r="H76" s="554"/>
      <c r="I76" s="554"/>
      <c r="J76" s="554"/>
    </row>
    <row r="77" spans="1:10" s="348" customFormat="1" ht="13.5" customHeight="1">
      <c r="A77" s="554" t="s">
        <v>50</v>
      </c>
      <c r="B77" s="554"/>
      <c r="C77" s="554"/>
      <c r="D77" s="554"/>
      <c r="E77" s="554"/>
      <c r="F77" s="554"/>
      <c r="G77" s="554"/>
      <c r="H77" s="554"/>
      <c r="I77" s="554"/>
      <c r="J77" s="554"/>
    </row>
    <row r="78" spans="1:10" s="348" customFormat="1" ht="12" customHeight="1">
      <c r="A78" s="389"/>
      <c r="B78" s="389"/>
      <c r="C78" s="389"/>
      <c r="D78" s="352"/>
      <c r="E78" s="352"/>
      <c r="F78" s="352"/>
      <c r="G78" s="390"/>
      <c r="H78" s="352"/>
      <c r="I78" s="352"/>
      <c r="J78" s="391"/>
    </row>
    <row r="79" spans="4:10" s="348" customFormat="1" ht="12.75" customHeight="1">
      <c r="D79" s="350"/>
      <c r="E79" s="350"/>
      <c r="F79" s="350"/>
      <c r="G79" s="351"/>
      <c r="H79" s="352"/>
      <c r="I79" s="352"/>
      <c r="J79" s="352"/>
    </row>
    <row r="80" spans="1:10" s="356" customFormat="1" ht="11.25" customHeight="1">
      <c r="A80" s="353"/>
      <c r="B80" s="353"/>
      <c r="C80" s="354"/>
      <c r="D80" s="565" t="s">
        <v>191</v>
      </c>
      <c r="E80" s="561" t="s">
        <v>111</v>
      </c>
      <c r="F80" s="562"/>
      <c r="G80" s="558" t="s">
        <v>172</v>
      </c>
      <c r="H80" s="355" t="s">
        <v>4</v>
      </c>
      <c r="I80" s="355"/>
      <c r="J80" s="355"/>
    </row>
    <row r="81" spans="3:10" s="356" customFormat="1" ht="11.25" customHeight="1">
      <c r="C81" s="357"/>
      <c r="D81" s="566"/>
      <c r="E81" s="563"/>
      <c r="F81" s="564"/>
      <c r="G81" s="559"/>
      <c r="H81" s="358" t="s">
        <v>189</v>
      </c>
      <c r="I81" s="359"/>
      <c r="J81" s="360" t="s">
        <v>190</v>
      </c>
    </row>
    <row r="82" spans="1:10" s="356" customFormat="1" ht="11.25" customHeight="1">
      <c r="A82" s="361" t="s">
        <v>112</v>
      </c>
      <c r="B82" s="361"/>
      <c r="C82" s="362"/>
      <c r="D82" s="566"/>
      <c r="E82" s="555" t="s">
        <v>192</v>
      </c>
      <c r="F82" s="555" t="s">
        <v>193</v>
      </c>
      <c r="G82" s="559"/>
      <c r="H82" s="363" t="s">
        <v>19</v>
      </c>
      <c r="I82" s="363"/>
      <c r="J82" s="363"/>
    </row>
    <row r="83" spans="3:10" s="356" customFormat="1" ht="11.25" customHeight="1">
      <c r="C83" s="357"/>
      <c r="D83" s="566"/>
      <c r="E83" s="556"/>
      <c r="F83" s="556" t="s">
        <v>105</v>
      </c>
      <c r="G83" s="559"/>
      <c r="H83" s="364" t="s">
        <v>20</v>
      </c>
      <c r="I83" s="365" t="s">
        <v>21</v>
      </c>
      <c r="J83" s="366" t="s">
        <v>21</v>
      </c>
    </row>
    <row r="84" spans="1:10" s="356" customFormat="1" ht="11.25" customHeight="1">
      <c r="A84" s="367"/>
      <c r="B84" s="367"/>
      <c r="C84" s="368"/>
      <c r="D84" s="567"/>
      <c r="E84" s="557"/>
      <c r="F84" s="557" t="s">
        <v>105</v>
      </c>
      <c r="G84" s="560"/>
      <c r="H84" s="369" t="s">
        <v>22</v>
      </c>
      <c r="I84" s="370" t="s">
        <v>23</v>
      </c>
      <c r="J84" s="371" t="s">
        <v>53</v>
      </c>
    </row>
    <row r="85" spans="1:10" s="356" customFormat="1" ht="11.25" customHeight="1">
      <c r="A85" s="373"/>
      <c r="B85" s="373"/>
      <c r="C85" s="357"/>
      <c r="D85" s="392"/>
      <c r="E85" s="393"/>
      <c r="F85" s="393"/>
      <c r="G85" s="394"/>
      <c r="H85" s="395"/>
      <c r="I85" s="365"/>
      <c r="J85" s="365"/>
    </row>
    <row r="86" spans="1:10" s="356" customFormat="1" ht="10.5" customHeight="1">
      <c r="A86" s="372"/>
      <c r="B86" s="372"/>
      <c r="C86" s="381"/>
      <c r="D86" s="374"/>
      <c r="E86" s="374"/>
      <c r="F86" s="376"/>
      <c r="G86" s="380"/>
      <c r="H86" s="378"/>
      <c r="I86" s="378"/>
      <c r="J86" s="378"/>
    </row>
    <row r="87" spans="1:11" s="356" customFormat="1" ht="10.5" customHeight="1">
      <c r="A87" s="372" t="s">
        <v>125</v>
      </c>
      <c r="B87" s="372"/>
      <c r="C87" s="381"/>
      <c r="D87" s="374">
        <v>270.5</v>
      </c>
      <c r="E87" s="382">
        <v>259.2</v>
      </c>
      <c r="F87" s="382">
        <v>225</v>
      </c>
      <c r="G87" s="377">
        <v>254.84</v>
      </c>
      <c r="H87" s="378">
        <v>4.3595679012345725</v>
      </c>
      <c r="I87" s="378">
        <v>20.22222222222222</v>
      </c>
      <c r="J87" s="378">
        <v>26.102231678954926</v>
      </c>
      <c r="K87" s="379"/>
    </row>
    <row r="88" spans="1:11" s="356" customFormat="1" ht="10.5" customHeight="1">
      <c r="A88" s="372"/>
      <c r="B88" s="372"/>
      <c r="C88" s="381"/>
      <c r="D88" s="374"/>
      <c r="E88" s="382"/>
      <c r="F88" s="382"/>
      <c r="G88" s="380"/>
      <c r="H88" s="378"/>
      <c r="I88" s="378"/>
      <c r="J88" s="378"/>
      <c r="K88" s="379"/>
    </row>
    <row r="89" spans="1:11" s="356" customFormat="1" ht="10.5" customHeight="1">
      <c r="A89" s="372"/>
      <c r="B89" s="372"/>
      <c r="C89" s="381"/>
      <c r="D89" s="374"/>
      <c r="E89" s="382"/>
      <c r="F89" s="382"/>
      <c r="G89" s="380"/>
      <c r="H89" s="378"/>
      <c r="I89" s="378"/>
      <c r="J89" s="378"/>
      <c r="K89" s="379"/>
    </row>
    <row r="90" spans="1:11" s="356" customFormat="1" ht="10.5" customHeight="1">
      <c r="A90" s="372" t="s">
        <v>126</v>
      </c>
      <c r="B90" s="372"/>
      <c r="C90" s="381"/>
      <c r="D90" s="374">
        <v>227.3</v>
      </c>
      <c r="E90" s="382">
        <v>225.7</v>
      </c>
      <c r="F90" s="382">
        <v>202.4</v>
      </c>
      <c r="G90" s="377">
        <v>211.84</v>
      </c>
      <c r="H90" s="378">
        <v>0.708905626938424</v>
      </c>
      <c r="I90" s="378">
        <v>12.302371541501978</v>
      </c>
      <c r="J90" s="378">
        <v>10.144023293297971</v>
      </c>
      <c r="K90" s="379"/>
    </row>
    <row r="91" spans="1:11" s="356" customFormat="1" ht="10.5" customHeight="1">
      <c r="A91" s="372"/>
      <c r="B91" s="372"/>
      <c r="C91" s="381"/>
      <c r="D91" s="374"/>
      <c r="E91" s="382"/>
      <c r="F91" s="382"/>
      <c r="G91" s="377"/>
      <c r="H91" s="378"/>
      <c r="I91" s="378"/>
      <c r="J91" s="378"/>
      <c r="K91" s="379"/>
    </row>
    <row r="92" spans="1:11" s="356" customFormat="1" ht="10.5" customHeight="1">
      <c r="A92" s="372"/>
      <c r="B92" s="372" t="s">
        <v>25</v>
      </c>
      <c r="C92" s="381"/>
      <c r="D92" s="374">
        <v>207.9</v>
      </c>
      <c r="E92" s="382">
        <v>205.8</v>
      </c>
      <c r="F92" s="382">
        <v>179.3</v>
      </c>
      <c r="G92" s="377">
        <v>191.46</v>
      </c>
      <c r="H92" s="378">
        <v>1.0204081632653033</v>
      </c>
      <c r="I92" s="378">
        <v>15.95092024539877</v>
      </c>
      <c r="J92" s="378">
        <v>11.145942180424933</v>
      </c>
      <c r="K92" s="379"/>
    </row>
    <row r="93" spans="1:11" s="356" customFormat="1" ht="10.5" customHeight="1">
      <c r="A93" s="372"/>
      <c r="B93" s="372" t="s">
        <v>26</v>
      </c>
      <c r="C93" s="381"/>
      <c r="D93" s="374">
        <v>307</v>
      </c>
      <c r="E93" s="382">
        <v>307.1</v>
      </c>
      <c r="F93" s="382">
        <v>297.5</v>
      </c>
      <c r="G93" s="377">
        <v>295.55</v>
      </c>
      <c r="H93" s="378">
        <v>-0.032562683165100206</v>
      </c>
      <c r="I93" s="378">
        <v>3.19327731092437</v>
      </c>
      <c r="J93" s="378">
        <v>7.4844528494017455</v>
      </c>
      <c r="K93" s="379"/>
    </row>
    <row r="94" spans="1:11" s="356" customFormat="1" ht="10.5" customHeight="1">
      <c r="A94" s="372"/>
      <c r="B94" s="372"/>
      <c r="C94" s="381"/>
      <c r="D94" s="374"/>
      <c r="E94" s="382"/>
      <c r="F94" s="382"/>
      <c r="G94" s="377"/>
      <c r="H94" s="378"/>
      <c r="I94" s="378"/>
      <c r="J94" s="378"/>
      <c r="K94" s="379"/>
    </row>
    <row r="95" spans="1:11" s="356" customFormat="1" ht="10.5" customHeight="1">
      <c r="A95" s="372"/>
      <c r="B95" s="372"/>
      <c r="C95" s="381"/>
      <c r="D95" s="374"/>
      <c r="E95" s="382"/>
      <c r="F95" s="382"/>
      <c r="G95" s="380"/>
      <c r="H95" s="378"/>
      <c r="I95" s="378"/>
      <c r="J95" s="378"/>
      <c r="K95" s="379"/>
    </row>
    <row r="96" spans="1:11" s="356" customFormat="1" ht="10.5" customHeight="1">
      <c r="A96" s="372" t="s">
        <v>127</v>
      </c>
      <c r="B96" s="372"/>
      <c r="C96" s="381"/>
      <c r="D96" s="374">
        <v>161.9</v>
      </c>
      <c r="E96" s="382">
        <v>163</v>
      </c>
      <c r="F96" s="382">
        <v>141.8</v>
      </c>
      <c r="G96" s="377">
        <v>162.5</v>
      </c>
      <c r="H96" s="378">
        <v>-0.6748466257668677</v>
      </c>
      <c r="I96" s="378">
        <v>14.17489421720733</v>
      </c>
      <c r="J96" s="378">
        <v>20.47746144721234</v>
      </c>
      <c r="K96" s="379"/>
    </row>
    <row r="97" spans="1:11" s="356" customFormat="1" ht="10.5" customHeight="1">
      <c r="A97" s="372"/>
      <c r="B97" s="372"/>
      <c r="C97" s="381"/>
      <c r="D97" s="374"/>
      <c r="E97" s="382"/>
      <c r="F97" s="382"/>
      <c r="G97" s="377"/>
      <c r="H97" s="378"/>
      <c r="I97" s="378"/>
      <c r="J97" s="378"/>
      <c r="K97" s="379"/>
    </row>
    <row r="98" spans="1:11" s="356" customFormat="1" ht="10.5" customHeight="1">
      <c r="A98" s="372"/>
      <c r="B98" s="372" t="s">
        <v>25</v>
      </c>
      <c r="C98" s="381"/>
      <c r="D98" s="374">
        <v>158</v>
      </c>
      <c r="E98" s="382">
        <v>156.2</v>
      </c>
      <c r="F98" s="382">
        <v>139.1</v>
      </c>
      <c r="G98" s="377">
        <v>155.17</v>
      </c>
      <c r="H98" s="378">
        <v>1.152368758002568</v>
      </c>
      <c r="I98" s="378">
        <v>13.58734723220705</v>
      </c>
      <c r="J98" s="378">
        <v>21.663791751607345</v>
      </c>
      <c r="K98" s="379"/>
    </row>
    <row r="99" spans="1:11" s="356" customFormat="1" ht="10.5" customHeight="1">
      <c r="A99" s="372"/>
      <c r="B99" s="372" t="s">
        <v>26</v>
      </c>
      <c r="C99" s="381"/>
      <c r="D99" s="374">
        <v>171.9</v>
      </c>
      <c r="E99" s="382">
        <v>180.7</v>
      </c>
      <c r="F99" s="382">
        <v>148.5</v>
      </c>
      <c r="G99" s="377">
        <v>181.34</v>
      </c>
      <c r="H99" s="378">
        <v>-4.869950193691192</v>
      </c>
      <c r="I99" s="378">
        <v>15.757575757575761</v>
      </c>
      <c r="J99" s="378">
        <v>17.967733541504035</v>
      </c>
      <c r="K99" s="379"/>
    </row>
    <row r="100" spans="1:11" s="356" customFormat="1" ht="10.5" customHeight="1">
      <c r="A100" s="372"/>
      <c r="B100" s="372"/>
      <c r="C100" s="381"/>
      <c r="D100" s="374"/>
      <c r="E100" s="382"/>
      <c r="F100" s="382"/>
      <c r="G100" s="377"/>
      <c r="H100" s="378"/>
      <c r="I100" s="378"/>
      <c r="J100" s="378"/>
      <c r="K100" s="379"/>
    </row>
    <row r="101" spans="1:11" s="356" customFormat="1" ht="10.5" customHeight="1">
      <c r="A101" s="372"/>
      <c r="B101" s="372"/>
      <c r="C101" s="381"/>
      <c r="D101" s="374"/>
      <c r="E101" s="382"/>
      <c r="F101" s="382"/>
      <c r="G101" s="377"/>
      <c r="H101" s="378"/>
      <c r="I101" s="378"/>
      <c r="J101" s="378"/>
      <c r="K101" s="379"/>
    </row>
    <row r="102" spans="1:11" s="356" customFormat="1" ht="10.5" customHeight="1">
      <c r="A102" s="372" t="s">
        <v>128</v>
      </c>
      <c r="B102" s="372"/>
      <c r="C102" s="381"/>
      <c r="D102" s="374"/>
      <c r="E102" s="382"/>
      <c r="F102" s="382"/>
      <c r="G102" s="377"/>
      <c r="H102" s="378"/>
      <c r="I102" s="378"/>
      <c r="J102" s="378"/>
      <c r="K102" s="379"/>
    </row>
    <row r="103" spans="1:11" s="356" customFormat="1" ht="10.5" customHeight="1">
      <c r="A103" s="372"/>
      <c r="B103" s="372" t="s">
        <v>129</v>
      </c>
      <c r="C103" s="381"/>
      <c r="D103" s="374">
        <v>177.3</v>
      </c>
      <c r="E103" s="382">
        <v>171.2</v>
      </c>
      <c r="F103" s="382">
        <v>173.7</v>
      </c>
      <c r="G103" s="377">
        <v>176.72</v>
      </c>
      <c r="H103" s="378">
        <v>3.563084112149546</v>
      </c>
      <c r="I103" s="378">
        <v>2.07253886010364</v>
      </c>
      <c r="J103" s="378">
        <v>4.432100224559762</v>
      </c>
      <c r="K103" s="379"/>
    </row>
    <row r="104" spans="1:11" s="356" customFormat="1" ht="10.5" customHeight="1">
      <c r="A104" s="372"/>
      <c r="B104" s="372"/>
      <c r="C104" s="381"/>
      <c r="D104" s="374"/>
      <c r="E104" s="382"/>
      <c r="F104" s="382"/>
      <c r="G104" s="377"/>
      <c r="H104" s="378"/>
      <c r="I104" s="378"/>
      <c r="J104" s="378"/>
      <c r="K104" s="379"/>
    </row>
    <row r="105" spans="1:11" s="356" customFormat="1" ht="10.5" customHeight="1">
      <c r="A105" s="372"/>
      <c r="B105" s="372" t="s">
        <v>25</v>
      </c>
      <c r="C105" s="381"/>
      <c r="D105" s="374">
        <v>166.7</v>
      </c>
      <c r="E105" s="382">
        <v>157.9</v>
      </c>
      <c r="F105" s="382">
        <v>164.8</v>
      </c>
      <c r="G105" s="377">
        <v>165.56</v>
      </c>
      <c r="H105" s="378">
        <v>5.5731475617479305</v>
      </c>
      <c r="I105" s="378">
        <v>1.1529126213592094</v>
      </c>
      <c r="J105" s="378">
        <v>1.0251403465950737</v>
      </c>
      <c r="K105" s="379"/>
    </row>
    <row r="106" spans="1:11" s="356" customFormat="1" ht="10.5" customHeight="1">
      <c r="A106" s="372"/>
      <c r="B106" s="372" t="s">
        <v>26</v>
      </c>
      <c r="C106" s="381"/>
      <c r="D106" s="374">
        <v>260.2</v>
      </c>
      <c r="E106" s="382">
        <v>274.9</v>
      </c>
      <c r="F106" s="382">
        <v>242.5</v>
      </c>
      <c r="G106" s="377">
        <v>263.7</v>
      </c>
      <c r="H106" s="378">
        <v>-5.347399054201524</v>
      </c>
      <c r="I106" s="378">
        <v>7.298969072164944</v>
      </c>
      <c r="J106" s="378">
        <v>25.13049255006171</v>
      </c>
      <c r="K106" s="379"/>
    </row>
    <row r="107" spans="1:11" s="356" customFormat="1" ht="10.5" customHeight="1">
      <c r="A107" s="372"/>
      <c r="B107" s="372"/>
      <c r="C107" s="381"/>
      <c r="D107" s="374"/>
      <c r="E107" s="382"/>
      <c r="F107" s="382"/>
      <c r="G107" s="377"/>
      <c r="H107" s="378"/>
      <c r="I107" s="378"/>
      <c r="J107" s="378"/>
      <c r="K107" s="379"/>
    </row>
    <row r="108" spans="1:11" s="356" customFormat="1" ht="10.5" customHeight="1">
      <c r="A108" s="372"/>
      <c r="B108" s="372"/>
      <c r="C108" s="381"/>
      <c r="D108" s="374"/>
      <c r="E108" s="382"/>
      <c r="F108" s="382"/>
      <c r="G108" s="377"/>
      <c r="H108" s="378"/>
      <c r="I108" s="378"/>
      <c r="J108" s="378"/>
      <c r="K108" s="379"/>
    </row>
    <row r="109" spans="1:11" s="356" customFormat="1" ht="10.5" customHeight="1">
      <c r="A109" s="372" t="s">
        <v>130</v>
      </c>
      <c r="B109" s="372"/>
      <c r="C109" s="381"/>
      <c r="D109" s="374">
        <v>146.6</v>
      </c>
      <c r="E109" s="382">
        <v>192.8</v>
      </c>
      <c r="F109" s="382">
        <v>135.5</v>
      </c>
      <c r="G109" s="377">
        <v>159.44</v>
      </c>
      <c r="H109" s="378">
        <v>-23.96265560165976</v>
      </c>
      <c r="I109" s="378">
        <v>8.191881918819185</v>
      </c>
      <c r="J109" s="378">
        <v>4.393373927846513</v>
      </c>
      <c r="K109" s="379"/>
    </row>
    <row r="110" spans="1:11" s="356" customFormat="1" ht="10.5" customHeight="1">
      <c r="A110" s="372"/>
      <c r="B110" s="372"/>
      <c r="C110" s="381"/>
      <c r="D110" s="374"/>
      <c r="E110" s="382"/>
      <c r="F110" s="382"/>
      <c r="G110" s="380"/>
      <c r="H110" s="378"/>
      <c r="I110" s="378"/>
      <c r="J110" s="378"/>
      <c r="K110" s="379"/>
    </row>
    <row r="111" spans="1:11" s="356" customFormat="1" ht="10.5" customHeight="1">
      <c r="A111" s="372"/>
      <c r="B111" s="372" t="s">
        <v>25</v>
      </c>
      <c r="C111" s="381"/>
      <c r="D111" s="374">
        <v>131.9</v>
      </c>
      <c r="E111" s="382">
        <v>137.7</v>
      </c>
      <c r="F111" s="382">
        <v>130</v>
      </c>
      <c r="G111" s="377">
        <v>139.81</v>
      </c>
      <c r="H111" s="378">
        <v>-4.2120551924473375</v>
      </c>
      <c r="I111" s="378">
        <v>1.461538461538466</v>
      </c>
      <c r="J111" s="378">
        <v>-0.1357142857142841</v>
      </c>
      <c r="K111" s="379"/>
    </row>
    <row r="112" spans="1:11" s="356" customFormat="1" ht="10.5" customHeight="1">
      <c r="A112" s="372"/>
      <c r="B112" s="372" t="s">
        <v>26</v>
      </c>
      <c r="C112" s="381"/>
      <c r="D112" s="374">
        <v>169.5</v>
      </c>
      <c r="E112" s="382">
        <v>278.7</v>
      </c>
      <c r="F112" s="382">
        <v>144.3</v>
      </c>
      <c r="G112" s="377">
        <v>190.05</v>
      </c>
      <c r="H112" s="378">
        <v>-39.18191603875134</v>
      </c>
      <c r="I112" s="378">
        <v>17.463617463617457</v>
      </c>
      <c r="J112" s="378">
        <v>10.12922292403084</v>
      </c>
      <c r="K112" s="379"/>
    </row>
    <row r="113" spans="1:11" s="356" customFormat="1" ht="10.5" customHeight="1">
      <c r="A113" s="372"/>
      <c r="B113" s="372"/>
      <c r="C113" s="381"/>
      <c r="D113" s="374"/>
      <c r="E113" s="382"/>
      <c r="F113" s="382"/>
      <c r="G113" s="377"/>
      <c r="H113" s="378"/>
      <c r="I113" s="378"/>
      <c r="J113" s="378"/>
      <c r="K113" s="379"/>
    </row>
    <row r="114" spans="1:11" s="356" customFormat="1" ht="10.5" customHeight="1">
      <c r="A114" s="383"/>
      <c r="B114" s="383"/>
      <c r="C114" s="396"/>
      <c r="D114" s="374"/>
      <c r="E114" s="382"/>
      <c r="F114" s="382"/>
      <c r="G114" s="377"/>
      <c r="H114" s="378"/>
      <c r="I114" s="378"/>
      <c r="J114" s="378"/>
      <c r="K114" s="379"/>
    </row>
    <row r="115" spans="1:11" s="356" customFormat="1" ht="10.5" customHeight="1">
      <c r="A115" s="372" t="s">
        <v>131</v>
      </c>
      <c r="B115" s="383"/>
      <c r="C115" s="396"/>
      <c r="D115" s="374"/>
      <c r="E115" s="382"/>
      <c r="F115" s="382"/>
      <c r="G115" s="377"/>
      <c r="H115" s="378"/>
      <c r="I115" s="378"/>
      <c r="J115" s="378"/>
      <c r="K115" s="379"/>
    </row>
    <row r="116" spans="1:11" s="356" customFormat="1" ht="10.5" customHeight="1">
      <c r="A116" s="372"/>
      <c r="B116" s="372" t="s">
        <v>132</v>
      </c>
      <c r="C116" s="396"/>
      <c r="D116" s="374">
        <v>161.3</v>
      </c>
      <c r="E116" s="382">
        <v>169.4</v>
      </c>
      <c r="F116" s="382">
        <v>147</v>
      </c>
      <c r="G116" s="377">
        <v>168.02</v>
      </c>
      <c r="H116" s="378">
        <v>-4.7815820543093235</v>
      </c>
      <c r="I116" s="378">
        <v>9.727891156462594</v>
      </c>
      <c r="J116" s="378">
        <v>6.4023811031600175</v>
      </c>
      <c r="K116" s="379"/>
    </row>
    <row r="117" spans="1:11" s="356" customFormat="1" ht="10.5" customHeight="1">
      <c r="A117" s="372"/>
      <c r="B117" s="372"/>
      <c r="C117" s="396"/>
      <c r="D117" s="374"/>
      <c r="E117" s="382"/>
      <c r="F117" s="382"/>
      <c r="G117" s="377"/>
      <c r="H117" s="378"/>
      <c r="I117" s="378"/>
      <c r="J117" s="378"/>
      <c r="K117" s="379"/>
    </row>
    <row r="118" spans="1:11" s="356" customFormat="1" ht="10.5" customHeight="1">
      <c r="A118" s="372"/>
      <c r="B118" s="372" t="s">
        <v>25</v>
      </c>
      <c r="C118" s="396"/>
      <c r="D118" s="374">
        <v>138.6</v>
      </c>
      <c r="E118" s="382">
        <v>149.8</v>
      </c>
      <c r="F118" s="382">
        <v>124.2</v>
      </c>
      <c r="G118" s="377">
        <v>139.82</v>
      </c>
      <c r="H118" s="378">
        <v>-7.476635514018703</v>
      </c>
      <c r="I118" s="378">
        <v>11.594202898550718</v>
      </c>
      <c r="J118" s="378">
        <v>1.8650735829812053</v>
      </c>
      <c r="K118" s="379"/>
    </row>
    <row r="119" spans="1:11" s="356" customFormat="1" ht="10.5" customHeight="1">
      <c r="A119" s="372"/>
      <c r="B119" s="372" t="s">
        <v>26</v>
      </c>
      <c r="C119" s="396"/>
      <c r="D119" s="374">
        <v>191.4</v>
      </c>
      <c r="E119" s="382">
        <v>195.5</v>
      </c>
      <c r="F119" s="382">
        <v>177.2</v>
      </c>
      <c r="G119" s="377">
        <v>205.53</v>
      </c>
      <c r="H119" s="378">
        <v>-2.0971867007672604</v>
      </c>
      <c r="I119" s="378">
        <v>8.0135440180587</v>
      </c>
      <c r="J119" s="378">
        <v>10.8815278377212</v>
      </c>
      <c r="K119" s="379"/>
    </row>
    <row r="120" spans="1:11" s="356" customFormat="1" ht="10.5" customHeight="1">
      <c r="A120" s="372"/>
      <c r="B120" s="372"/>
      <c r="C120" s="396"/>
      <c r="D120" s="374"/>
      <c r="E120" s="382"/>
      <c r="F120" s="382"/>
      <c r="G120" s="377"/>
      <c r="H120" s="378"/>
      <c r="I120" s="378"/>
      <c r="J120" s="378"/>
      <c r="K120" s="379"/>
    </row>
    <row r="121" spans="1:11" s="356" customFormat="1" ht="10.5" customHeight="1">
      <c r="A121" s="372"/>
      <c r="B121" s="372"/>
      <c r="C121" s="396"/>
      <c r="D121" s="374"/>
      <c r="E121" s="382"/>
      <c r="F121" s="382"/>
      <c r="G121" s="377"/>
      <c r="H121" s="378"/>
      <c r="I121" s="378"/>
      <c r="J121" s="378"/>
      <c r="K121" s="379"/>
    </row>
    <row r="122" spans="1:11" s="356" customFormat="1" ht="10.5" customHeight="1">
      <c r="A122" s="372" t="s">
        <v>133</v>
      </c>
      <c r="B122" s="372"/>
      <c r="C122" s="396"/>
      <c r="D122" s="374">
        <v>228.8</v>
      </c>
      <c r="E122" s="382">
        <v>218</v>
      </c>
      <c r="F122" s="382">
        <v>181.1</v>
      </c>
      <c r="G122" s="377">
        <v>197.9</v>
      </c>
      <c r="H122" s="378">
        <v>4.954128440366977</v>
      </c>
      <c r="I122" s="378">
        <v>26.339039204859205</v>
      </c>
      <c r="J122" s="378">
        <v>30.721976352467134</v>
      </c>
      <c r="K122" s="379"/>
    </row>
    <row r="123" spans="1:11" s="356" customFormat="1" ht="10.5" customHeight="1">
      <c r="A123" s="372"/>
      <c r="B123" s="372"/>
      <c r="C123" s="396"/>
      <c r="D123" s="374"/>
      <c r="E123" s="382"/>
      <c r="F123" s="382"/>
      <c r="G123" s="377"/>
      <c r="H123" s="378"/>
      <c r="I123" s="378"/>
      <c r="J123" s="378"/>
      <c r="K123" s="379"/>
    </row>
    <row r="124" spans="1:11" s="356" customFormat="1" ht="10.5" customHeight="1">
      <c r="A124" s="372"/>
      <c r="B124" s="372" t="s">
        <v>25</v>
      </c>
      <c r="C124" s="396"/>
      <c r="D124" s="374">
        <v>192.3</v>
      </c>
      <c r="E124" s="382">
        <v>178</v>
      </c>
      <c r="F124" s="382">
        <v>141.7</v>
      </c>
      <c r="G124" s="377">
        <v>159.53</v>
      </c>
      <c r="H124" s="378">
        <v>8.033707865168546</v>
      </c>
      <c r="I124" s="378">
        <v>35.70924488355683</v>
      </c>
      <c r="J124" s="378">
        <v>19.05223880597015</v>
      </c>
      <c r="K124" s="379"/>
    </row>
    <row r="125" spans="1:11" s="356" customFormat="1" ht="10.5" customHeight="1">
      <c r="A125" s="372"/>
      <c r="B125" s="372" t="s">
        <v>26</v>
      </c>
      <c r="C125" s="396"/>
      <c r="D125" s="374">
        <v>288.1</v>
      </c>
      <c r="E125" s="382">
        <v>283</v>
      </c>
      <c r="F125" s="382">
        <v>245</v>
      </c>
      <c r="G125" s="377">
        <v>260.28</v>
      </c>
      <c r="H125" s="378">
        <v>1.8021201413427643</v>
      </c>
      <c r="I125" s="378">
        <v>17.591836734693885</v>
      </c>
      <c r="J125" s="378">
        <v>44.873650228208845</v>
      </c>
      <c r="K125" s="379"/>
    </row>
    <row r="126" spans="1:11" s="356" customFormat="1" ht="10.5" customHeight="1">
      <c r="A126" s="372"/>
      <c r="B126" s="372"/>
      <c r="C126" s="396"/>
      <c r="D126" s="374"/>
      <c r="E126" s="382"/>
      <c r="F126" s="382"/>
      <c r="G126" s="377"/>
      <c r="H126" s="378"/>
      <c r="I126" s="378"/>
      <c r="J126" s="378"/>
      <c r="K126" s="379"/>
    </row>
    <row r="127" spans="1:11" s="356" customFormat="1" ht="10.5" customHeight="1">
      <c r="A127" s="372"/>
      <c r="B127" s="372"/>
      <c r="C127" s="396"/>
      <c r="D127" s="374"/>
      <c r="E127" s="382"/>
      <c r="F127" s="382"/>
      <c r="G127" s="377"/>
      <c r="H127" s="378"/>
      <c r="I127" s="378"/>
      <c r="J127" s="378"/>
      <c r="K127" s="379"/>
    </row>
    <row r="128" spans="1:11" s="356" customFormat="1" ht="10.5" customHeight="1">
      <c r="A128" s="372" t="s">
        <v>134</v>
      </c>
      <c r="B128" s="372"/>
      <c r="C128" s="396"/>
      <c r="D128" s="374">
        <v>232.5</v>
      </c>
      <c r="E128" s="382">
        <v>97.4</v>
      </c>
      <c r="F128" s="382">
        <v>54.1</v>
      </c>
      <c r="G128" s="377">
        <v>104.88</v>
      </c>
      <c r="H128" s="378">
        <v>138.70636550308006</v>
      </c>
      <c r="I128" s="378">
        <v>329.7597042513863</v>
      </c>
      <c r="J128" s="378">
        <v>44.32365487821662</v>
      </c>
      <c r="K128" s="379"/>
    </row>
    <row r="129" spans="1:11" s="356" customFormat="1" ht="10.5" customHeight="1">
      <c r="A129" s="372"/>
      <c r="B129" s="372"/>
      <c r="C129" s="396"/>
      <c r="D129" s="374"/>
      <c r="E129" s="382"/>
      <c r="F129" s="382"/>
      <c r="G129" s="377"/>
      <c r="H129" s="378"/>
      <c r="I129" s="378"/>
      <c r="J129" s="378"/>
      <c r="K129" s="379"/>
    </row>
    <row r="130" spans="1:11" s="356" customFormat="1" ht="10.5" customHeight="1">
      <c r="A130" s="383"/>
      <c r="B130" s="383"/>
      <c r="C130" s="396"/>
      <c r="D130" s="374"/>
      <c r="E130" s="382"/>
      <c r="F130" s="382"/>
      <c r="G130" s="377"/>
      <c r="H130" s="378"/>
      <c r="I130" s="378"/>
      <c r="J130" s="378"/>
      <c r="K130" s="379"/>
    </row>
    <row r="131" spans="1:11" s="356" customFormat="1" ht="10.5" customHeight="1">
      <c r="A131" s="372" t="s">
        <v>135</v>
      </c>
      <c r="B131" s="372"/>
      <c r="C131" s="381"/>
      <c r="D131" s="374"/>
      <c r="E131" s="382"/>
      <c r="F131" s="382"/>
      <c r="G131" s="377"/>
      <c r="H131" s="378"/>
      <c r="I131" s="378"/>
      <c r="J131" s="378"/>
      <c r="K131" s="379"/>
    </row>
    <row r="132" spans="1:11" s="356" customFormat="1" ht="10.5" customHeight="1">
      <c r="A132" s="372"/>
      <c r="B132" s="372" t="s">
        <v>136</v>
      </c>
      <c r="C132" s="381"/>
      <c r="D132" s="374">
        <v>93.7</v>
      </c>
      <c r="E132" s="382">
        <v>90.2</v>
      </c>
      <c r="F132" s="382">
        <v>89.3</v>
      </c>
      <c r="G132" s="377">
        <v>80.51</v>
      </c>
      <c r="H132" s="378">
        <v>3.8802660753880267</v>
      </c>
      <c r="I132" s="378">
        <v>4.927211646136625</v>
      </c>
      <c r="J132" s="378">
        <v>5.434782608695678</v>
      </c>
      <c r="K132" s="379"/>
    </row>
    <row r="133" spans="1:11" s="356" customFormat="1" ht="10.5" customHeight="1">
      <c r="A133" s="372"/>
      <c r="B133" s="372"/>
      <c r="C133" s="381"/>
      <c r="D133" s="374"/>
      <c r="E133" s="382"/>
      <c r="F133" s="382"/>
      <c r="G133" s="377"/>
      <c r="H133" s="378"/>
      <c r="I133" s="378"/>
      <c r="J133" s="378"/>
      <c r="K133" s="379"/>
    </row>
    <row r="134" spans="1:10" s="356" customFormat="1" ht="10.5" customHeight="1">
      <c r="A134" s="372"/>
      <c r="B134" s="372" t="s">
        <v>25</v>
      </c>
      <c r="C134" s="381"/>
      <c r="D134" s="374">
        <v>83.8</v>
      </c>
      <c r="E134" s="382">
        <v>83.1</v>
      </c>
      <c r="F134" s="382">
        <v>83.6</v>
      </c>
      <c r="G134" s="377">
        <v>73.42</v>
      </c>
      <c r="H134" s="378">
        <v>0.8423586040914596</v>
      </c>
      <c r="I134" s="378">
        <v>0.23923444976076896</v>
      </c>
      <c r="J134" s="378">
        <v>2.8003360403248387</v>
      </c>
    </row>
    <row r="135" spans="1:10" s="356" customFormat="1" ht="10.5" customHeight="1">
      <c r="A135" s="372"/>
      <c r="B135" s="372" t="s">
        <v>26</v>
      </c>
      <c r="C135" s="381"/>
      <c r="D135" s="374">
        <v>169.7</v>
      </c>
      <c r="E135" s="382">
        <v>145</v>
      </c>
      <c r="F135" s="382">
        <v>132.7</v>
      </c>
      <c r="G135" s="377">
        <v>135.05</v>
      </c>
      <c r="H135" s="378">
        <v>17.034482758620683</v>
      </c>
      <c r="I135" s="378">
        <v>27.88244159758855</v>
      </c>
      <c r="J135" s="378">
        <v>18.143644475548967</v>
      </c>
    </row>
    <row r="136" spans="1:10" s="356" customFormat="1" ht="12.75">
      <c r="A136" s="383"/>
      <c r="B136" s="383"/>
      <c r="C136" s="397"/>
      <c r="D136" s="398"/>
      <c r="E136" s="398"/>
      <c r="F136" s="377"/>
      <c r="G136" s="399"/>
      <c r="H136" s="398"/>
      <c r="I136" s="398"/>
      <c r="J136" s="398"/>
    </row>
    <row r="137" spans="1:10" s="356" customFormat="1" ht="10.5" customHeight="1">
      <c r="A137" s="383"/>
      <c r="C137" s="373"/>
      <c r="D137" s="398"/>
      <c r="E137" s="398"/>
      <c r="F137" s="377"/>
      <c r="G137" s="399"/>
      <c r="H137" s="398"/>
      <c r="I137" s="398"/>
      <c r="J137" s="398"/>
    </row>
    <row r="138" spans="1:10" s="356" customFormat="1" ht="10.5" customHeight="1">
      <c r="A138" s="383"/>
      <c r="B138" s="383"/>
      <c r="C138" s="397"/>
      <c r="D138" s="398"/>
      <c r="E138" s="398"/>
      <c r="F138" s="377"/>
      <c r="G138" s="399"/>
      <c r="H138" s="398"/>
      <c r="I138" s="398"/>
      <c r="J138" s="398"/>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workbookViewId="0" topLeftCell="A1">
      <selection activeCell="A2" sqref="A2"/>
    </sheetView>
  </sheetViews>
  <sheetFormatPr defaultColWidth="11.421875" defaultRowHeight="12.75"/>
  <cols>
    <col min="1" max="1" width="4.421875" style="401" customWidth="1"/>
    <col min="2" max="3" width="5.28125" style="401" customWidth="1"/>
    <col min="4" max="6" width="5.421875" style="401" customWidth="1"/>
    <col min="7" max="7" width="5.57421875" style="401" customWidth="1"/>
    <col min="8" max="8" width="5.421875" style="401" customWidth="1"/>
    <col min="9" max="9" width="5.8515625" style="401" customWidth="1"/>
    <col min="10" max="10" width="5.57421875" style="401" customWidth="1"/>
    <col min="11" max="11" width="5.421875" style="401" customWidth="1"/>
    <col min="12" max="12" width="5.7109375" style="401" customWidth="1"/>
    <col min="13" max="13" width="5.28125" style="401" customWidth="1"/>
    <col min="14" max="14" width="5.00390625" style="401" customWidth="1"/>
    <col min="15" max="15" width="7.00390625" style="401" customWidth="1"/>
    <col min="16" max="16" width="6.140625" style="401" customWidth="1"/>
    <col min="17" max="17" width="7.00390625" style="401" customWidth="1"/>
    <col min="18" max="16384" width="11.421875" style="401" customWidth="1"/>
  </cols>
  <sheetData>
    <row r="1" spans="1:17" ht="12" customHeight="1">
      <c r="A1" s="574"/>
      <c r="B1" s="574"/>
      <c r="C1" s="574"/>
      <c r="D1" s="574"/>
      <c r="E1" s="574"/>
      <c r="F1" s="574"/>
      <c r="G1" s="574"/>
      <c r="H1" s="574"/>
      <c r="I1" s="574"/>
      <c r="J1" s="574"/>
      <c r="K1" s="574"/>
      <c r="L1" s="574"/>
      <c r="M1" s="574"/>
      <c r="N1" s="574"/>
      <c r="O1" s="574"/>
      <c r="P1" s="574"/>
      <c r="Q1" s="574"/>
    </row>
    <row r="2" spans="1:17" ht="12.75" customHeight="1">
      <c r="A2" s="80"/>
      <c r="B2" s="80"/>
      <c r="C2" s="80"/>
      <c r="D2" s="80"/>
      <c r="E2" s="80"/>
      <c r="F2" s="80"/>
      <c r="G2" s="80"/>
      <c r="H2" s="80"/>
      <c r="I2" s="80"/>
      <c r="J2" s="80"/>
      <c r="K2" s="80"/>
      <c r="L2" s="80"/>
      <c r="M2" s="80"/>
      <c r="N2" s="81"/>
      <c r="O2" s="82"/>
      <c r="P2" s="82"/>
      <c r="Q2" s="80"/>
    </row>
    <row r="3" spans="1:17" ht="12.75" customHeight="1">
      <c r="A3" s="575" t="s">
        <v>150</v>
      </c>
      <c r="B3" s="575"/>
      <c r="C3" s="575"/>
      <c r="D3" s="575"/>
      <c r="E3" s="575"/>
      <c r="F3" s="575"/>
      <c r="G3" s="575"/>
      <c r="H3" s="575"/>
      <c r="I3" s="575"/>
      <c r="J3" s="575"/>
      <c r="K3" s="575"/>
      <c r="L3" s="575"/>
      <c r="M3" s="575"/>
      <c r="N3" s="575"/>
      <c r="O3" s="575"/>
      <c r="P3" s="575"/>
      <c r="Q3" s="575"/>
    </row>
    <row r="4" spans="1:17" ht="12.75" customHeight="1">
      <c r="A4" s="571" t="s">
        <v>151</v>
      </c>
      <c r="B4" s="571"/>
      <c r="C4" s="571"/>
      <c r="D4" s="571"/>
      <c r="E4" s="571"/>
      <c r="F4" s="571"/>
      <c r="G4" s="571"/>
      <c r="H4" s="571"/>
      <c r="I4" s="571"/>
      <c r="J4" s="571"/>
      <c r="K4" s="571"/>
      <c r="L4" s="571"/>
      <c r="M4" s="571"/>
      <c r="N4" s="571"/>
      <c r="O4" s="571"/>
      <c r="P4" s="571"/>
      <c r="Q4" s="571"/>
    </row>
    <row r="5" spans="1:17" ht="12.75" customHeight="1">
      <c r="A5" s="571" t="s">
        <v>50</v>
      </c>
      <c r="B5" s="571"/>
      <c r="C5" s="571"/>
      <c r="D5" s="571"/>
      <c r="E5" s="571"/>
      <c r="F5" s="571"/>
      <c r="G5" s="571"/>
      <c r="H5" s="571"/>
      <c r="I5" s="571"/>
      <c r="J5" s="571"/>
      <c r="K5" s="571"/>
      <c r="L5" s="571"/>
      <c r="M5" s="571"/>
      <c r="N5" s="571"/>
      <c r="O5" s="571"/>
      <c r="P5" s="571"/>
      <c r="Q5" s="571"/>
    </row>
    <row r="6" spans="1:17" ht="12.75" customHeight="1">
      <c r="A6" s="80"/>
      <c r="B6" s="83"/>
      <c r="C6" s="80"/>
      <c r="D6" s="80"/>
      <c r="E6" s="80"/>
      <c r="F6" s="80"/>
      <c r="G6" s="80"/>
      <c r="H6" s="80"/>
      <c r="I6" s="80"/>
      <c r="J6" s="80"/>
      <c r="K6" s="80"/>
      <c r="L6" s="80"/>
      <c r="M6" s="80"/>
      <c r="N6" s="81"/>
      <c r="O6" s="82"/>
      <c r="P6" s="82"/>
      <c r="Q6" s="80"/>
    </row>
    <row r="7" spans="1:17" ht="12.75" customHeight="1">
      <c r="A7" s="83"/>
      <c r="B7" s="83"/>
      <c r="C7" s="80"/>
      <c r="D7" s="80"/>
      <c r="E7" s="80"/>
      <c r="F7" s="80"/>
      <c r="G7" s="80"/>
      <c r="H7" s="80"/>
      <c r="I7" s="80"/>
      <c r="J7" s="80"/>
      <c r="K7" s="80"/>
      <c r="L7" s="80"/>
      <c r="M7" s="80"/>
      <c r="N7" s="84"/>
      <c r="O7" s="82"/>
      <c r="P7" s="82"/>
      <c r="Q7" s="85"/>
    </row>
    <row r="8" spans="1:17" ht="12" customHeight="1">
      <c r="A8" s="86"/>
      <c r="B8" s="87"/>
      <c r="C8" s="88"/>
      <c r="D8" s="88"/>
      <c r="E8" s="88"/>
      <c r="F8" s="88"/>
      <c r="G8" s="88"/>
      <c r="H8" s="88"/>
      <c r="I8" s="88"/>
      <c r="J8" s="88"/>
      <c r="K8" s="88"/>
      <c r="L8" s="88"/>
      <c r="M8" s="88"/>
      <c r="N8" s="89"/>
      <c r="O8" s="572" t="s">
        <v>4</v>
      </c>
      <c r="P8" s="573"/>
      <c r="Q8" s="573"/>
    </row>
    <row r="9" spans="1:17" ht="12" customHeight="1">
      <c r="A9" s="90"/>
      <c r="B9" s="91"/>
      <c r="C9" s="92"/>
      <c r="D9" s="92"/>
      <c r="E9" s="92"/>
      <c r="F9" s="92"/>
      <c r="G9" s="92"/>
      <c r="H9" s="92"/>
      <c r="I9" s="92"/>
      <c r="J9" s="92"/>
      <c r="K9" s="92"/>
      <c r="L9" s="92"/>
      <c r="M9" s="92"/>
      <c r="N9" s="93"/>
      <c r="O9" s="402" t="s">
        <v>189</v>
      </c>
      <c r="P9" s="403"/>
      <c r="Q9" s="404" t="s">
        <v>190</v>
      </c>
    </row>
    <row r="10" spans="1:17" ht="12" customHeight="1">
      <c r="A10" s="94" t="s">
        <v>5</v>
      </c>
      <c r="B10" s="91" t="s">
        <v>6</v>
      </c>
      <c r="C10" s="92" t="s">
        <v>7</v>
      </c>
      <c r="D10" s="92" t="s">
        <v>8</v>
      </c>
      <c r="E10" s="92" t="s">
        <v>9</v>
      </c>
      <c r="F10" s="92" t="s">
        <v>10</v>
      </c>
      <c r="G10" s="92" t="s">
        <v>11</v>
      </c>
      <c r="H10" s="92" t="s">
        <v>12</v>
      </c>
      <c r="I10" s="92" t="s">
        <v>13</v>
      </c>
      <c r="J10" s="92" t="s">
        <v>14</v>
      </c>
      <c r="K10" s="92" t="s">
        <v>15</v>
      </c>
      <c r="L10" s="92" t="s">
        <v>16</v>
      </c>
      <c r="M10" s="92" t="s">
        <v>17</v>
      </c>
      <c r="N10" s="95" t="s">
        <v>18</v>
      </c>
      <c r="O10" s="568" t="s">
        <v>19</v>
      </c>
      <c r="P10" s="569"/>
      <c r="Q10" s="569"/>
    </row>
    <row r="11" spans="1:17" ht="12" customHeight="1">
      <c r="A11" s="90"/>
      <c r="B11" s="91"/>
      <c r="C11" s="92"/>
      <c r="D11" s="92"/>
      <c r="E11" s="92"/>
      <c r="F11" s="92"/>
      <c r="G11" s="92"/>
      <c r="H11" s="92"/>
      <c r="I11" s="92"/>
      <c r="J11" s="92"/>
      <c r="K11" s="92"/>
      <c r="L11" s="92"/>
      <c r="M11" s="92"/>
      <c r="N11" s="93"/>
      <c r="O11" s="405" t="s">
        <v>20</v>
      </c>
      <c r="P11" s="406" t="s">
        <v>21</v>
      </c>
      <c r="Q11" s="407" t="s">
        <v>21</v>
      </c>
    </row>
    <row r="12" spans="1:17" ht="12" customHeight="1">
      <c r="A12" s="96"/>
      <c r="B12" s="97"/>
      <c r="C12" s="98"/>
      <c r="D12" s="98"/>
      <c r="E12" s="98"/>
      <c r="F12" s="98"/>
      <c r="G12" s="98"/>
      <c r="H12" s="98"/>
      <c r="I12" s="98"/>
      <c r="J12" s="98"/>
      <c r="K12" s="98"/>
      <c r="L12" s="98"/>
      <c r="M12" s="98"/>
      <c r="N12" s="99"/>
      <c r="O12" s="408" t="s">
        <v>22</v>
      </c>
      <c r="P12" s="409" t="s">
        <v>23</v>
      </c>
      <c r="Q12" s="410" t="s">
        <v>53</v>
      </c>
    </row>
    <row r="13" spans="1:17" ht="12" customHeight="1">
      <c r="A13" s="100"/>
      <c r="B13" s="101"/>
      <c r="C13" s="101"/>
      <c r="D13" s="101"/>
      <c r="E13" s="101"/>
      <c r="F13" s="101"/>
      <c r="G13" s="101"/>
      <c r="H13" s="101"/>
      <c r="I13" s="101"/>
      <c r="J13" s="101"/>
      <c r="K13" s="101"/>
      <c r="L13" s="101"/>
      <c r="M13" s="101"/>
      <c r="N13" s="102"/>
      <c r="O13" s="103"/>
      <c r="P13" s="104"/>
      <c r="Q13" s="104"/>
    </row>
    <row r="14" spans="1:17" ht="12" customHeight="1">
      <c r="A14" s="100"/>
      <c r="B14" s="101"/>
      <c r="C14" s="101"/>
      <c r="D14" s="101"/>
      <c r="E14" s="101"/>
      <c r="F14" s="101"/>
      <c r="G14" s="101"/>
      <c r="H14" s="101"/>
      <c r="I14" s="101"/>
      <c r="J14" s="101"/>
      <c r="K14" s="101"/>
      <c r="L14" s="101"/>
      <c r="M14" s="101"/>
      <c r="N14" s="102"/>
      <c r="O14" s="103"/>
      <c r="P14" s="104"/>
      <c r="Q14" s="85"/>
    </row>
    <row r="15" spans="1:17" ht="12" customHeight="1">
      <c r="A15" s="100"/>
      <c r="B15" s="101"/>
      <c r="C15" s="101"/>
      <c r="D15" s="101"/>
      <c r="E15" s="101"/>
      <c r="F15" s="101"/>
      <c r="G15" s="101"/>
      <c r="H15" s="101"/>
      <c r="I15" s="101"/>
      <c r="J15" s="101"/>
      <c r="K15" s="101"/>
      <c r="L15" s="101"/>
      <c r="M15" s="101"/>
      <c r="N15" s="102"/>
      <c r="O15" s="103"/>
      <c r="P15" s="104"/>
      <c r="Q15" s="85"/>
    </row>
    <row r="16" spans="1:17" ht="12" customHeight="1">
      <c r="A16" s="570" t="s">
        <v>179</v>
      </c>
      <c r="B16" s="570"/>
      <c r="C16" s="570"/>
      <c r="D16" s="570"/>
      <c r="E16" s="570"/>
      <c r="F16" s="570"/>
      <c r="G16" s="570"/>
      <c r="H16" s="570"/>
      <c r="I16" s="570"/>
      <c r="J16" s="570"/>
      <c r="K16" s="570"/>
      <c r="L16" s="570"/>
      <c r="M16" s="570"/>
      <c r="N16" s="570"/>
      <c r="O16" s="570"/>
      <c r="P16" s="570"/>
      <c r="Q16" s="570"/>
    </row>
    <row r="17" spans="1:17" ht="12" customHeight="1">
      <c r="A17" s="105"/>
      <c r="B17" s="106"/>
      <c r="C17" s="106"/>
      <c r="D17" s="106"/>
      <c r="E17" s="106"/>
      <c r="F17" s="106"/>
      <c r="G17" s="106"/>
      <c r="H17" s="106"/>
      <c r="I17" s="106"/>
      <c r="J17" s="106"/>
      <c r="K17" s="106"/>
      <c r="L17" s="106"/>
      <c r="M17" s="106"/>
      <c r="N17" s="102"/>
      <c r="O17" s="103"/>
      <c r="P17" s="103"/>
      <c r="Q17" s="107"/>
    </row>
    <row r="18" spans="1:17" ht="12" customHeight="1">
      <c r="A18" s="108">
        <v>2002</v>
      </c>
      <c r="B18" s="106">
        <v>36.023397465602194</v>
      </c>
      <c r="C18" s="106">
        <v>63.71142235316469</v>
      </c>
      <c r="D18" s="106">
        <v>81.37485103157579</v>
      </c>
      <c r="E18" s="106">
        <v>87.32034357195974</v>
      </c>
      <c r="F18" s="106">
        <v>96.38009126208586</v>
      </c>
      <c r="G18" s="106">
        <v>93.9042284507029</v>
      </c>
      <c r="H18" s="106">
        <v>92.97185925093817</v>
      </c>
      <c r="I18" s="106">
        <v>92.82789769669118</v>
      </c>
      <c r="J18" s="106">
        <v>88.11025282385293</v>
      </c>
      <c r="K18" s="106">
        <v>70.21680500027992</v>
      </c>
      <c r="L18" s="106">
        <v>72.95005942158058</v>
      </c>
      <c r="M18" s="106">
        <v>60.177888751616074</v>
      </c>
      <c r="N18" s="109" t="e">
        <v>#REF!</v>
      </c>
      <c r="O18" s="110" t="e">
        <v>#REF!</v>
      </c>
      <c r="P18" s="110" t="e">
        <v>#REF!</v>
      </c>
      <c r="Q18" s="111"/>
    </row>
    <row r="19" spans="1:21" ht="12" customHeight="1">
      <c r="A19" s="108">
        <v>2003</v>
      </c>
      <c r="B19" s="106">
        <v>47.2</v>
      </c>
      <c r="C19" s="106">
        <v>47.2</v>
      </c>
      <c r="D19" s="106">
        <v>69.66752270484518</v>
      </c>
      <c r="E19" s="106">
        <v>74.04182180641666</v>
      </c>
      <c r="F19" s="106">
        <v>85.3</v>
      </c>
      <c r="G19" s="106">
        <v>86.3</v>
      </c>
      <c r="H19" s="106">
        <v>77.1</v>
      </c>
      <c r="I19" s="106">
        <v>80.12554509756251</v>
      </c>
      <c r="J19" s="106">
        <v>81.8</v>
      </c>
      <c r="K19" s="106">
        <v>67.4</v>
      </c>
      <c r="L19" s="106">
        <v>60.5</v>
      </c>
      <c r="M19" s="106">
        <v>62.6</v>
      </c>
      <c r="N19" s="411">
        <f>(B19+C19+D19+E19+F19+G19+H19+I19+J19+K19+L19+M19)/12</f>
        <v>69.93624080073536</v>
      </c>
      <c r="O19" s="412">
        <f>100*(K19-J19)/J19</f>
        <v>-17.60391198044009</v>
      </c>
      <c r="P19" s="412">
        <f>100*(K19-K18)/K18</f>
        <v>-4.011582412883475</v>
      </c>
      <c r="Q19" s="413">
        <f>(((B19+C19+D19+E19+F19+G19+H19+I19+J19+K19)/10)-((B18+C18+D18+E18+F18+G18+H18+I18+J18+K18)/10))/((B18+C18+D18+E18+F18+G18+H18+I18+J18+K18)/10)*100</f>
        <v>-10.799927160695239</v>
      </c>
      <c r="R19" s="414"/>
      <c r="S19" s="414"/>
      <c r="T19" s="414"/>
      <c r="U19" s="414"/>
    </row>
    <row r="20" spans="1:21" ht="12" customHeight="1">
      <c r="A20" s="108">
        <v>2004</v>
      </c>
      <c r="B20" s="106">
        <v>33.578035740015714</v>
      </c>
      <c r="C20" s="106">
        <v>45.2</v>
      </c>
      <c r="D20" s="106">
        <v>93.42427831261664</v>
      </c>
      <c r="E20" s="106">
        <v>69.8</v>
      </c>
      <c r="F20" s="106">
        <v>79.1</v>
      </c>
      <c r="G20" s="106">
        <v>104.5</v>
      </c>
      <c r="H20" s="106">
        <v>76.44025326468584</v>
      </c>
      <c r="I20" s="106">
        <v>81.15448278958715</v>
      </c>
      <c r="J20" s="106">
        <v>78.8</v>
      </c>
      <c r="K20" s="106">
        <v>57.79511881466375</v>
      </c>
      <c r="L20" s="106">
        <v>62.2</v>
      </c>
      <c r="M20" s="106">
        <v>46.73120591054884</v>
      </c>
      <c r="N20" s="411">
        <f>(B20+C20+D20+E20+F20+G20+H20+I20+J20+K20+L20+M20)/12</f>
        <v>69.06028123600983</v>
      </c>
      <c r="O20" s="412">
        <f>100*(K20-J20)/J20</f>
        <v>-26.65594059052823</v>
      </c>
      <c r="P20" s="412">
        <f>100*(K20-K19)/K19</f>
        <v>-14.250565556878712</v>
      </c>
      <c r="Q20" s="413">
        <f>(((B20+C20+D20+E20+F20+G20+H20+I20+J20+K20)/10)-((B19+C19+D19+E19+F19+G19+H19+I19+J19+K19)/10))/((B19+C19+D19+E19+F19+G19+H19+I19+J19+K19)/10)*100</f>
        <v>0.5106969882087936</v>
      </c>
      <c r="R20" s="414"/>
      <c r="S20" s="414"/>
      <c r="T20" s="414"/>
      <c r="U20" s="414"/>
    </row>
    <row r="21" spans="1:21" ht="12" customHeight="1">
      <c r="A21" s="108">
        <v>2005</v>
      </c>
      <c r="B21" s="106">
        <v>31.723446974695435</v>
      </c>
      <c r="C21" s="106">
        <v>40.2</v>
      </c>
      <c r="D21" s="106">
        <v>63.62872743744114</v>
      </c>
      <c r="E21" s="106">
        <v>66.38536478536182</v>
      </c>
      <c r="F21" s="106">
        <v>76.8</v>
      </c>
      <c r="G21" s="106">
        <v>79.1232503845202</v>
      </c>
      <c r="H21" s="106">
        <v>82</v>
      </c>
      <c r="I21" s="106">
        <v>79.4</v>
      </c>
      <c r="J21" s="106">
        <v>87.77756735407995</v>
      </c>
      <c r="K21" s="106">
        <v>66.9</v>
      </c>
      <c r="L21" s="106">
        <v>64.6</v>
      </c>
      <c r="M21" s="106">
        <v>55.1</v>
      </c>
      <c r="N21" s="411">
        <f>(B21+C21+D21+E21+F21+G21+H21+I21+J21+K21+L21+M21)/12</f>
        <v>66.13652974467487</v>
      </c>
      <c r="O21" s="412">
        <f>100*(K21-J21)/J21</f>
        <v>-23.78462742065219</v>
      </c>
      <c r="P21" s="412">
        <f>100*(K21-K20)/K20</f>
        <v>15.753719988938178</v>
      </c>
      <c r="Q21" s="413">
        <f>(((B21+C21+D21+E21+F21+G21+H21+I21+J21+K21)/10)-((B20+C20+D20+E20+F20+G20+H20+I20+J20+K20)/10))/((B20+C20+D20+E20+F20+G20+H20+I20+J20+K20)/10)*100</f>
        <v>-6.370423848063139</v>
      </c>
      <c r="R21" s="414"/>
      <c r="S21" s="414"/>
      <c r="T21" s="414"/>
      <c r="U21" s="414"/>
    </row>
    <row r="22" spans="1:21" ht="12" customHeight="1">
      <c r="A22" s="108">
        <v>2006</v>
      </c>
      <c r="B22" s="106">
        <v>41.8</v>
      </c>
      <c r="C22" s="106">
        <v>40</v>
      </c>
      <c r="D22" s="106">
        <v>102.4</v>
      </c>
      <c r="E22" s="106">
        <v>66.8</v>
      </c>
      <c r="F22" s="106">
        <v>77.6</v>
      </c>
      <c r="G22" s="106">
        <v>79.6</v>
      </c>
      <c r="H22" s="106">
        <v>80.2</v>
      </c>
      <c r="I22" s="106">
        <v>69.8</v>
      </c>
      <c r="J22" s="106">
        <v>73.1</v>
      </c>
      <c r="K22" s="106">
        <v>57.3</v>
      </c>
      <c r="L22" s="106">
        <v>75.1</v>
      </c>
      <c r="M22" s="106">
        <v>50.6</v>
      </c>
      <c r="N22" s="411">
        <f>(B22+C22+D22+E22+F22+G22+H22+I22+J22+K22+L22+M22)/12</f>
        <v>67.85833333333333</v>
      </c>
      <c r="O22" s="412">
        <f>100*(K22-J22)/J22</f>
        <v>-21.61422708618331</v>
      </c>
      <c r="P22" s="412">
        <f>100*(K22-K21)/K21</f>
        <v>-14.349775784753376</v>
      </c>
      <c r="Q22" s="413">
        <f>(((B22+C22+D22+E22+F22+G22+H22+I22+J22+K22)/10)-((B21+C21+D21+E21+F21+G21+H21+I21+J21+K21)/10))/((B21+C21+D21+E21+F21+G21+H21+I21+J21+K21)/10)*100</f>
        <v>2.1755169316311433</v>
      </c>
      <c r="R22" s="414"/>
      <c r="S22" s="414"/>
      <c r="T22" s="414"/>
      <c r="U22" s="414"/>
    </row>
    <row r="23" spans="1:21" ht="12" customHeight="1">
      <c r="A23" s="108">
        <v>2007</v>
      </c>
      <c r="B23" s="106">
        <v>48.577360547992164</v>
      </c>
      <c r="C23" s="106">
        <v>45.081775021040535</v>
      </c>
      <c r="D23" s="106">
        <v>74.7</v>
      </c>
      <c r="E23" s="106">
        <v>67.3</v>
      </c>
      <c r="F23" s="106">
        <v>69</v>
      </c>
      <c r="G23" s="106">
        <v>85.4</v>
      </c>
      <c r="H23" s="106">
        <v>66.5</v>
      </c>
      <c r="I23" s="106">
        <v>72.1</v>
      </c>
      <c r="J23" s="106">
        <v>86.5</v>
      </c>
      <c r="K23" s="106">
        <v>55.9</v>
      </c>
      <c r="L23" s="106"/>
      <c r="M23" s="106"/>
      <c r="N23" s="411">
        <f>(B23+C23+D23+E23+F23+G23+H23+I23+J23+K23)/10</f>
        <v>67.10591355690327</v>
      </c>
      <c r="O23" s="412">
        <f>100*(K23-J23)/J23</f>
        <v>-35.3757225433526</v>
      </c>
      <c r="P23" s="412">
        <f>100*(K23-K22)/K22</f>
        <v>-2.4432809773123885</v>
      </c>
      <c r="Q23" s="413">
        <f>(((B23+C23+D23+E23+F23+G23+H23+I23+J23+K23)/10)-((B22+C22+D22+E22+F22+G22+H22+I22+J22+K22)/10))/((B22+C22+D22+E22+F22+G22+H22+I22+J22+K22)/10)*100</f>
        <v>-2.5473227462920778</v>
      </c>
      <c r="R23" s="414"/>
      <c r="S23" s="414"/>
      <c r="T23" s="414"/>
      <c r="U23" s="414"/>
    </row>
    <row r="24" spans="1:17" ht="12.75" customHeight="1">
      <c r="A24" s="107"/>
      <c r="B24" s="107"/>
      <c r="C24" s="107"/>
      <c r="D24" s="106"/>
      <c r="E24" s="107"/>
      <c r="F24" s="107"/>
      <c r="G24" s="107"/>
      <c r="H24" s="107"/>
      <c r="I24" s="107"/>
      <c r="J24" s="110"/>
      <c r="K24" s="110"/>
      <c r="L24" s="111"/>
      <c r="M24" s="107"/>
      <c r="N24" s="112"/>
      <c r="O24" s="107"/>
      <c r="P24" s="107"/>
      <c r="Q24" s="107"/>
    </row>
    <row r="25" spans="1:17" ht="12" customHeight="1">
      <c r="A25" s="107"/>
      <c r="B25" s="107"/>
      <c r="C25" s="107"/>
      <c r="D25" s="107"/>
      <c r="E25" s="107"/>
      <c r="F25" s="107"/>
      <c r="G25" s="107"/>
      <c r="H25" s="107"/>
      <c r="I25" s="107"/>
      <c r="J25" s="110"/>
      <c r="K25" s="110"/>
      <c r="L25" s="111"/>
      <c r="M25" s="107"/>
      <c r="N25" s="112"/>
      <c r="O25" s="107"/>
      <c r="P25" s="107"/>
      <c r="Q25" s="107"/>
    </row>
    <row r="26" spans="1:17" ht="12" customHeight="1">
      <c r="A26" s="570" t="s">
        <v>152</v>
      </c>
      <c r="B26" s="570"/>
      <c r="C26" s="570"/>
      <c r="D26" s="570"/>
      <c r="E26" s="570"/>
      <c r="F26" s="570"/>
      <c r="G26" s="570"/>
      <c r="H26" s="570"/>
      <c r="I26" s="570"/>
      <c r="J26" s="570"/>
      <c r="K26" s="570"/>
      <c r="L26" s="570"/>
      <c r="M26" s="570"/>
      <c r="N26" s="570"/>
      <c r="O26" s="570"/>
      <c r="P26" s="570"/>
      <c r="Q26" s="570"/>
    </row>
    <row r="27" spans="1:17" ht="12" customHeight="1">
      <c r="A27" s="113"/>
      <c r="B27" s="106"/>
      <c r="C27" s="106"/>
      <c r="D27" s="106"/>
      <c r="E27" s="106"/>
      <c r="F27" s="106"/>
      <c r="G27" s="106"/>
      <c r="H27" s="106"/>
      <c r="I27" s="106"/>
      <c r="J27" s="106"/>
      <c r="K27" s="106"/>
      <c r="L27" s="106"/>
      <c r="M27" s="106"/>
      <c r="N27" s="114"/>
      <c r="O27" s="80"/>
      <c r="P27" s="80"/>
      <c r="Q27" s="80"/>
    </row>
    <row r="28" spans="1:17" ht="12" customHeight="1">
      <c r="A28" s="108">
        <v>2002</v>
      </c>
      <c r="B28" s="106">
        <v>38.38366542489733</v>
      </c>
      <c r="C28" s="106">
        <v>71.84180823787459</v>
      </c>
      <c r="D28" s="106">
        <v>80.77830133952759</v>
      </c>
      <c r="E28" s="106">
        <v>83.25088521729288</v>
      </c>
      <c r="F28" s="106">
        <v>82.42697963856101</v>
      </c>
      <c r="G28" s="106">
        <v>82.56886518424307</v>
      </c>
      <c r="H28" s="106">
        <v>77.26298737269035</v>
      </c>
      <c r="I28" s="106">
        <v>83.76507338957624</v>
      </c>
      <c r="J28" s="106">
        <v>80.07968495698773</v>
      </c>
      <c r="K28" s="106">
        <v>66.8307294174882</v>
      </c>
      <c r="L28" s="106">
        <v>52.376769081675555</v>
      </c>
      <c r="M28" s="106">
        <v>65.61668044211311</v>
      </c>
      <c r="N28" s="109"/>
      <c r="O28" s="110"/>
      <c r="P28" s="110"/>
      <c r="Q28" s="111"/>
    </row>
    <row r="29" spans="1:17" ht="12" customHeight="1">
      <c r="A29" s="108">
        <v>2003</v>
      </c>
      <c r="B29" s="106">
        <v>56.0220746433377</v>
      </c>
      <c r="C29" s="106">
        <v>47.1</v>
      </c>
      <c r="D29" s="106">
        <v>60.97648257682171</v>
      </c>
      <c r="E29" s="106">
        <v>75.20387905183003</v>
      </c>
      <c r="F29" s="106">
        <v>72.6</v>
      </c>
      <c r="G29" s="106">
        <v>67.5</v>
      </c>
      <c r="H29" s="106">
        <v>67.2</v>
      </c>
      <c r="I29" s="106">
        <v>77.51069430855291</v>
      </c>
      <c r="J29" s="106">
        <v>72.3</v>
      </c>
      <c r="K29" s="106">
        <v>60.9</v>
      </c>
      <c r="L29" s="106">
        <v>56.5</v>
      </c>
      <c r="M29" s="106">
        <v>55.9</v>
      </c>
      <c r="N29" s="411">
        <f>(B29+C29+D29+E29+F29+G29+H29+I29+J29+K29+L29+M29)/12</f>
        <v>64.14276088171185</v>
      </c>
      <c r="O29" s="412">
        <f>100*(K29-J29)/J29</f>
        <v>-15.767634854771782</v>
      </c>
      <c r="P29" s="412">
        <f>100*(K29-K28)/K28</f>
        <v>-8.874255105670379</v>
      </c>
      <c r="Q29" s="413">
        <f>(((B29+C29+D29+E29+F29+G29+H29+I29+J29+K29)/10)-((B28+C28+D28+E28+F28+G28+H28+I28+J28+K28)/10))/((B28+C28+D28+E28+F28+G28+H28+I28+J28+K28)/10)*100</f>
        <v>-12.028529860952858</v>
      </c>
    </row>
    <row r="30" spans="1:17" ht="12" customHeight="1">
      <c r="A30" s="108">
        <v>2004</v>
      </c>
      <c r="B30" s="106">
        <v>38.625162768263024</v>
      </c>
      <c r="C30" s="106">
        <v>51.3</v>
      </c>
      <c r="D30" s="106">
        <v>65.54407471467157</v>
      </c>
      <c r="E30" s="106">
        <v>51.9</v>
      </c>
      <c r="F30" s="106">
        <v>72.1</v>
      </c>
      <c r="G30" s="106">
        <v>90.1</v>
      </c>
      <c r="H30" s="106">
        <v>66.82337702027559</v>
      </c>
      <c r="I30" s="106">
        <v>75.09987553220704</v>
      </c>
      <c r="J30" s="106">
        <v>69.1</v>
      </c>
      <c r="K30" s="106">
        <v>44.5981639248289</v>
      </c>
      <c r="L30" s="106">
        <v>44.9</v>
      </c>
      <c r="M30" s="106">
        <v>44.671807087149595</v>
      </c>
      <c r="N30" s="411">
        <f>(B30+C30+D30+E30+F30+G30+H30+I30+J30+K30+L30+M30)/12</f>
        <v>59.563538420616304</v>
      </c>
      <c r="O30" s="412">
        <f>100*(K30-J30)/J30</f>
        <v>-35.45851819851099</v>
      </c>
      <c r="P30" s="412">
        <f>100*(K30-K29)/K29</f>
        <v>-26.76820373591313</v>
      </c>
      <c r="Q30" s="413">
        <f>(((B30+C30+D30+E30+F30+G30+H30+I30+J30+K30)/10)-((B29+C29+D29+E29+F29+G29+H29+I29+J29+K29)/10))/((B29+C29+D29+E29+F29+G29+H29+I29+J29+K29)/10)*100</f>
        <v>-4.886936701222665</v>
      </c>
    </row>
    <row r="31" spans="1:17" ht="12" customHeight="1">
      <c r="A31" s="108">
        <v>2005</v>
      </c>
      <c r="B31" s="106">
        <v>32.14923068356386</v>
      </c>
      <c r="C31" s="106">
        <v>33.8</v>
      </c>
      <c r="D31" s="106">
        <v>57.554526256392876</v>
      </c>
      <c r="E31" s="106">
        <v>67.85316470958938</v>
      </c>
      <c r="F31" s="106">
        <v>56.2</v>
      </c>
      <c r="G31" s="106">
        <v>63.26702865127568</v>
      </c>
      <c r="H31" s="106">
        <v>75.1</v>
      </c>
      <c r="I31" s="106">
        <v>70.1</v>
      </c>
      <c r="J31" s="106">
        <v>60.34174128849005</v>
      </c>
      <c r="K31" s="106">
        <v>51.8</v>
      </c>
      <c r="L31" s="106">
        <v>48.7</v>
      </c>
      <c r="M31" s="106">
        <v>46.5</v>
      </c>
      <c r="N31" s="411">
        <f>(B31+C31+D31+E31+F31+G31+H31+I31+J31+K31+L31+M31)/12</f>
        <v>55.28047429910932</v>
      </c>
      <c r="O31" s="412">
        <f>100*(K31-J31)/J31</f>
        <v>-14.155609543404665</v>
      </c>
      <c r="P31" s="412">
        <f>100*(K31-K30)/K30</f>
        <v>16.14827930430036</v>
      </c>
      <c r="Q31" s="413">
        <f>(((B31+C31+D31+E31+F31+G31+H31+I31+J31+K31)/10)-((B30+C30+D30+E30+F30+G30+H30+I30+J30+K30)/10))/((B30+C30+D30+E30+F30+G30+H30+I30+J30+K30)/10)*100</f>
        <v>-9.121211587171345</v>
      </c>
    </row>
    <row r="32" spans="1:17" ht="12" customHeight="1">
      <c r="A32" s="108">
        <v>2006</v>
      </c>
      <c r="B32" s="106">
        <v>47.1</v>
      </c>
      <c r="C32" s="106">
        <v>37.8</v>
      </c>
      <c r="D32" s="106">
        <v>106.1</v>
      </c>
      <c r="E32" s="106">
        <v>50.3</v>
      </c>
      <c r="F32" s="106">
        <v>57.7</v>
      </c>
      <c r="G32" s="106">
        <v>60.2</v>
      </c>
      <c r="H32" s="106">
        <v>64.6</v>
      </c>
      <c r="I32" s="106">
        <v>58</v>
      </c>
      <c r="J32" s="106">
        <v>64.3</v>
      </c>
      <c r="K32" s="106">
        <v>56.6</v>
      </c>
      <c r="L32" s="106">
        <v>65.1</v>
      </c>
      <c r="M32" s="106">
        <v>48.8</v>
      </c>
      <c r="N32" s="411">
        <f>(B32+C32+D32+E32+F32+G32+H32+I32+J32+K32+L32+M32)/12</f>
        <v>59.71666666666666</v>
      </c>
      <c r="O32" s="412">
        <f>100*(K32-J32)/J32</f>
        <v>-11.975116640746494</v>
      </c>
      <c r="P32" s="412">
        <f>100*(K32-K31)/K31</f>
        <v>9.266409266409276</v>
      </c>
      <c r="Q32" s="413">
        <f>(((B32+C32+D32+E32+F32+G32+H32+I32+J32+K32)/10)-((B31+C31+D31+E31+F31+G31+H31+I31+J31+K31)/10))/((B31+C31+D31+E31+F31+G31+H31+I31+J31+K31)/10)*100</f>
        <v>6.07821079693961</v>
      </c>
    </row>
    <row r="33" spans="1:17" ht="12" customHeight="1">
      <c r="A33" s="108">
        <v>2007</v>
      </c>
      <c r="B33" s="106">
        <v>38.040688176298495</v>
      </c>
      <c r="C33" s="106">
        <v>43.10541488441152</v>
      </c>
      <c r="D33" s="106">
        <v>62.6</v>
      </c>
      <c r="E33" s="106">
        <v>47.3</v>
      </c>
      <c r="F33" s="106">
        <v>49.4</v>
      </c>
      <c r="G33" s="106">
        <v>75.2</v>
      </c>
      <c r="H33" s="106">
        <v>51.7</v>
      </c>
      <c r="I33" s="106">
        <v>57.4</v>
      </c>
      <c r="J33" s="106">
        <v>62.2</v>
      </c>
      <c r="K33" s="106">
        <v>45.1</v>
      </c>
      <c r="L33" s="106"/>
      <c r="M33" s="106"/>
      <c r="N33" s="411">
        <f>(B33+C33+D33+E33+F33+G33+H33+I33+J33+K33)/10</f>
        <v>53.204610306071004</v>
      </c>
      <c r="O33" s="412">
        <f>100*(K33-J33)/J33</f>
        <v>-27.491961414791</v>
      </c>
      <c r="P33" s="412">
        <f>100*(K33-K32)/K32</f>
        <v>-20.318021201413426</v>
      </c>
      <c r="Q33" s="413">
        <f>(((B33+C33+D33+E33+F33+G33+H33+I33+J33+K33)/10)-((B32+C32+D32+E32+F32+G32+H32+I32+J32+K32)/10))/((B32+C32+D32+E32+F32+G32+H32+I32+J32+K32)/10)*100</f>
        <v>-11.722896455830417</v>
      </c>
    </row>
    <row r="34" spans="1:17" ht="12" customHeight="1">
      <c r="A34" s="101"/>
      <c r="B34" s="107"/>
      <c r="C34" s="107"/>
      <c r="D34" s="107"/>
      <c r="E34" s="107"/>
      <c r="F34" s="107"/>
      <c r="G34" s="107"/>
      <c r="H34" s="107"/>
      <c r="I34" s="107"/>
      <c r="J34" s="107"/>
      <c r="K34" s="107"/>
      <c r="L34" s="107"/>
      <c r="M34" s="107"/>
      <c r="N34" s="112"/>
      <c r="O34" s="107"/>
      <c r="P34" s="107"/>
      <c r="Q34" s="107"/>
    </row>
    <row r="35" spans="1:17" ht="12" customHeight="1">
      <c r="A35" s="107"/>
      <c r="B35" s="107"/>
      <c r="C35" s="107"/>
      <c r="D35" s="107"/>
      <c r="E35" s="107"/>
      <c r="F35" s="107"/>
      <c r="G35" s="107"/>
      <c r="H35" s="107"/>
      <c r="I35" s="107"/>
      <c r="J35" s="107"/>
      <c r="K35" s="107"/>
      <c r="L35" s="107"/>
      <c r="M35" s="107"/>
      <c r="N35" s="112"/>
      <c r="O35" s="107"/>
      <c r="P35" s="107"/>
      <c r="Q35" s="107"/>
    </row>
    <row r="36" spans="1:17" ht="12" customHeight="1">
      <c r="A36" s="570" t="s">
        <v>153</v>
      </c>
      <c r="B36" s="570"/>
      <c r="C36" s="570"/>
      <c r="D36" s="570"/>
      <c r="E36" s="570"/>
      <c r="F36" s="570"/>
      <c r="G36" s="570"/>
      <c r="H36" s="570"/>
      <c r="I36" s="570"/>
      <c r="J36" s="570"/>
      <c r="K36" s="570"/>
      <c r="L36" s="570"/>
      <c r="M36" s="570"/>
      <c r="N36" s="570"/>
      <c r="O36" s="570"/>
      <c r="P36" s="570"/>
      <c r="Q36" s="570"/>
    </row>
    <row r="37" spans="1:17" ht="12" customHeight="1">
      <c r="A37" s="113"/>
      <c r="B37" s="106"/>
      <c r="C37" s="106"/>
      <c r="D37" s="106"/>
      <c r="E37" s="106"/>
      <c r="F37" s="106"/>
      <c r="G37" s="106"/>
      <c r="H37" s="106"/>
      <c r="I37" s="106"/>
      <c r="J37" s="106"/>
      <c r="K37" s="106"/>
      <c r="L37" s="106"/>
      <c r="M37" s="106"/>
      <c r="N37" s="114"/>
      <c r="O37" s="80"/>
      <c r="P37" s="80"/>
      <c r="Q37" s="80"/>
    </row>
    <row r="38" spans="1:17" ht="12" customHeight="1">
      <c r="A38" s="108">
        <v>2002</v>
      </c>
      <c r="B38" s="106">
        <v>35.93941035619805</v>
      </c>
      <c r="C38" s="106">
        <v>35.746330879076346</v>
      </c>
      <c r="D38" s="106">
        <v>69.36529062188204</v>
      </c>
      <c r="E38" s="106">
        <v>63.56130249895732</v>
      </c>
      <c r="F38" s="106">
        <v>74.00441577766102</v>
      </c>
      <c r="G38" s="106">
        <v>63.25861329486292</v>
      </c>
      <c r="H38" s="106">
        <v>58.15185696635212</v>
      </c>
      <c r="I38" s="106">
        <v>65.41680658846602</v>
      </c>
      <c r="J38" s="106">
        <v>58.23895893784283</v>
      </c>
      <c r="K38" s="106">
        <v>50.94497532523204</v>
      </c>
      <c r="L38" s="106">
        <v>39.62944406927024</v>
      </c>
      <c r="M38" s="106">
        <v>42.429770282742055</v>
      </c>
      <c r="N38" s="109"/>
      <c r="O38" s="110"/>
      <c r="P38" s="110"/>
      <c r="Q38" s="111"/>
    </row>
    <row r="39" spans="1:17" ht="12" customHeight="1">
      <c r="A39" s="108">
        <v>2003</v>
      </c>
      <c r="B39" s="106">
        <v>26.699662000860673</v>
      </c>
      <c r="C39" s="106">
        <v>29.9</v>
      </c>
      <c r="D39" s="106">
        <v>47.79312124911311</v>
      </c>
      <c r="E39" s="106">
        <v>47.207413346120816</v>
      </c>
      <c r="F39" s="106">
        <v>43.5</v>
      </c>
      <c r="G39" s="106">
        <v>46.5</v>
      </c>
      <c r="H39" s="106">
        <v>57.8</v>
      </c>
      <c r="I39" s="106">
        <v>42.96729115105797</v>
      </c>
      <c r="J39" s="106">
        <v>59.7</v>
      </c>
      <c r="K39" s="106">
        <v>50.4</v>
      </c>
      <c r="L39" s="106">
        <v>35.4</v>
      </c>
      <c r="M39" s="106">
        <v>33.3</v>
      </c>
      <c r="N39" s="411">
        <f>(B39+C39+D39+E39+F39+G39+H39+I39+J39+K39+L39+M39)/12</f>
        <v>43.43062397892937</v>
      </c>
      <c r="O39" s="412">
        <f>100*(K39-J39)/J39</f>
        <v>-15.577889447236188</v>
      </c>
      <c r="P39" s="412">
        <f>100*(K39-K38)/K38</f>
        <v>-1.0697332205049264</v>
      </c>
      <c r="Q39" s="413">
        <f>(((B39+C39+D39+E39+F39+G39+H39+I39+J39+K39)/10)-((B38+C38+D38+E38+F38+G38+H38+I38+J38+K38)/10))/((B38+C38+D38+E38+F38+G38+H38+I38+J38+K38)/10)*100</f>
        <v>-21.25905485601111</v>
      </c>
    </row>
    <row r="40" spans="1:17" ht="12" customHeight="1">
      <c r="A40" s="108">
        <v>2004</v>
      </c>
      <c r="B40" s="106">
        <v>22.90654913384827</v>
      </c>
      <c r="C40" s="106">
        <v>34</v>
      </c>
      <c r="D40" s="106">
        <v>38.75174177717289</v>
      </c>
      <c r="E40" s="106">
        <v>41</v>
      </c>
      <c r="F40" s="106">
        <v>47</v>
      </c>
      <c r="G40" s="106">
        <v>39.3</v>
      </c>
      <c r="H40" s="106">
        <v>42.877772441330734</v>
      </c>
      <c r="I40" s="106">
        <v>31.72749879758664</v>
      </c>
      <c r="J40" s="106">
        <v>30.2</v>
      </c>
      <c r="K40" s="106">
        <v>25.916010584288536</v>
      </c>
      <c r="L40" s="106">
        <v>38.5</v>
      </c>
      <c r="M40" s="106">
        <v>25.836921196519103</v>
      </c>
      <c r="N40" s="411">
        <f>(B40+C40+D40+E40+F40+G40+H40+I40+J40+K40+L40+M40)/12</f>
        <v>34.83470782756218</v>
      </c>
      <c r="O40" s="412">
        <f>100*(K40-J40)/J40</f>
        <v>-14.185395416263123</v>
      </c>
      <c r="P40" s="412">
        <f>100*(K40-K39)/K39</f>
        <v>-48.57934407879259</v>
      </c>
      <c r="Q40" s="413">
        <f>(((B40+C40+D40+E40+F40+G40+H40+I40+J40+K40)/10)-((B39+C39+D39+E39+F39+G39+H39+I39+J39+K39)/10))/((B39+C39+D39+E39+F39+G39+H39+I39+J39+K39)/10)*100</f>
        <v>-21.83315214642119</v>
      </c>
    </row>
    <row r="41" spans="1:17" ht="12" customHeight="1">
      <c r="A41" s="108">
        <v>2005</v>
      </c>
      <c r="B41" s="106">
        <v>18.88970937485191</v>
      </c>
      <c r="C41" s="106">
        <v>18.4</v>
      </c>
      <c r="D41" s="106">
        <v>48.9672376217756</v>
      </c>
      <c r="E41" s="106">
        <v>40.60388804154478</v>
      </c>
      <c r="F41" s="106">
        <v>38.3</v>
      </c>
      <c r="G41" s="106">
        <v>34.9765983012683</v>
      </c>
      <c r="H41" s="106">
        <v>33.6</v>
      </c>
      <c r="I41" s="106">
        <v>35.5</v>
      </c>
      <c r="J41" s="106">
        <v>39.422695541194116</v>
      </c>
      <c r="K41" s="106">
        <v>30.1</v>
      </c>
      <c r="L41" s="106">
        <v>28.8</v>
      </c>
      <c r="M41" s="106">
        <v>27.1</v>
      </c>
      <c r="N41" s="411">
        <f>(B41+C41+D41+E41+F41+G41+H41+I41+J41+K41+L41+M41)/12</f>
        <v>32.88834407338623</v>
      </c>
      <c r="O41" s="412">
        <f>100*(K41-J41)/J41</f>
        <v>-23.648041853080578</v>
      </c>
      <c r="P41" s="412">
        <f>100*(K41-K40)/K40</f>
        <v>16.14441930444337</v>
      </c>
      <c r="Q41" s="413">
        <f>(((B41+C41+D41+E41+F41+G41+H41+I41+J41+K41)/10)-((B40+C40+D40+E40+F40+G40+H40+I40+J40+K40)/10))/((B40+C40+D40+E40+F40+G40+H40+I40+J40+K40)/10)*100</f>
        <v>-4.218350451583349</v>
      </c>
    </row>
    <row r="42" spans="1:17" ht="12" customHeight="1">
      <c r="A42" s="108">
        <v>2006</v>
      </c>
      <c r="B42" s="106">
        <v>21.4</v>
      </c>
      <c r="C42" s="106">
        <v>15.2</v>
      </c>
      <c r="D42" s="106">
        <v>49.7</v>
      </c>
      <c r="E42" s="106">
        <v>28.6</v>
      </c>
      <c r="F42" s="106">
        <v>31.9</v>
      </c>
      <c r="G42" s="106">
        <v>38.6</v>
      </c>
      <c r="H42" s="106">
        <v>43</v>
      </c>
      <c r="I42" s="106">
        <v>19.5</v>
      </c>
      <c r="J42" s="106">
        <v>26.8</v>
      </c>
      <c r="K42" s="106">
        <v>28.8</v>
      </c>
      <c r="L42" s="106">
        <v>19.9</v>
      </c>
      <c r="M42" s="106">
        <v>20.2</v>
      </c>
      <c r="N42" s="411">
        <f>(B42+C42+D42+E42+F42+G42+H42+I42+J42+K42+L42+M42)/12</f>
        <v>28.63333333333333</v>
      </c>
      <c r="O42" s="412">
        <f>100*(K42-J42)/J42</f>
        <v>7.462686567164179</v>
      </c>
      <c r="P42" s="412">
        <f>100*(K42-K41)/K41</f>
        <v>-4.318936877076414</v>
      </c>
      <c r="Q42" s="413">
        <f>(((B42+C42+D42+E42+F42+G42+H42+I42+J42+K42)/10)-((B41+C41+D41+E41+F41+G41+H41+I41+J41+K41)/10))/((B41+C41+D41+E41+F41+G41+H41+I41+J41+K41)/10)*100</f>
        <v>-10.408582910020952</v>
      </c>
    </row>
    <row r="43" spans="1:17" ht="12" customHeight="1">
      <c r="A43" s="108">
        <v>2007</v>
      </c>
      <c r="B43" s="106">
        <v>16.851494035425528</v>
      </c>
      <c r="C43" s="106">
        <v>26.69684411659128</v>
      </c>
      <c r="D43" s="106">
        <v>20.7</v>
      </c>
      <c r="E43" s="106">
        <v>24.3</v>
      </c>
      <c r="F43" s="106">
        <v>35.9</v>
      </c>
      <c r="G43" s="106">
        <v>62.2</v>
      </c>
      <c r="H43" s="106">
        <v>23.6</v>
      </c>
      <c r="I43" s="106">
        <v>19.1</v>
      </c>
      <c r="J43" s="106">
        <v>37.5</v>
      </c>
      <c r="K43" s="106">
        <v>20.8</v>
      </c>
      <c r="L43" s="106"/>
      <c r="M43" s="106"/>
      <c r="N43" s="411">
        <f>(B43+C43+D43+E43+F43+G43+H43+I43+J43+K43)/10</f>
        <v>28.764833815201683</v>
      </c>
      <c r="O43" s="412">
        <f>100*(K43-J43)/J43</f>
        <v>-44.53333333333333</v>
      </c>
      <c r="P43" s="412">
        <f>100*(K43-K42)/K42</f>
        <v>-27.77777777777778</v>
      </c>
      <c r="Q43" s="413">
        <f>(((B43+C43+D43+E43+F43+G43+H43+I43+J43+K43)/10)-((B42+C42+D42+E42+F42+G42+H42+I42+J42+K42)/10))/((B42+C42+D42+E42+F42+G42+H42+I42+J42+K42)/10)*100</f>
        <v>-5.222952832943387</v>
      </c>
    </row>
    <row r="44" spans="1:17" ht="12" customHeight="1">
      <c r="A44" s="101"/>
      <c r="B44" s="107"/>
      <c r="C44" s="107"/>
      <c r="D44" s="107"/>
      <c r="E44" s="107"/>
      <c r="F44" s="107"/>
      <c r="G44" s="107"/>
      <c r="H44" s="107"/>
      <c r="I44" s="107"/>
      <c r="J44" s="107"/>
      <c r="K44" s="107"/>
      <c r="L44" s="107"/>
      <c r="M44" s="107"/>
      <c r="N44" s="112"/>
      <c r="O44" s="115"/>
      <c r="P44" s="115"/>
      <c r="Q44" s="107"/>
    </row>
    <row r="45" spans="1:17" ht="12" customHeight="1">
      <c r="A45" s="107"/>
      <c r="B45" s="107"/>
      <c r="C45" s="107"/>
      <c r="D45" s="107"/>
      <c r="E45" s="107"/>
      <c r="F45" s="107"/>
      <c r="G45" s="107"/>
      <c r="H45" s="107"/>
      <c r="I45" s="107"/>
      <c r="J45" s="107"/>
      <c r="K45" s="107"/>
      <c r="L45" s="107"/>
      <c r="M45" s="107"/>
      <c r="N45" s="112"/>
      <c r="O45" s="107"/>
      <c r="P45" s="107"/>
      <c r="Q45" s="107"/>
    </row>
    <row r="46" spans="1:17" ht="12" customHeight="1">
      <c r="A46" s="570" t="s">
        <v>154</v>
      </c>
      <c r="B46" s="570"/>
      <c r="C46" s="570"/>
      <c r="D46" s="570"/>
      <c r="E46" s="570"/>
      <c r="F46" s="570"/>
      <c r="G46" s="570"/>
      <c r="H46" s="570"/>
      <c r="I46" s="570"/>
      <c r="J46" s="570"/>
      <c r="K46" s="570"/>
      <c r="L46" s="570"/>
      <c r="M46" s="570"/>
      <c r="N46" s="570"/>
      <c r="O46" s="570"/>
      <c r="P46" s="570"/>
      <c r="Q46" s="570"/>
    </row>
    <row r="47" spans="1:17" ht="12" customHeight="1">
      <c r="A47" s="107"/>
      <c r="B47" s="106"/>
      <c r="C47" s="106"/>
      <c r="D47" s="106"/>
      <c r="E47" s="106"/>
      <c r="F47" s="106"/>
      <c r="G47" s="106"/>
      <c r="H47" s="106"/>
      <c r="I47" s="106"/>
      <c r="J47" s="106"/>
      <c r="K47" s="106"/>
      <c r="L47" s="106"/>
      <c r="M47" s="106"/>
      <c r="N47" s="112"/>
      <c r="O47" s="107"/>
      <c r="P47" s="107"/>
      <c r="Q47" s="107"/>
    </row>
    <row r="48" spans="1:17" ht="12" customHeight="1">
      <c r="A48" s="108">
        <v>2002</v>
      </c>
      <c r="B48" s="106">
        <v>39.83006176566108</v>
      </c>
      <c r="C48" s="106">
        <v>93.20143106875595</v>
      </c>
      <c r="D48" s="106">
        <v>87.53198967201602</v>
      </c>
      <c r="E48" s="106">
        <v>94.90226348777794</v>
      </c>
      <c r="F48" s="106">
        <v>87.41106076178748</v>
      </c>
      <c r="G48" s="106">
        <v>93.99577313247491</v>
      </c>
      <c r="H48" s="106">
        <v>88.57206449871077</v>
      </c>
      <c r="I48" s="106">
        <v>94.62272335431811</v>
      </c>
      <c r="J48" s="106">
        <v>93.004009671808</v>
      </c>
      <c r="K48" s="106">
        <v>76.23117902013114</v>
      </c>
      <c r="L48" s="106">
        <v>59.92004248574013</v>
      </c>
      <c r="M48" s="106">
        <v>79.3376142503753</v>
      </c>
      <c r="N48" s="109" t="e">
        <v>#REF!</v>
      </c>
      <c r="O48" s="110" t="e">
        <v>#REF!</v>
      </c>
      <c r="P48" s="110" t="e">
        <v>#REF!</v>
      </c>
      <c r="Q48" s="111"/>
    </row>
    <row r="49" spans="1:17" ht="12" customHeight="1">
      <c r="A49" s="108">
        <v>2003</v>
      </c>
      <c r="B49" s="106">
        <v>73.37371314112067</v>
      </c>
      <c r="C49" s="106">
        <v>57.4</v>
      </c>
      <c r="D49" s="106">
        <v>68.87915595437559</v>
      </c>
      <c r="E49" s="106">
        <v>91.89591037776256</v>
      </c>
      <c r="F49" s="106">
        <v>90</v>
      </c>
      <c r="G49" s="106">
        <v>80</v>
      </c>
      <c r="H49" s="106">
        <v>72.8</v>
      </c>
      <c r="I49" s="106">
        <v>98.08073313310769</v>
      </c>
      <c r="J49" s="106">
        <v>79.8</v>
      </c>
      <c r="K49" s="106">
        <v>67.3</v>
      </c>
      <c r="L49" s="106">
        <v>69.1</v>
      </c>
      <c r="M49" s="106">
        <v>69.4</v>
      </c>
      <c r="N49" s="411">
        <f>(B49+C49+D49+E49+F49+G49+H49+I49+J49+K49+L49+M49)/12</f>
        <v>76.50245938386387</v>
      </c>
      <c r="O49" s="412">
        <f>100*(K49-J49)/J49</f>
        <v>-15.664160401002507</v>
      </c>
      <c r="P49" s="412">
        <f>100*(K49-K48)/K48</f>
        <v>-11.715913534241144</v>
      </c>
      <c r="Q49" s="413">
        <f>(((B49+C49+D49+E49+F49+G49+H49+I49+J49+K49)/10)-((B48+C48+D48+E48+F48+G48+H48+I48+J48+K48)/10))/((B48+C48+D48+E48+F48+G48+H48+I48+J48+K48)/10)*100</f>
        <v>-8.215334252622496</v>
      </c>
    </row>
    <row r="50" spans="1:17" ht="12" customHeight="1">
      <c r="A50" s="108">
        <v>2004</v>
      </c>
      <c r="B50" s="106">
        <v>47.99092070525526</v>
      </c>
      <c r="C50" s="106">
        <v>61.7</v>
      </c>
      <c r="D50" s="106">
        <v>81.50749676670893</v>
      </c>
      <c r="E50" s="106">
        <v>58.5</v>
      </c>
      <c r="F50" s="106">
        <v>87</v>
      </c>
      <c r="G50" s="106">
        <v>120.3</v>
      </c>
      <c r="H50" s="106">
        <v>81.10436481185148</v>
      </c>
      <c r="I50" s="106">
        <v>100.89048127561281</v>
      </c>
      <c r="J50" s="106">
        <v>92.3</v>
      </c>
      <c r="K50" s="106">
        <v>55.72753674673301</v>
      </c>
      <c r="L50" s="106">
        <v>48.8</v>
      </c>
      <c r="M50" s="106">
        <v>55.891682345225924</v>
      </c>
      <c r="N50" s="411">
        <f>(B50+C50+D50+E50+F50+G50+H50+I50+J50+K50+L50+M50)/12</f>
        <v>74.30937355428229</v>
      </c>
      <c r="O50" s="412">
        <f>100*(K50-J50)/J50</f>
        <v>-39.62347048024593</v>
      </c>
      <c r="P50" s="412">
        <f>100*(K50-K49)/K49</f>
        <v>-17.195339157900428</v>
      </c>
      <c r="Q50" s="413">
        <f>(((B50+C50+D50+E50+F50+G50+H50+I50+J50+K50)/10)-((B49+C49+D49+E49+F49+G49+H49+I49+J49+K49)/10))/((B49+C49+D49+E49+F49+G49+H49+I49+J49+K49)/10)*100</f>
        <v>0.9610011652731216</v>
      </c>
    </row>
    <row r="51" spans="1:17" ht="12" customHeight="1">
      <c r="A51" s="108">
        <v>2005</v>
      </c>
      <c r="B51" s="106">
        <v>40.04904604438707</v>
      </c>
      <c r="C51" s="106">
        <v>42.9</v>
      </c>
      <c r="D51" s="106">
        <v>62.73176900402571</v>
      </c>
      <c r="E51" s="106">
        <v>84.09082367186983</v>
      </c>
      <c r="F51" s="106">
        <v>66.9</v>
      </c>
      <c r="G51" s="106">
        <v>80.11316927172383</v>
      </c>
      <c r="H51" s="106">
        <v>99.8</v>
      </c>
      <c r="I51" s="106">
        <v>90.7</v>
      </c>
      <c r="J51" s="106">
        <v>72.82097679839131</v>
      </c>
      <c r="K51" s="106">
        <v>64.7</v>
      </c>
      <c r="L51" s="106">
        <v>60.5</v>
      </c>
      <c r="M51" s="106">
        <v>58</v>
      </c>
      <c r="N51" s="411">
        <f>(B51+C51+D51+E51+F51+G51+H51+I51+J51+K51+L51+M51)/12</f>
        <v>68.60881539919983</v>
      </c>
      <c r="O51" s="412">
        <f>100*(K51-J51)/J51</f>
        <v>-11.151974548315469</v>
      </c>
      <c r="P51" s="412">
        <f>100*(K51-K50)/K50</f>
        <v>16.1005918744345</v>
      </c>
      <c r="Q51" s="413">
        <f>(((B51+C51+D51+E51+F51+G51+H51+I51+J51+K51)/10)-((B50+C50+D50+E50+F50+G50+H50+I50+J50+K50)/10))/((B50+C50+D50+E50+F50+G50+H50+I50+J50+K50)/10)*100</f>
        <v>-10.446358658345599</v>
      </c>
    </row>
    <row r="52" spans="1:17" ht="12" customHeight="1">
      <c r="A52" s="108">
        <v>2006</v>
      </c>
      <c r="B52" s="106">
        <v>59.9</v>
      </c>
      <c r="C52" s="106">
        <v>51.2</v>
      </c>
      <c r="D52" s="106">
        <v>139.7</v>
      </c>
      <c r="E52" s="106">
        <v>63.2</v>
      </c>
      <c r="F52" s="106">
        <v>73.1</v>
      </c>
      <c r="G52" s="106">
        <v>73.1</v>
      </c>
      <c r="H52" s="106">
        <v>77.6</v>
      </c>
      <c r="I52" s="106">
        <v>81</v>
      </c>
      <c r="J52" s="106">
        <v>86.6</v>
      </c>
      <c r="K52" s="106">
        <v>73.1</v>
      </c>
      <c r="L52" s="106">
        <v>92</v>
      </c>
      <c r="M52" s="106">
        <v>65.8</v>
      </c>
      <c r="N52" s="411">
        <f>(B52+C52+D52+E52+F52+G52+H52+I52+J52+K52+L52+M52)/12</f>
        <v>78.025</v>
      </c>
      <c r="O52" s="412">
        <f>100*(K52-J52)/J52</f>
        <v>-15.58891454965358</v>
      </c>
      <c r="P52" s="412">
        <f>100*(K52-K51)/K51</f>
        <v>12.982998454404932</v>
      </c>
      <c r="Q52" s="413">
        <f>(((B52+C52+D52+E52+F52+G52+H52+I52+J52+K52)/10)-((B51+C51+D51+E51+F51+G51+H51+I51+J51+K51)/10))/((B51+C51+D51+E51+F51+G51+H51+I51+J51+K51)/10)*100</f>
        <v>10.455960606441117</v>
      </c>
    </row>
    <row r="53" spans="1:17" ht="12" customHeight="1">
      <c r="A53" s="108">
        <v>2007</v>
      </c>
      <c r="B53" s="106">
        <v>50.64270891794287</v>
      </c>
      <c r="C53" s="106">
        <v>52.88690580540728</v>
      </c>
      <c r="D53" s="106">
        <v>87.5</v>
      </c>
      <c r="E53" s="106">
        <v>61</v>
      </c>
      <c r="F53" s="106">
        <v>57.5</v>
      </c>
      <c r="G53" s="106">
        <v>82.9</v>
      </c>
      <c r="H53" s="106">
        <v>68.4</v>
      </c>
      <c r="I53" s="106">
        <v>80.3</v>
      </c>
      <c r="J53" s="106">
        <v>76.9</v>
      </c>
      <c r="K53" s="106">
        <v>59.5</v>
      </c>
      <c r="L53" s="106"/>
      <c r="M53" s="106"/>
      <c r="N53" s="411">
        <f>(B53+C53+D53+E53+F53+G53+H53+I53+J53+K53)/10</f>
        <v>67.752961472335</v>
      </c>
      <c r="O53" s="412">
        <f>100*(K53-J53)/J53</f>
        <v>-22.62678803641093</v>
      </c>
      <c r="P53" s="412">
        <f>100*(K53-K52)/K52</f>
        <v>-18.60465116279069</v>
      </c>
      <c r="Q53" s="413">
        <f>(((B53+C53+D53+E53+F53+G53+H53+I53+J53+K53)/10)-((B52+C52+D52+E52+F52+G52+H52+I52+J52+K52)/10))/((B52+C52+D52+E52+F52+G52+H52+I52+J52+K52)/10)*100</f>
        <v>-12.969863233994868</v>
      </c>
    </row>
    <row r="54" spans="1:17" ht="51.75" customHeight="1">
      <c r="A54" s="116"/>
      <c r="B54" s="117"/>
      <c r="C54" s="117"/>
      <c r="D54" s="117"/>
      <c r="E54" s="117"/>
      <c r="F54" s="117"/>
      <c r="G54" s="117"/>
      <c r="H54" s="117"/>
      <c r="I54" s="117"/>
      <c r="J54" s="117"/>
      <c r="K54" s="117"/>
      <c r="L54" s="117"/>
      <c r="M54" s="117"/>
      <c r="N54" s="117"/>
      <c r="O54" s="111"/>
      <c r="P54" s="111"/>
      <c r="Q54" s="111"/>
    </row>
    <row r="55" spans="1:17" ht="15" customHeight="1">
      <c r="A55" s="116"/>
      <c r="B55" s="117"/>
      <c r="C55" s="117"/>
      <c r="D55" s="117"/>
      <c r="E55" s="117"/>
      <c r="F55" s="117"/>
      <c r="G55" s="117"/>
      <c r="H55" s="117"/>
      <c r="I55" s="117"/>
      <c r="J55" s="117"/>
      <c r="K55" s="117"/>
      <c r="L55" s="117"/>
      <c r="M55" s="117"/>
      <c r="N55" s="117"/>
      <c r="O55" s="111"/>
      <c r="P55" s="111"/>
      <c r="Q55" s="111"/>
    </row>
    <row r="56" spans="1:17" ht="15" customHeight="1">
      <c r="A56" s="116"/>
      <c r="B56" s="117"/>
      <c r="C56" s="117"/>
      <c r="D56" s="117"/>
      <c r="E56" s="117"/>
      <c r="F56" s="117"/>
      <c r="G56" s="117"/>
      <c r="H56" s="117"/>
      <c r="I56" s="117"/>
      <c r="J56" s="117"/>
      <c r="K56" s="117"/>
      <c r="L56" s="117"/>
      <c r="M56" s="117"/>
      <c r="N56" s="117"/>
      <c r="O56" s="111"/>
      <c r="P56" s="111"/>
      <c r="Q56" s="111"/>
    </row>
    <row r="57" spans="1:17" ht="19.5" customHeight="1">
      <c r="A57" s="116"/>
      <c r="B57" s="117"/>
      <c r="C57" s="117"/>
      <c r="D57" s="117"/>
      <c r="E57" s="117"/>
      <c r="F57" s="117"/>
      <c r="G57" s="117"/>
      <c r="H57" s="117"/>
      <c r="I57" s="117"/>
      <c r="J57" s="117"/>
      <c r="K57" s="117"/>
      <c r="L57" s="117"/>
      <c r="M57" s="117"/>
      <c r="N57" s="117"/>
      <c r="O57" s="111"/>
      <c r="P57" s="111"/>
      <c r="Q57" s="111"/>
    </row>
    <row r="58" spans="1:17" ht="12" customHeight="1">
      <c r="A58" s="101"/>
      <c r="B58" s="118"/>
      <c r="C58" s="107"/>
      <c r="D58" s="107"/>
      <c r="E58" s="107"/>
      <c r="F58" s="107"/>
      <c r="G58" s="107"/>
      <c r="H58" s="107"/>
      <c r="I58" s="117"/>
      <c r="J58" s="117"/>
      <c r="K58" s="117"/>
      <c r="L58" s="117"/>
      <c r="M58" s="117"/>
      <c r="N58" s="117"/>
      <c r="O58" s="111"/>
      <c r="P58" s="111"/>
      <c r="Q58" s="111"/>
    </row>
    <row r="59" spans="1:17" ht="12" customHeight="1">
      <c r="A59" s="116" t="s">
        <v>180</v>
      </c>
      <c r="B59" s="118"/>
      <c r="C59" s="107"/>
      <c r="D59" s="107"/>
      <c r="E59" s="107"/>
      <c r="F59" s="107"/>
      <c r="G59" s="107"/>
      <c r="H59" s="107"/>
      <c r="I59" s="107"/>
      <c r="J59" s="107"/>
      <c r="K59" s="107"/>
      <c r="L59" s="107"/>
      <c r="M59" s="107"/>
      <c r="N59" s="112"/>
      <c r="O59" s="119"/>
      <c r="P59" s="119"/>
      <c r="Q59" s="107"/>
    </row>
    <row r="60" spans="1:17" ht="12" customHeight="1">
      <c r="A60" s="116"/>
      <c r="B60" s="118"/>
      <c r="C60" s="107"/>
      <c r="D60" s="107"/>
      <c r="E60" s="107"/>
      <c r="F60" s="107"/>
      <c r="G60" s="107"/>
      <c r="H60" s="107"/>
      <c r="I60" s="107"/>
      <c r="J60" s="107"/>
      <c r="K60" s="107"/>
      <c r="L60" s="107"/>
      <c r="M60" s="107"/>
      <c r="N60" s="112"/>
      <c r="O60" s="119"/>
      <c r="P60" s="119"/>
      <c r="Q60" s="107"/>
    </row>
    <row r="61" spans="1:17" ht="12.75" customHeight="1">
      <c r="A61" s="574"/>
      <c r="B61" s="574"/>
      <c r="C61" s="574"/>
      <c r="D61" s="574"/>
      <c r="E61" s="574"/>
      <c r="F61" s="574"/>
      <c r="G61" s="574"/>
      <c r="H61" s="574"/>
      <c r="I61" s="574"/>
      <c r="J61" s="574"/>
      <c r="K61" s="574"/>
      <c r="L61" s="574"/>
      <c r="M61" s="574"/>
      <c r="N61" s="574"/>
      <c r="O61" s="574"/>
      <c r="P61" s="574"/>
      <c r="Q61" s="574"/>
    </row>
    <row r="62" spans="1:17" ht="12.75">
      <c r="A62" s="80"/>
      <c r="B62" s="80"/>
      <c r="C62" s="80"/>
      <c r="D62" s="80"/>
      <c r="E62" s="80"/>
      <c r="F62" s="80"/>
      <c r="G62" s="80"/>
      <c r="H62" s="80"/>
      <c r="I62" s="80"/>
      <c r="J62" s="80"/>
      <c r="K62" s="80"/>
      <c r="L62" s="80"/>
      <c r="M62" s="80"/>
      <c r="N62" s="81"/>
      <c r="O62" s="82"/>
      <c r="P62" s="82"/>
      <c r="Q62" s="80"/>
    </row>
    <row r="63" spans="1:17" ht="12.75" customHeight="1">
      <c r="A63" s="571" t="s">
        <v>155</v>
      </c>
      <c r="B63" s="571"/>
      <c r="C63" s="571"/>
      <c r="D63" s="571"/>
      <c r="E63" s="571"/>
      <c r="F63" s="571"/>
      <c r="G63" s="571"/>
      <c r="H63" s="571"/>
      <c r="I63" s="571"/>
      <c r="J63" s="571"/>
      <c r="K63" s="571"/>
      <c r="L63" s="571"/>
      <c r="M63" s="571"/>
      <c r="N63" s="571"/>
      <c r="O63" s="571"/>
      <c r="P63" s="571"/>
      <c r="Q63" s="571"/>
    </row>
    <row r="64" spans="1:17" ht="12.75" customHeight="1">
      <c r="A64" s="571" t="s">
        <v>156</v>
      </c>
      <c r="B64" s="571"/>
      <c r="C64" s="571"/>
      <c r="D64" s="571"/>
      <c r="E64" s="571"/>
      <c r="F64" s="571"/>
      <c r="G64" s="571"/>
      <c r="H64" s="571"/>
      <c r="I64" s="571"/>
      <c r="J64" s="571"/>
      <c r="K64" s="571"/>
      <c r="L64" s="571"/>
      <c r="M64" s="571"/>
      <c r="N64" s="571"/>
      <c r="O64" s="571"/>
      <c r="P64" s="571"/>
      <c r="Q64" s="571"/>
    </row>
    <row r="65" spans="1:17" ht="13.5" customHeight="1">
      <c r="A65" s="571" t="s">
        <v>50</v>
      </c>
      <c r="B65" s="571"/>
      <c r="C65" s="571"/>
      <c r="D65" s="571"/>
      <c r="E65" s="571"/>
      <c r="F65" s="571"/>
      <c r="G65" s="571"/>
      <c r="H65" s="571"/>
      <c r="I65" s="571"/>
      <c r="J65" s="571"/>
      <c r="K65" s="571"/>
      <c r="L65" s="571"/>
      <c r="M65" s="571"/>
      <c r="N65" s="571"/>
      <c r="O65" s="571"/>
      <c r="P65" s="571"/>
      <c r="Q65" s="571"/>
    </row>
    <row r="66" spans="1:17" ht="12.75" customHeight="1">
      <c r="A66" s="80"/>
      <c r="B66" s="83"/>
      <c r="C66" s="80"/>
      <c r="D66" s="80"/>
      <c r="E66" s="80"/>
      <c r="F66" s="80"/>
      <c r="G66" s="80"/>
      <c r="H66" s="80"/>
      <c r="I66" s="80"/>
      <c r="J66" s="80"/>
      <c r="K66" s="80"/>
      <c r="L66" s="80"/>
      <c r="M66" s="80"/>
      <c r="N66" s="81"/>
      <c r="O66" s="82"/>
      <c r="P66" s="82"/>
      <c r="Q66" s="120"/>
    </row>
    <row r="67" spans="1:17" ht="12.75" customHeight="1">
      <c r="A67" s="83"/>
      <c r="B67" s="83"/>
      <c r="C67" s="80"/>
      <c r="D67" s="80"/>
      <c r="E67" s="80"/>
      <c r="F67" s="80"/>
      <c r="G67" s="80"/>
      <c r="H67" s="80"/>
      <c r="I67" s="80"/>
      <c r="J67" s="80"/>
      <c r="K67" s="80"/>
      <c r="L67" s="80"/>
      <c r="M67" s="80"/>
      <c r="N67" s="84"/>
      <c r="O67" s="82"/>
      <c r="P67" s="82"/>
      <c r="Q67" s="107"/>
    </row>
    <row r="68" spans="1:17" ht="12.75">
      <c r="A68" s="86"/>
      <c r="B68" s="87"/>
      <c r="C68" s="88"/>
      <c r="D68" s="88"/>
      <c r="E68" s="88"/>
      <c r="F68" s="88"/>
      <c r="G68" s="88"/>
      <c r="H68" s="88"/>
      <c r="I68" s="88"/>
      <c r="J68" s="88"/>
      <c r="K68" s="88"/>
      <c r="L68" s="88"/>
      <c r="M68" s="88"/>
      <c r="N68" s="121"/>
      <c r="O68" s="572" t="s">
        <v>4</v>
      </c>
      <c r="P68" s="573"/>
      <c r="Q68" s="573"/>
    </row>
    <row r="69" spans="1:17" ht="12.75">
      <c r="A69" s="90"/>
      <c r="B69" s="91"/>
      <c r="C69" s="92"/>
      <c r="D69" s="92"/>
      <c r="E69" s="92"/>
      <c r="F69" s="92"/>
      <c r="G69" s="92"/>
      <c r="H69" s="92"/>
      <c r="I69" s="92"/>
      <c r="J69" s="92"/>
      <c r="K69" s="92"/>
      <c r="L69" s="92"/>
      <c r="M69" s="92"/>
      <c r="N69" s="93"/>
      <c r="O69" s="402" t="s">
        <v>189</v>
      </c>
      <c r="P69" s="403"/>
      <c r="Q69" s="404" t="s">
        <v>190</v>
      </c>
    </row>
    <row r="70" spans="1:17" ht="12.75">
      <c r="A70" s="94" t="s">
        <v>5</v>
      </c>
      <c r="B70" s="91" t="s">
        <v>6</v>
      </c>
      <c r="C70" s="92" t="s">
        <v>7</v>
      </c>
      <c r="D70" s="92" t="s">
        <v>8</v>
      </c>
      <c r="E70" s="92" t="s">
        <v>9</v>
      </c>
      <c r="F70" s="92" t="s">
        <v>10</v>
      </c>
      <c r="G70" s="92" t="s">
        <v>11</v>
      </c>
      <c r="H70" s="92" t="s">
        <v>12</v>
      </c>
      <c r="I70" s="92" t="s">
        <v>13</v>
      </c>
      <c r="J70" s="92" t="s">
        <v>14</v>
      </c>
      <c r="K70" s="92" t="s">
        <v>15</v>
      </c>
      <c r="L70" s="92" t="s">
        <v>16</v>
      </c>
      <c r="M70" s="92" t="s">
        <v>17</v>
      </c>
      <c r="N70" s="95" t="s">
        <v>18</v>
      </c>
      <c r="O70" s="568" t="s">
        <v>19</v>
      </c>
      <c r="P70" s="569"/>
      <c r="Q70" s="569"/>
    </row>
    <row r="71" spans="1:17" ht="12.75">
      <c r="A71" s="90"/>
      <c r="B71" s="91"/>
      <c r="C71" s="92"/>
      <c r="D71" s="92"/>
      <c r="E71" s="92"/>
      <c r="F71" s="92"/>
      <c r="G71" s="92"/>
      <c r="H71" s="92"/>
      <c r="I71" s="92"/>
      <c r="J71" s="92"/>
      <c r="K71" s="92"/>
      <c r="L71" s="92"/>
      <c r="M71" s="92"/>
      <c r="N71" s="93"/>
      <c r="O71" s="405" t="s">
        <v>20</v>
      </c>
      <c r="P71" s="406" t="s">
        <v>21</v>
      </c>
      <c r="Q71" s="407" t="s">
        <v>21</v>
      </c>
    </row>
    <row r="72" spans="1:17" ht="12.75">
      <c r="A72" s="96"/>
      <c r="B72" s="97"/>
      <c r="C72" s="98"/>
      <c r="D72" s="98"/>
      <c r="E72" s="98"/>
      <c r="F72" s="98"/>
      <c r="G72" s="98"/>
      <c r="H72" s="98"/>
      <c r="I72" s="98"/>
      <c r="J72" s="98"/>
      <c r="K72" s="98"/>
      <c r="L72" s="98"/>
      <c r="M72" s="98"/>
      <c r="N72" s="99"/>
      <c r="O72" s="408" t="s">
        <v>22</v>
      </c>
      <c r="P72" s="409" t="s">
        <v>23</v>
      </c>
      <c r="Q72" s="410" t="s">
        <v>53</v>
      </c>
    </row>
    <row r="73" spans="1:17" ht="12.75">
      <c r="A73" s="100"/>
      <c r="B73" s="101"/>
      <c r="C73" s="101"/>
      <c r="D73" s="101"/>
      <c r="E73" s="101"/>
      <c r="F73" s="101"/>
      <c r="G73" s="101"/>
      <c r="H73" s="101"/>
      <c r="I73" s="101"/>
      <c r="J73" s="101"/>
      <c r="K73" s="101"/>
      <c r="L73" s="101"/>
      <c r="M73" s="101"/>
      <c r="N73" s="102"/>
      <c r="O73" s="103"/>
      <c r="P73" s="104"/>
      <c r="Q73" s="104"/>
    </row>
    <row r="74" spans="1:17" ht="12.75" customHeight="1">
      <c r="A74" s="100"/>
      <c r="B74" s="101"/>
      <c r="C74" s="101"/>
      <c r="D74" s="101"/>
      <c r="E74" s="101"/>
      <c r="F74" s="101"/>
      <c r="G74" s="101"/>
      <c r="H74" s="101"/>
      <c r="I74" s="101"/>
      <c r="J74" s="101"/>
      <c r="K74" s="101"/>
      <c r="L74" s="101"/>
      <c r="M74" s="101"/>
      <c r="N74" s="102"/>
      <c r="O74" s="103"/>
      <c r="P74" s="104"/>
      <c r="Q74" s="85"/>
    </row>
    <row r="75" spans="1:17" ht="12.75" customHeight="1">
      <c r="A75" s="100"/>
      <c r="B75" s="101"/>
      <c r="C75" s="101"/>
      <c r="D75" s="101"/>
      <c r="E75" s="101"/>
      <c r="F75" s="101"/>
      <c r="G75" s="101"/>
      <c r="H75" s="101"/>
      <c r="I75" s="101"/>
      <c r="J75" s="101"/>
      <c r="K75" s="101"/>
      <c r="L75" s="101"/>
      <c r="M75" s="101"/>
      <c r="N75" s="102"/>
      <c r="O75" s="103"/>
      <c r="P75" s="104"/>
      <c r="Q75" s="85"/>
    </row>
    <row r="76" spans="1:17" ht="12.75" customHeight="1">
      <c r="A76" s="570" t="s">
        <v>157</v>
      </c>
      <c r="B76" s="570"/>
      <c r="C76" s="570"/>
      <c r="D76" s="570"/>
      <c r="E76" s="570"/>
      <c r="F76" s="570"/>
      <c r="G76" s="570"/>
      <c r="H76" s="570"/>
      <c r="I76" s="570"/>
      <c r="J76" s="570"/>
      <c r="K76" s="570"/>
      <c r="L76" s="570"/>
      <c r="M76" s="570"/>
      <c r="N76" s="570"/>
      <c r="O76" s="570"/>
      <c r="P76" s="570"/>
      <c r="Q76" s="570"/>
    </row>
    <row r="77" spans="1:17" ht="12.75" customHeight="1">
      <c r="A77" s="107"/>
      <c r="B77" s="106"/>
      <c r="C77" s="106"/>
      <c r="D77" s="106"/>
      <c r="E77" s="106"/>
      <c r="F77" s="106"/>
      <c r="G77" s="106"/>
      <c r="H77" s="106"/>
      <c r="I77" s="106"/>
      <c r="J77" s="106"/>
      <c r="K77" s="106"/>
      <c r="L77" s="106"/>
      <c r="M77" s="106"/>
      <c r="N77" s="112"/>
      <c r="O77" s="107"/>
      <c r="P77" s="107"/>
      <c r="Q77" s="107"/>
    </row>
    <row r="78" spans="1:17" ht="12.75" customHeight="1">
      <c r="A78" s="108">
        <v>2002</v>
      </c>
      <c r="B78" s="106">
        <v>34.04041962019616</v>
      </c>
      <c r="C78" s="106">
        <v>56.880683063378115</v>
      </c>
      <c r="D78" s="106">
        <v>81.87604193168389</v>
      </c>
      <c r="E78" s="106">
        <v>90.7392968006927</v>
      </c>
      <c r="F78" s="106">
        <v>108.10279042213816</v>
      </c>
      <c r="G78" s="106">
        <v>103.42762774886229</v>
      </c>
      <c r="H78" s="106">
        <v>106.16965943638417</v>
      </c>
      <c r="I78" s="106">
        <v>100.44202462115415</v>
      </c>
      <c r="J78" s="106">
        <v>94.85713006010499</v>
      </c>
      <c r="K78" s="106">
        <v>73.06161456400064</v>
      </c>
      <c r="L78" s="106">
        <v>90.23469813833086</v>
      </c>
      <c r="M78" s="106">
        <v>55.60849086373606</v>
      </c>
      <c r="N78" s="109"/>
      <c r="O78" s="110"/>
      <c r="P78" s="110"/>
      <c r="Q78" s="111"/>
    </row>
    <row r="79" spans="1:17" ht="12.75" customHeight="1">
      <c r="A79" s="108">
        <v>2003</v>
      </c>
      <c r="B79" s="106">
        <v>39.812055240467856</v>
      </c>
      <c r="C79" s="106">
        <v>47.2</v>
      </c>
      <c r="D79" s="106">
        <v>76.91580218809207</v>
      </c>
      <c r="E79" s="106">
        <v>72.99954313226374</v>
      </c>
      <c r="F79" s="106">
        <v>95.8</v>
      </c>
      <c r="G79" s="106">
        <v>102.1</v>
      </c>
      <c r="H79" s="106">
        <v>85.3</v>
      </c>
      <c r="I79" s="106">
        <v>82.25441064394985</v>
      </c>
      <c r="J79" s="106">
        <v>89.8</v>
      </c>
      <c r="K79" s="106">
        <v>72.7</v>
      </c>
      <c r="L79" s="106">
        <v>63.8</v>
      </c>
      <c r="M79" s="106">
        <v>68.1</v>
      </c>
      <c r="N79" s="411">
        <f>(B79+C79+D79+E79+F79+G79+H79+I79+J79+K79+L79+M79)/12</f>
        <v>74.73181760039779</v>
      </c>
      <c r="O79" s="412">
        <f>100*(K79-J79)/J79</f>
        <v>-19.04231625835189</v>
      </c>
      <c r="P79" s="412">
        <f>100*(K79-K78)/K78</f>
        <v>-0.49494466575723506</v>
      </c>
      <c r="Q79" s="413">
        <f>(((B79+C79+D79+E79+F79+G79+H79+I79+J79+K79)/10)-((B78+C78+D78+E78+F78+G78+H78+I78+J78+K78)/10))/((B78+C78+D78+E78+F78+G78+H78+I78+J78+K78)/10)*100</f>
        <v>-9.971250877749888</v>
      </c>
    </row>
    <row r="80" spans="1:17" ht="12.75" customHeight="1">
      <c r="A80" s="108">
        <v>2004</v>
      </c>
      <c r="B80" s="106">
        <v>29.30380767017408</v>
      </c>
      <c r="C80" s="106">
        <v>39.9</v>
      </c>
      <c r="D80" s="106">
        <v>116.7903197839395</v>
      </c>
      <c r="E80" s="106">
        <v>84.9</v>
      </c>
      <c r="F80" s="106">
        <v>84.9</v>
      </c>
      <c r="G80" s="106">
        <v>116.5</v>
      </c>
      <c r="H80" s="106">
        <v>84.4612441411289</v>
      </c>
      <c r="I80" s="106">
        <v>86.17537358300011</v>
      </c>
      <c r="J80" s="106">
        <v>86.9</v>
      </c>
      <c r="K80" s="106">
        <v>68.84340981774487</v>
      </c>
      <c r="L80" s="106">
        <v>76.6</v>
      </c>
      <c r="M80" s="106">
        <v>48.42221836914736</v>
      </c>
      <c r="N80" s="411">
        <f>(B80+C80+D80+E80+F80+G80+H80+I80+J80+K80+L80+M80)/12</f>
        <v>76.97469778042789</v>
      </c>
      <c r="O80" s="412">
        <f>100*(K80-J80)/J80</f>
        <v>-20.778584789706713</v>
      </c>
      <c r="P80" s="412">
        <f>100*(K80-K79)/K79</f>
        <v>-5.304800800901145</v>
      </c>
      <c r="Q80" s="413">
        <f>(((B80+C80+D80+E80+F80+G80+H80+I80+J80+K80)/10)-((B79+C79+D79+E79+F79+G79+H79+I79+J79+K79)/10))/((B79+C79+D79+E79+F79+G79+H79+I79+J79+K79)/10)*100</f>
        <v>4.417982398873778</v>
      </c>
    </row>
    <row r="81" spans="1:17" ht="12.75" customHeight="1">
      <c r="A81" s="108">
        <v>2005</v>
      </c>
      <c r="B81" s="106">
        <v>31.33752028320995</v>
      </c>
      <c r="C81" s="106">
        <v>45.6</v>
      </c>
      <c r="D81" s="106">
        <v>68.68147266686087</v>
      </c>
      <c r="E81" s="106">
        <v>65.092665315892</v>
      </c>
      <c r="F81" s="106">
        <v>94.1</v>
      </c>
      <c r="G81" s="106">
        <v>92.38934524817381</v>
      </c>
      <c r="H81" s="106">
        <v>87.8</v>
      </c>
      <c r="I81" s="106">
        <v>87.1</v>
      </c>
      <c r="J81" s="106">
        <v>110.77482922159629</v>
      </c>
      <c r="K81" s="106">
        <v>79.5</v>
      </c>
      <c r="L81" s="106">
        <v>78</v>
      </c>
      <c r="M81" s="106">
        <v>62.2</v>
      </c>
      <c r="N81" s="411">
        <f>(B81+C81+D81+E81+F81+G81+H81+I81+J81+K81+L81+M81)/12</f>
        <v>75.21465272797775</v>
      </c>
      <c r="O81" s="412">
        <f>100*(K81-J81)/J81</f>
        <v>-28.232793894932094</v>
      </c>
      <c r="P81" s="412">
        <f>100*(K81-K80)/K80</f>
        <v>15.479463045870686</v>
      </c>
      <c r="Q81" s="413">
        <f>(((B81+C81+D81+E81+F81+G81+H81+I81+J81+K81)/10)-((B80+C80+D80+E80+F80+G80+H80+I80+J80+K80)/10))/((B80+C80+D80+E80+F80+G80+H80+I80+J80+K80)/10)*100</f>
        <v>-4.544822445198166</v>
      </c>
    </row>
    <row r="82" spans="1:17" ht="12.75" customHeight="1">
      <c r="A82" s="108">
        <v>2006</v>
      </c>
      <c r="B82" s="106">
        <v>38.6</v>
      </c>
      <c r="C82" s="106">
        <v>41.8</v>
      </c>
      <c r="D82" s="106">
        <v>99.2</v>
      </c>
      <c r="E82" s="106">
        <v>80.7</v>
      </c>
      <c r="F82" s="106">
        <v>94.3</v>
      </c>
      <c r="G82" s="106">
        <v>95.8</v>
      </c>
      <c r="H82" s="106">
        <v>93.1</v>
      </c>
      <c r="I82" s="106">
        <v>79.7</v>
      </c>
      <c r="J82" s="106">
        <v>80.5</v>
      </c>
      <c r="K82" s="106">
        <v>57.8</v>
      </c>
      <c r="L82" s="106">
        <v>83.4</v>
      </c>
      <c r="M82" s="106">
        <v>52</v>
      </c>
      <c r="N82" s="411">
        <f>(B82+C82+D82+E82+F82+G82+H82+I82+J82+K82+L82+M82)/12</f>
        <v>74.74166666666666</v>
      </c>
      <c r="O82" s="412">
        <f>100*(K82-J82)/J82</f>
        <v>-28.19875776397516</v>
      </c>
      <c r="P82" s="412">
        <f>100*(K82-K81)/K81</f>
        <v>-27.295597484276737</v>
      </c>
      <c r="Q82" s="413">
        <f>(((B82+C82+D82+E82+F82+G82+H82+I82+J82+K82)/10)-((B81+C81+D81+E81+F81+G81+H81+I81+J81+K81)/10))/((B81+C81+D81+E81+F81+G81+H81+I81+J81+K81)/10)*100</f>
        <v>-0.11488201725781441</v>
      </c>
    </row>
    <row r="83" spans="1:17" ht="12.75" customHeight="1">
      <c r="A83" s="108">
        <v>2007</v>
      </c>
      <c r="B83" s="106">
        <v>57.396368999925265</v>
      </c>
      <c r="C83" s="106">
        <v>46.70439675760038</v>
      </c>
      <c r="D83" s="106">
        <v>84.7</v>
      </c>
      <c r="E83" s="106">
        <v>84.1</v>
      </c>
      <c r="F83" s="106">
        <v>85.4</v>
      </c>
      <c r="G83" s="106">
        <v>93.9</v>
      </c>
      <c r="H83" s="106">
        <v>79</v>
      </c>
      <c r="I83" s="106">
        <v>84.3</v>
      </c>
      <c r="J83" s="106">
        <v>106.9</v>
      </c>
      <c r="K83" s="106">
        <v>64.9</v>
      </c>
      <c r="L83" s="106"/>
      <c r="M83" s="106"/>
      <c r="N83" s="411">
        <f>(B83+C83+D83+E83+F83+G83+H83+I83+J83+K83)/10</f>
        <v>78.73007657575255</v>
      </c>
      <c r="O83" s="412">
        <f>100*(K83-J83)/J83</f>
        <v>-39.28905519176801</v>
      </c>
      <c r="P83" s="412">
        <f>100*(K83-K82)/K82</f>
        <v>12.28373702422147</v>
      </c>
      <c r="Q83" s="413">
        <f>(((B83+C83+D83+E83+F83+G83+H83+I83+J83+K83)/10)-((B82+C82+D82+E82+F82+G82+H82+I82+J82+K82)/10))/((B82+C82+D82+E82+F82+G82+H82+I82+J82+K82)/10)*100</f>
        <v>3.3881504606074095</v>
      </c>
    </row>
    <row r="84" spans="1:17" ht="12.75" customHeight="1">
      <c r="A84" s="101"/>
      <c r="B84" s="122"/>
      <c r="C84" s="122"/>
      <c r="D84" s="122"/>
      <c r="E84" s="122"/>
      <c r="F84" s="122"/>
      <c r="G84" s="122"/>
      <c r="H84" s="122"/>
      <c r="I84" s="122"/>
      <c r="J84" s="122"/>
      <c r="K84" s="122"/>
      <c r="L84" s="85"/>
      <c r="M84" s="85"/>
      <c r="N84" s="112"/>
      <c r="O84" s="119"/>
      <c r="P84" s="119"/>
      <c r="Q84" s="119"/>
    </row>
    <row r="85" spans="1:17" ht="12.75" customHeight="1">
      <c r="A85" s="101"/>
      <c r="B85" s="122"/>
      <c r="C85" s="122"/>
      <c r="D85" s="122"/>
      <c r="E85" s="122"/>
      <c r="F85" s="122"/>
      <c r="G85" s="122"/>
      <c r="H85" s="122"/>
      <c r="I85" s="122"/>
      <c r="J85" s="122"/>
      <c r="K85" s="122"/>
      <c r="L85" s="85"/>
      <c r="M85" s="85"/>
      <c r="N85" s="112"/>
      <c r="O85" s="119"/>
      <c r="P85" s="119"/>
      <c r="Q85" s="119"/>
    </row>
    <row r="86" spans="1:17" ht="12.75" customHeight="1">
      <c r="A86" s="570" t="s">
        <v>158</v>
      </c>
      <c r="B86" s="570"/>
      <c r="C86" s="570"/>
      <c r="D86" s="570"/>
      <c r="E86" s="570"/>
      <c r="F86" s="570"/>
      <c r="G86" s="570"/>
      <c r="H86" s="570"/>
      <c r="I86" s="570"/>
      <c r="J86" s="570"/>
      <c r="K86" s="570"/>
      <c r="L86" s="570"/>
      <c r="M86" s="570"/>
      <c r="N86" s="570"/>
      <c r="O86" s="570"/>
      <c r="P86" s="570"/>
      <c r="Q86" s="570"/>
    </row>
    <row r="87" spans="1:17" ht="12.75" customHeight="1">
      <c r="A87" s="107"/>
      <c r="B87" s="106"/>
      <c r="C87" s="106"/>
      <c r="D87" s="106"/>
      <c r="E87" s="106"/>
      <c r="F87" s="106"/>
      <c r="G87" s="106"/>
      <c r="H87" s="106"/>
      <c r="I87" s="106"/>
      <c r="J87" s="106"/>
      <c r="K87" s="106"/>
      <c r="L87" s="106"/>
      <c r="M87" s="106"/>
      <c r="N87" s="112"/>
      <c r="O87" s="107"/>
      <c r="P87" s="107"/>
      <c r="Q87" s="107"/>
    </row>
    <row r="88" spans="1:17" ht="12.75" customHeight="1">
      <c r="A88" s="108">
        <v>2002</v>
      </c>
      <c r="B88" s="123">
        <v>30.200854869567657</v>
      </c>
      <c r="C88" s="123">
        <v>56.482089319862425</v>
      </c>
      <c r="D88" s="123">
        <v>80.76909911171948</v>
      </c>
      <c r="E88" s="123">
        <v>83.61196359715966</v>
      </c>
      <c r="F88" s="123">
        <v>147.6293070124639</v>
      </c>
      <c r="G88" s="123">
        <v>124.32917941703448</v>
      </c>
      <c r="H88" s="123">
        <v>122.20756063362184</v>
      </c>
      <c r="I88" s="123">
        <v>137.32609690306688</v>
      </c>
      <c r="J88" s="123">
        <v>87.06991003516022</v>
      </c>
      <c r="K88" s="123">
        <v>55.12483657429469</v>
      </c>
      <c r="L88" s="123">
        <v>130.24708376325748</v>
      </c>
      <c r="M88" s="123">
        <v>41.7266155364403</v>
      </c>
      <c r="N88" s="109"/>
      <c r="O88" s="110"/>
      <c r="P88" s="110"/>
      <c r="Q88" s="111"/>
    </row>
    <row r="89" spans="1:17" ht="12.75" customHeight="1">
      <c r="A89" s="108">
        <v>2003</v>
      </c>
      <c r="B89" s="123">
        <v>27.042618372892267</v>
      </c>
      <c r="C89" s="123">
        <v>47.5</v>
      </c>
      <c r="D89" s="123">
        <v>88.37199202416622</v>
      </c>
      <c r="E89" s="123">
        <v>78.46547702272882</v>
      </c>
      <c r="F89" s="123">
        <v>110.3</v>
      </c>
      <c r="G89" s="123">
        <v>107.6</v>
      </c>
      <c r="H89" s="123">
        <v>78.5</v>
      </c>
      <c r="I89" s="123">
        <v>90.81079242238553</v>
      </c>
      <c r="J89" s="123">
        <v>76.4</v>
      </c>
      <c r="K89" s="123">
        <v>59.3</v>
      </c>
      <c r="L89" s="123">
        <v>47.7</v>
      </c>
      <c r="M89" s="123">
        <v>57.8</v>
      </c>
      <c r="N89" s="411">
        <f>(B89+C89+D89+E89+F89+G89+H89+I89+J89+K89+L89+M89)/12</f>
        <v>72.48257332018106</v>
      </c>
      <c r="O89" s="412">
        <f>100*(K89-J89)/J89</f>
        <v>-22.38219895287959</v>
      </c>
      <c r="P89" s="412">
        <f>100*(K89-K88)/K88</f>
        <v>7.574015063206974</v>
      </c>
      <c r="Q89" s="413">
        <f>(((B89+C89+D89+E89+F89+G89+H89+I89+J89+K89)/10)-((B88+C88+D88+E88+F88+G88+H88+I88+J88+K88)/10))/((B88+C88+D88+E88+F88+G88+H88+I88+J88+K88)/10)*100</f>
        <v>-17.351701746934324</v>
      </c>
    </row>
    <row r="90" spans="1:17" ht="12.75" customHeight="1">
      <c r="A90" s="108">
        <v>2004</v>
      </c>
      <c r="B90" s="123">
        <v>21.011533903575156</v>
      </c>
      <c r="C90" s="123">
        <v>47.4</v>
      </c>
      <c r="D90" s="123">
        <v>232.72264374288457</v>
      </c>
      <c r="E90" s="123">
        <v>69.1</v>
      </c>
      <c r="F90" s="123">
        <v>94.7</v>
      </c>
      <c r="G90" s="123">
        <v>188.2</v>
      </c>
      <c r="H90" s="123">
        <v>108.92617015998863</v>
      </c>
      <c r="I90" s="123">
        <v>81.56585240857717</v>
      </c>
      <c r="J90" s="123">
        <v>72.4</v>
      </c>
      <c r="K90" s="123">
        <v>91.89760590029586</v>
      </c>
      <c r="L90" s="123">
        <v>106.7</v>
      </c>
      <c r="M90" s="123">
        <v>52.07125985405434</v>
      </c>
      <c r="N90" s="411">
        <f>(B90+C90+D90+E90+F90+G90+H90+I90+J90+K90+L90+M90)/12</f>
        <v>97.22458883078129</v>
      </c>
      <c r="O90" s="412">
        <f>100*(K90-J90)/J90</f>
        <v>26.930394889911398</v>
      </c>
      <c r="P90" s="412">
        <f>100*(K90-K89)/K89</f>
        <v>54.970667622758626</v>
      </c>
      <c r="Q90" s="413">
        <f>(((B90+C90+D90+E90+F90+G90+H90+I90+J90+K90)/10)-((B89+C89+D89+E89+F89+G89+H89+I89+J89+K89)/10))/((B89+C89+D89+E89+F89+G89+H89+I89+J89+K89)/10)*100</f>
        <v>31.87698986064824</v>
      </c>
    </row>
    <row r="91" spans="1:17" ht="12.75" customHeight="1">
      <c r="A91" s="108">
        <v>2005</v>
      </c>
      <c r="B91" s="123">
        <v>33.38226644766577</v>
      </c>
      <c r="C91" s="123">
        <v>18</v>
      </c>
      <c r="D91" s="123">
        <v>101.95793241717242</v>
      </c>
      <c r="E91" s="123">
        <v>77.64090375012303</v>
      </c>
      <c r="F91" s="123">
        <v>98.3</v>
      </c>
      <c r="G91" s="123">
        <v>122.95349966362379</v>
      </c>
      <c r="H91" s="123">
        <v>123.4</v>
      </c>
      <c r="I91" s="123">
        <v>103.1</v>
      </c>
      <c r="J91" s="123">
        <v>169.59414270125663</v>
      </c>
      <c r="K91" s="123">
        <v>77.3</v>
      </c>
      <c r="L91" s="123">
        <v>74.7</v>
      </c>
      <c r="M91" s="123">
        <v>55.6</v>
      </c>
      <c r="N91" s="411">
        <f>(B91+C91+D91+E91+F91+G91+H91+I91+J91+K91+L91+M91)/12</f>
        <v>87.99406208165347</v>
      </c>
      <c r="O91" s="412">
        <f>100*(K91-J91)/J91</f>
        <v>-54.42059568285595</v>
      </c>
      <c r="P91" s="412">
        <f>100*(K91-K90)/K90</f>
        <v>-15.884642213784664</v>
      </c>
      <c r="Q91" s="413">
        <f>(((B91+C91+D91+E91+F91+G91+H91+I91+J91+K91)/10)-((B90+C90+D90+E90+F90+G90+H90+I90+J90+K90)/10))/((B90+C90+D90+E90+F90+G90+H90+I90+J90+K90)/10)*100</f>
        <v>-8.164809744166721</v>
      </c>
    </row>
    <row r="92" spans="1:17" ht="12.75" customHeight="1">
      <c r="A92" s="108">
        <v>2006</v>
      </c>
      <c r="B92" s="123">
        <v>35</v>
      </c>
      <c r="C92" s="123">
        <v>31.9</v>
      </c>
      <c r="D92" s="123">
        <v>98.2</v>
      </c>
      <c r="E92" s="123">
        <v>102.5</v>
      </c>
      <c r="F92" s="123">
        <v>132.1</v>
      </c>
      <c r="G92" s="123">
        <v>142.6</v>
      </c>
      <c r="H92" s="123">
        <v>132.4</v>
      </c>
      <c r="I92" s="123">
        <v>103.2</v>
      </c>
      <c r="J92" s="123">
        <v>94.4</v>
      </c>
      <c r="K92" s="123">
        <v>56.2</v>
      </c>
      <c r="L92" s="123">
        <v>114.2</v>
      </c>
      <c r="M92" s="123">
        <v>43.4</v>
      </c>
      <c r="N92" s="411">
        <f>(B92+C92+D92+E92+F92+G92+H92+I92+J92+K92+L92+M92)/12</f>
        <v>90.50833333333334</v>
      </c>
      <c r="O92" s="412">
        <f>100*(K92-J92)/J92</f>
        <v>-40.46610169491526</v>
      </c>
      <c r="P92" s="412">
        <f>100*(K92-K91)/K91</f>
        <v>-27.296248382923668</v>
      </c>
      <c r="Q92" s="413">
        <f>(((B92+C92+D92+E92+F92+G92+H92+I92+J92+K92)/10)-((B91+C91+D91+E91+F91+G91+H91+I91+J91+K91)/10))/((B91+C91+D91+E91+F91+G91+H91+I91+J91+K91)/10)*100</f>
        <v>0.3101951009765879</v>
      </c>
    </row>
    <row r="93" spans="1:17" ht="12.75" customHeight="1">
      <c r="A93" s="108">
        <v>2007</v>
      </c>
      <c r="B93" s="123">
        <v>106.96688595947172</v>
      </c>
      <c r="C93" s="123">
        <v>36.066072858241654</v>
      </c>
      <c r="D93" s="123">
        <v>81.8</v>
      </c>
      <c r="E93" s="123">
        <v>77.4</v>
      </c>
      <c r="F93" s="123">
        <v>85.1</v>
      </c>
      <c r="G93" s="123">
        <v>119.9</v>
      </c>
      <c r="H93" s="123">
        <v>96.6</v>
      </c>
      <c r="I93" s="123">
        <v>100.9</v>
      </c>
      <c r="J93" s="123">
        <v>121.7</v>
      </c>
      <c r="K93" s="123">
        <v>87.7</v>
      </c>
      <c r="L93" s="123"/>
      <c r="M93" s="123"/>
      <c r="N93" s="411">
        <f>(B93+C93+D93+E93+F93+G93+H93+I93+J93+K93)/10</f>
        <v>91.41329588177135</v>
      </c>
      <c r="O93" s="412">
        <f>100*(K93-J93)/J93</f>
        <v>-27.937551355792934</v>
      </c>
      <c r="P93" s="412">
        <f>100*(K93-K92)/K92</f>
        <v>56.04982206405694</v>
      </c>
      <c r="Q93" s="413">
        <f>(((B93+C93+D93+E93+F93+G93+H93+I93+J93+K93)/10)-((B92+C92+D92+E92+F92+G92+H92+I92+J92+K92)/10))/((B92+C92+D92+E92+F92+G92+H92+I92+J92+K92)/10)*100</f>
        <v>-1.5473388456959194</v>
      </c>
    </row>
    <row r="94" spans="1:17" ht="12.75" customHeight="1">
      <c r="A94" s="85"/>
      <c r="B94" s="85"/>
      <c r="C94" s="85"/>
      <c r="D94" s="85"/>
      <c r="E94" s="85"/>
      <c r="F94" s="85"/>
      <c r="G94" s="85"/>
      <c r="H94" s="85"/>
      <c r="I94" s="85"/>
      <c r="J94" s="85"/>
      <c r="K94" s="85"/>
      <c r="L94" s="85"/>
      <c r="M94" s="85"/>
      <c r="N94" s="84"/>
      <c r="O94" s="85"/>
      <c r="P94" s="85"/>
      <c r="Q94" s="85"/>
    </row>
    <row r="95" spans="1:17" ht="12.75" customHeight="1">
      <c r="A95" s="85"/>
      <c r="B95" s="85"/>
      <c r="C95" s="85"/>
      <c r="D95" s="85"/>
      <c r="E95" s="85"/>
      <c r="F95" s="85"/>
      <c r="G95" s="85"/>
      <c r="H95" s="85"/>
      <c r="I95" s="85"/>
      <c r="J95" s="85"/>
      <c r="K95" s="85"/>
      <c r="L95" s="85"/>
      <c r="M95" s="85"/>
      <c r="N95" s="84"/>
      <c r="O95" s="85"/>
      <c r="P95" s="85"/>
      <c r="Q95" s="85"/>
    </row>
    <row r="96" spans="1:17" ht="12.75" customHeight="1">
      <c r="A96" s="570" t="s">
        <v>159</v>
      </c>
      <c r="B96" s="570"/>
      <c r="C96" s="570"/>
      <c r="D96" s="570"/>
      <c r="E96" s="570"/>
      <c r="F96" s="570"/>
      <c r="G96" s="570"/>
      <c r="H96" s="570"/>
      <c r="I96" s="570"/>
      <c r="J96" s="570"/>
      <c r="K96" s="570"/>
      <c r="L96" s="570"/>
      <c r="M96" s="570"/>
      <c r="N96" s="570"/>
      <c r="O96" s="570"/>
      <c r="P96" s="570"/>
      <c r="Q96" s="570"/>
    </row>
    <row r="97" spans="1:17" ht="12.75" customHeight="1">
      <c r="A97" s="85"/>
      <c r="B97" s="106"/>
      <c r="C97" s="106"/>
      <c r="D97" s="106"/>
      <c r="E97" s="106"/>
      <c r="F97" s="106"/>
      <c r="G97" s="106"/>
      <c r="H97" s="106"/>
      <c r="I97" s="106"/>
      <c r="J97" s="106"/>
      <c r="K97" s="106"/>
      <c r="L97" s="106"/>
      <c r="M97" s="106"/>
      <c r="N97" s="84"/>
      <c r="O97" s="85"/>
      <c r="P97" s="85"/>
      <c r="Q97" s="85"/>
    </row>
    <row r="98" spans="1:17" ht="12.75" customHeight="1">
      <c r="A98" s="108">
        <v>2002</v>
      </c>
      <c r="B98" s="106">
        <v>35.99663265319195</v>
      </c>
      <c r="C98" s="106">
        <v>57.083761882613615</v>
      </c>
      <c r="D98" s="106">
        <v>82.4400162651916</v>
      </c>
      <c r="E98" s="106">
        <v>94.37058914990301</v>
      </c>
      <c r="F98" s="106">
        <v>87.9644956088359</v>
      </c>
      <c r="G98" s="106">
        <v>92.77853327105186</v>
      </c>
      <c r="H98" s="106">
        <v>97.99853760836973</v>
      </c>
      <c r="I98" s="106">
        <v>81.6500240705641</v>
      </c>
      <c r="J98" s="106">
        <v>98.82462697524598</v>
      </c>
      <c r="K98" s="106">
        <v>82.2001917601975</v>
      </c>
      <c r="L98" s="106">
        <v>69.84885877257389</v>
      </c>
      <c r="M98" s="106">
        <v>62.68114289629615</v>
      </c>
      <c r="N98" s="109"/>
      <c r="O98" s="110"/>
      <c r="P98" s="110"/>
      <c r="Q98" s="111"/>
    </row>
    <row r="99" spans="1:17" ht="12.75" customHeight="1">
      <c r="A99" s="108">
        <v>2003</v>
      </c>
      <c r="B99" s="106">
        <v>46.3179329757709</v>
      </c>
      <c r="C99" s="106">
        <v>47.1</v>
      </c>
      <c r="D99" s="106">
        <v>71.07898270269052</v>
      </c>
      <c r="E99" s="106">
        <v>70.21469108274647</v>
      </c>
      <c r="F99" s="106">
        <v>88.5</v>
      </c>
      <c r="G99" s="106">
        <v>99.3</v>
      </c>
      <c r="H99" s="106">
        <v>88.8</v>
      </c>
      <c r="I99" s="106">
        <v>77.89500829888573</v>
      </c>
      <c r="J99" s="106">
        <v>96.7</v>
      </c>
      <c r="K99" s="106">
        <v>79.6</v>
      </c>
      <c r="L99" s="106">
        <v>72</v>
      </c>
      <c r="M99" s="106">
        <v>73.4</v>
      </c>
      <c r="N99" s="411">
        <f>(B99+C99+D99+E99+F99+G99+H99+I99+J99+K99+L99+M99)/12</f>
        <v>75.90888458834114</v>
      </c>
      <c r="O99" s="412">
        <f>100*(K99-J99)/J99</f>
        <v>-17.683557394002076</v>
      </c>
      <c r="P99" s="412">
        <f>100*(K99-K98)/K98</f>
        <v>-3.1632429371734796</v>
      </c>
      <c r="Q99" s="413">
        <f>(((B99+C99+D99+E99+F99+G99+H99+I99+J99+K99)/10)-((B98+C98+D98+E98+F98+G98+H98+I98+J98+K98)/10))/((B98+C98+D98+E98+F98+G98+H98+I98+J98+K98)/10)*100</f>
        <v>-5.645307027047155</v>
      </c>
    </row>
    <row r="100" spans="1:17" ht="12.75" customHeight="1">
      <c r="A100" s="108">
        <v>2004</v>
      </c>
      <c r="B100" s="106">
        <v>33.52861668667097</v>
      </c>
      <c r="C100" s="106">
        <v>36.1</v>
      </c>
      <c r="D100" s="106">
        <v>57.72410389822603</v>
      </c>
      <c r="E100" s="106">
        <v>92.9</v>
      </c>
      <c r="F100" s="106">
        <v>80</v>
      </c>
      <c r="G100" s="106">
        <v>79.9</v>
      </c>
      <c r="H100" s="106">
        <v>71.99662146088157</v>
      </c>
      <c r="I100" s="106">
        <v>88.52384566081155</v>
      </c>
      <c r="J100" s="106">
        <v>94.3</v>
      </c>
      <c r="K100" s="106">
        <v>57.09754242571721</v>
      </c>
      <c r="L100" s="106">
        <v>61.3</v>
      </c>
      <c r="M100" s="106">
        <v>46.56305937604219</v>
      </c>
      <c r="N100" s="411">
        <f>(B100+C100+D100+E100+F100+G100+H100+I100+J100+K100+L100+M100)/12</f>
        <v>66.66114912569577</v>
      </c>
      <c r="O100" s="412">
        <f>100*(K100-J100)/J100</f>
        <v>-39.45117452203901</v>
      </c>
      <c r="P100" s="412">
        <f>100*(K100-K99)/K99</f>
        <v>-28.26941906316933</v>
      </c>
      <c r="Q100" s="413">
        <f>(((B100+C100+D100+E100+F100+G100+H100+I100+J100+K100)/10)-((B99+C99+D99+E99+F99+G99+H99+I99+J99+K99)/10))/((B99+C99+D99+E99+F99+G99+H99+I99+J99+K99)/10)*100</f>
        <v>-9.593109123168293</v>
      </c>
    </row>
    <row r="101" spans="1:17" ht="12.75" customHeight="1">
      <c r="A101" s="108">
        <v>2005</v>
      </c>
      <c r="B101" s="106">
        <v>30.29573634587816</v>
      </c>
      <c r="C101" s="106">
        <v>59.6</v>
      </c>
      <c r="D101" s="106">
        <v>51.727479968928336</v>
      </c>
      <c r="E101" s="106">
        <v>58.69946320799851</v>
      </c>
      <c r="F101" s="106">
        <v>92</v>
      </c>
      <c r="G101" s="106">
        <v>76.81723372687418</v>
      </c>
      <c r="H101" s="106">
        <v>69.7</v>
      </c>
      <c r="I101" s="106">
        <v>79</v>
      </c>
      <c r="J101" s="106">
        <v>80.80703478006131</v>
      </c>
      <c r="K101" s="106">
        <v>80.6</v>
      </c>
      <c r="L101" s="106">
        <v>79.7</v>
      </c>
      <c r="M101" s="106">
        <v>65.6</v>
      </c>
      <c r="N101" s="411">
        <f>(B101+C101+D101+E101+F101+G101+H101+I101+J101+K101+L101+M101)/12</f>
        <v>68.71224566914505</v>
      </c>
      <c r="O101" s="412">
        <f>100*(K101-J101)/J101</f>
        <v>-0.25620885684621764</v>
      </c>
      <c r="P101" s="412">
        <f>100*(K101-K100)/K100</f>
        <v>41.16194248615696</v>
      </c>
      <c r="Q101" s="413">
        <f>(((B101+C101+D101+E101+F101+G101+H101+I101+J101+K101)/10)-((B100+C100+D100+E100+F100+G100+H100+I100+J100+K100)/10))/((B100+C100+D100+E100+F100+G100+H100+I100+J100+K100)/10)*100</f>
        <v>-1.852958309639093</v>
      </c>
    </row>
    <row r="102" spans="1:17" ht="12.75" customHeight="1">
      <c r="A102" s="108">
        <v>2006</v>
      </c>
      <c r="B102" s="106">
        <v>40.4</v>
      </c>
      <c r="C102" s="106">
        <v>46.9</v>
      </c>
      <c r="D102" s="106">
        <v>99.7</v>
      </c>
      <c r="E102" s="106">
        <v>69.5</v>
      </c>
      <c r="F102" s="106">
        <v>75.1</v>
      </c>
      <c r="G102" s="106">
        <v>71.9</v>
      </c>
      <c r="H102" s="106">
        <v>73.1</v>
      </c>
      <c r="I102" s="106">
        <v>67.7</v>
      </c>
      <c r="J102" s="106">
        <v>73.4</v>
      </c>
      <c r="K102" s="106">
        <v>58.7</v>
      </c>
      <c r="L102" s="106">
        <v>67.7</v>
      </c>
      <c r="M102" s="106">
        <v>56.4</v>
      </c>
      <c r="N102" s="411">
        <f>(B102+C102+D102+E102+F102+G102+H102+I102+J102+K102+L102+M102)/12</f>
        <v>66.70833333333334</v>
      </c>
      <c r="O102" s="412">
        <f>100*(K102-J102)/J102</f>
        <v>-20.027247956403272</v>
      </c>
      <c r="P102" s="412">
        <f>100*(K102-K101)/K101</f>
        <v>-27.171215880893293</v>
      </c>
      <c r="Q102" s="413">
        <f>(((B102+C102+D102+E102+F102+G102+H102+I102+J102+K102)/10)-((B101+C101+D101+E101+F101+G101+H101+I101+J101+K101)/10))/((B101+C101+D101+E101+F101+G101+H101+I101+J101+K101)/10)*100</f>
        <v>-0.4191329880831196</v>
      </c>
    </row>
    <row r="103" spans="1:17" ht="12.75" customHeight="1">
      <c r="A103" s="108">
        <v>2007</v>
      </c>
      <c r="B103" s="106">
        <v>32.14074559150674</v>
      </c>
      <c r="C103" s="106">
        <v>52.12448603779517</v>
      </c>
      <c r="D103" s="106">
        <v>86.2</v>
      </c>
      <c r="E103" s="106">
        <v>87.5</v>
      </c>
      <c r="F103" s="106">
        <v>85.6</v>
      </c>
      <c r="G103" s="106">
        <v>80.6</v>
      </c>
      <c r="H103" s="106">
        <v>70</v>
      </c>
      <c r="I103" s="106">
        <v>75.9</v>
      </c>
      <c r="J103" s="106">
        <v>99.3</v>
      </c>
      <c r="K103" s="106">
        <v>53.3</v>
      </c>
      <c r="L103" s="106"/>
      <c r="M103" s="106"/>
      <c r="N103" s="411">
        <f>(B103+C103+D103+E103+F103+G103+H103+I103+J103+K103)/10</f>
        <v>72.26652316293018</v>
      </c>
      <c r="O103" s="412">
        <f>100*(K103-J103)/J103</f>
        <v>-46.324269889224574</v>
      </c>
      <c r="P103" s="412">
        <f>100*(K103-K102)/K102</f>
        <v>-9.199318568994899</v>
      </c>
      <c r="Q103" s="413">
        <f>(((B103+C103+D103+E103+F103+G103+H103+I103+J103+K103)/10)-((B102+C102+D102+E102+F102+G102+H102+I102+J102+K102)/10))/((B102+C102+D102+E102+F102+G102+H102+I102+J102+K102)/10)*100</f>
        <v>6.839921884876063</v>
      </c>
    </row>
    <row r="104" spans="1:17" ht="12.75">
      <c r="A104" s="124"/>
      <c r="B104" s="124"/>
      <c r="C104" s="124"/>
      <c r="D104" s="124"/>
      <c r="E104" s="124"/>
      <c r="F104" s="124"/>
      <c r="G104" s="124"/>
      <c r="H104" s="124"/>
      <c r="I104" s="124"/>
      <c r="J104" s="124"/>
      <c r="K104" s="124"/>
      <c r="L104" s="124"/>
      <c r="M104" s="124"/>
      <c r="N104" s="124"/>
      <c r="O104" s="124"/>
      <c r="P104" s="124"/>
      <c r="Q104" s="124"/>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A1">
      <selection activeCell="A2" sqref="A2"/>
    </sheetView>
  </sheetViews>
  <sheetFormatPr defaultColWidth="11.421875" defaultRowHeight="12.75"/>
  <cols>
    <col min="1" max="1" width="4.421875" style="401" customWidth="1"/>
    <col min="2" max="3" width="5.421875" style="401" customWidth="1"/>
    <col min="4" max="5" width="5.7109375" style="401" bestFit="1" customWidth="1"/>
    <col min="6" max="6" width="5.7109375" style="401" customWidth="1"/>
    <col min="7" max="8" width="5.421875" style="401" customWidth="1"/>
    <col min="9" max="9" width="5.7109375" style="401" customWidth="1"/>
    <col min="10" max="10" width="5.7109375" style="401" bestFit="1" customWidth="1"/>
    <col min="11" max="11" width="6.140625" style="401" customWidth="1"/>
    <col min="12" max="12" width="5.421875" style="401" customWidth="1"/>
    <col min="13" max="13" width="5.28125" style="401" customWidth="1"/>
    <col min="14" max="14" width="5.421875" style="401" customWidth="1"/>
    <col min="15" max="15" width="6.7109375" style="401" customWidth="1"/>
    <col min="16" max="16" width="6.28125" style="401" customWidth="1"/>
    <col min="17" max="17" width="6.8515625" style="401" customWidth="1"/>
    <col min="18" max="16384" width="11.421875" style="401" customWidth="1"/>
  </cols>
  <sheetData>
    <row r="1" spans="1:17" ht="12.75">
      <c r="A1" s="578"/>
      <c r="B1" s="578"/>
      <c r="C1" s="578"/>
      <c r="D1" s="578"/>
      <c r="E1" s="578"/>
      <c r="F1" s="578"/>
      <c r="G1" s="578"/>
      <c r="H1" s="578"/>
      <c r="I1" s="578"/>
      <c r="J1" s="578"/>
      <c r="K1" s="578"/>
      <c r="L1" s="578"/>
      <c r="M1" s="578"/>
      <c r="N1" s="578"/>
      <c r="O1" s="578"/>
      <c r="P1" s="578"/>
      <c r="Q1" s="578"/>
    </row>
    <row r="2" spans="1:17" ht="12.75">
      <c r="A2" s="415"/>
      <c r="B2" s="415"/>
      <c r="C2" s="415"/>
      <c r="D2" s="415"/>
      <c r="E2" s="415"/>
      <c r="F2" s="415"/>
      <c r="G2" s="415"/>
      <c r="H2" s="415"/>
      <c r="I2" s="415"/>
      <c r="J2" s="415"/>
      <c r="K2" s="415"/>
      <c r="L2" s="415"/>
      <c r="M2" s="415"/>
      <c r="N2" s="415"/>
      <c r="O2" s="416"/>
      <c r="P2" s="417"/>
      <c r="Q2" s="415"/>
    </row>
    <row r="3" spans="1:17" ht="13.5" customHeight="1">
      <c r="A3" s="576" t="s">
        <v>155</v>
      </c>
      <c r="B3" s="576"/>
      <c r="C3" s="576"/>
      <c r="D3" s="576"/>
      <c r="E3" s="576"/>
      <c r="F3" s="576"/>
      <c r="G3" s="576"/>
      <c r="H3" s="576"/>
      <c r="I3" s="576"/>
      <c r="J3" s="576"/>
      <c r="K3" s="576"/>
      <c r="L3" s="576"/>
      <c r="M3" s="576"/>
      <c r="N3" s="576"/>
      <c r="O3" s="576"/>
      <c r="P3" s="576"/>
      <c r="Q3" s="576"/>
    </row>
    <row r="4" spans="1:17" ht="12.75" customHeight="1">
      <c r="A4" s="576" t="s">
        <v>160</v>
      </c>
      <c r="B4" s="576"/>
      <c r="C4" s="576"/>
      <c r="D4" s="576"/>
      <c r="E4" s="576"/>
      <c r="F4" s="576"/>
      <c r="G4" s="576"/>
      <c r="H4" s="576"/>
      <c r="I4" s="576"/>
      <c r="J4" s="576"/>
      <c r="K4" s="576"/>
      <c r="L4" s="576"/>
      <c r="M4" s="576"/>
      <c r="N4" s="576"/>
      <c r="O4" s="576"/>
      <c r="P4" s="576"/>
      <c r="Q4" s="576"/>
    </row>
    <row r="5" spans="1:17" ht="12.75" customHeight="1">
      <c r="A5" s="576" t="s">
        <v>50</v>
      </c>
      <c r="B5" s="576"/>
      <c r="C5" s="576"/>
      <c r="D5" s="576"/>
      <c r="E5" s="576"/>
      <c r="F5" s="576"/>
      <c r="G5" s="576"/>
      <c r="H5" s="576"/>
      <c r="I5" s="576"/>
      <c r="J5" s="576"/>
      <c r="K5" s="576"/>
      <c r="L5" s="576"/>
      <c r="M5" s="576"/>
      <c r="N5" s="576"/>
      <c r="O5" s="576"/>
      <c r="P5" s="576"/>
      <c r="Q5" s="576"/>
    </row>
    <row r="6" spans="1:17" ht="12" customHeight="1">
      <c r="A6" s="415"/>
      <c r="B6" s="418"/>
      <c r="C6" s="415"/>
      <c r="D6" s="415"/>
      <c r="E6" s="415"/>
      <c r="F6" s="415"/>
      <c r="G6" s="415"/>
      <c r="H6" s="415"/>
      <c r="I6" s="415"/>
      <c r="J6" s="415"/>
      <c r="K6" s="415"/>
      <c r="L6" s="415"/>
      <c r="M6" s="415"/>
      <c r="N6" s="415"/>
      <c r="O6" s="416"/>
      <c r="P6" s="417"/>
      <c r="Q6" s="415"/>
    </row>
    <row r="7" spans="1:17" ht="12" customHeight="1">
      <c r="A7" s="418"/>
      <c r="B7" s="418"/>
      <c r="C7" s="415"/>
      <c r="D7" s="415"/>
      <c r="E7" s="415"/>
      <c r="F7" s="415"/>
      <c r="G7" s="415"/>
      <c r="H7" s="415"/>
      <c r="I7" s="415"/>
      <c r="J7" s="415"/>
      <c r="K7" s="415"/>
      <c r="L7" s="415"/>
      <c r="M7" s="415"/>
      <c r="N7" s="415"/>
      <c r="O7" s="419"/>
      <c r="P7" s="417"/>
      <c r="Q7" s="420"/>
    </row>
    <row r="8" spans="1:17" ht="12" customHeight="1">
      <c r="A8" s="421"/>
      <c r="B8" s="422"/>
      <c r="C8" s="423"/>
      <c r="D8" s="423"/>
      <c r="E8" s="423"/>
      <c r="F8" s="423"/>
      <c r="G8" s="423"/>
      <c r="H8" s="423"/>
      <c r="I8" s="423"/>
      <c r="J8" s="423"/>
      <c r="K8" s="423"/>
      <c r="L8" s="423"/>
      <c r="M8" s="423"/>
      <c r="N8" s="424"/>
      <c r="O8" s="572" t="s">
        <v>4</v>
      </c>
      <c r="P8" s="573"/>
      <c r="Q8" s="573"/>
    </row>
    <row r="9" spans="1:17" ht="12" customHeight="1">
      <c r="A9" s="425"/>
      <c r="B9" s="426"/>
      <c r="C9" s="427"/>
      <c r="D9" s="427"/>
      <c r="E9" s="427"/>
      <c r="F9" s="427"/>
      <c r="G9" s="427"/>
      <c r="H9" s="427"/>
      <c r="I9" s="427"/>
      <c r="J9" s="427"/>
      <c r="K9" s="427"/>
      <c r="L9" s="427"/>
      <c r="M9" s="427"/>
      <c r="N9" s="428"/>
      <c r="O9" s="402" t="s">
        <v>189</v>
      </c>
      <c r="P9" s="403"/>
      <c r="Q9" s="404" t="s">
        <v>190</v>
      </c>
    </row>
    <row r="10" spans="1:17" ht="12" customHeight="1">
      <c r="A10" s="429" t="s">
        <v>5</v>
      </c>
      <c r="B10" s="426" t="s">
        <v>6</v>
      </c>
      <c r="C10" s="427" t="s">
        <v>7</v>
      </c>
      <c r="D10" s="427" t="s">
        <v>8</v>
      </c>
      <c r="E10" s="427" t="s">
        <v>9</v>
      </c>
      <c r="F10" s="427" t="s">
        <v>10</v>
      </c>
      <c r="G10" s="427" t="s">
        <v>11</v>
      </c>
      <c r="H10" s="427" t="s">
        <v>12</v>
      </c>
      <c r="I10" s="427" t="s">
        <v>13</v>
      </c>
      <c r="J10" s="427" t="s">
        <v>14</v>
      </c>
      <c r="K10" s="427" t="s">
        <v>15</v>
      </c>
      <c r="L10" s="427" t="s">
        <v>16</v>
      </c>
      <c r="M10" s="427" t="s">
        <v>17</v>
      </c>
      <c r="N10" s="428" t="s">
        <v>18</v>
      </c>
      <c r="O10" s="568" t="s">
        <v>19</v>
      </c>
      <c r="P10" s="569"/>
      <c r="Q10" s="569"/>
    </row>
    <row r="11" spans="1:17" ht="12" customHeight="1">
      <c r="A11" s="425"/>
      <c r="B11" s="426"/>
      <c r="C11" s="427"/>
      <c r="D11" s="427"/>
      <c r="E11" s="427"/>
      <c r="F11" s="427"/>
      <c r="G11" s="427"/>
      <c r="H11" s="427"/>
      <c r="I11" s="427"/>
      <c r="J11" s="427"/>
      <c r="K11" s="427"/>
      <c r="L11" s="427"/>
      <c r="M11" s="427"/>
      <c r="N11" s="427"/>
      <c r="O11" s="405" t="s">
        <v>20</v>
      </c>
      <c r="P11" s="406" t="s">
        <v>21</v>
      </c>
      <c r="Q11" s="407" t="s">
        <v>21</v>
      </c>
    </row>
    <row r="12" spans="1:17" ht="12" customHeight="1">
      <c r="A12" s="430"/>
      <c r="B12" s="431"/>
      <c r="C12" s="432"/>
      <c r="D12" s="432"/>
      <c r="E12" s="432"/>
      <c r="F12" s="432"/>
      <c r="G12" s="432"/>
      <c r="H12" s="432"/>
      <c r="I12" s="432"/>
      <c r="J12" s="432"/>
      <c r="K12" s="432"/>
      <c r="L12" s="432"/>
      <c r="M12" s="432"/>
      <c r="N12" s="432"/>
      <c r="O12" s="408" t="s">
        <v>22</v>
      </c>
      <c r="P12" s="409" t="s">
        <v>23</v>
      </c>
      <c r="Q12" s="410" t="s">
        <v>53</v>
      </c>
    </row>
    <row r="13" spans="1:17" ht="12" customHeight="1">
      <c r="A13" s="433"/>
      <c r="B13" s="434"/>
      <c r="C13" s="434"/>
      <c r="D13" s="434"/>
      <c r="E13" s="434"/>
      <c r="F13" s="434"/>
      <c r="G13" s="434"/>
      <c r="H13" s="434"/>
      <c r="I13" s="434"/>
      <c r="J13" s="434"/>
      <c r="K13" s="434"/>
      <c r="L13" s="434"/>
      <c r="M13" s="434"/>
      <c r="N13" s="434"/>
      <c r="O13" s="435"/>
      <c r="P13" s="436"/>
      <c r="Q13" s="406"/>
    </row>
    <row r="14" spans="1:17" ht="12" customHeight="1">
      <c r="A14" s="433"/>
      <c r="B14" s="434"/>
      <c r="C14" s="434"/>
      <c r="D14" s="434"/>
      <c r="E14" s="434"/>
      <c r="F14" s="434"/>
      <c r="G14" s="434"/>
      <c r="H14" s="434"/>
      <c r="I14" s="434"/>
      <c r="J14" s="434"/>
      <c r="K14" s="434"/>
      <c r="L14" s="434"/>
      <c r="M14" s="434"/>
      <c r="N14" s="434"/>
      <c r="O14" s="435"/>
      <c r="P14" s="436"/>
      <c r="Q14" s="420"/>
    </row>
    <row r="15" spans="1:17" ht="12" customHeight="1">
      <c r="A15" s="433"/>
      <c r="B15" s="434"/>
      <c r="C15" s="434"/>
      <c r="D15" s="434"/>
      <c r="E15" s="434"/>
      <c r="F15" s="434"/>
      <c r="G15" s="434"/>
      <c r="H15" s="434"/>
      <c r="I15" s="434"/>
      <c r="J15" s="434"/>
      <c r="K15" s="434"/>
      <c r="L15" s="434"/>
      <c r="M15" s="434"/>
      <c r="N15" s="434"/>
      <c r="O15" s="435"/>
      <c r="P15" s="436"/>
      <c r="Q15" s="420"/>
    </row>
    <row r="16" spans="1:17" ht="12" customHeight="1">
      <c r="A16" s="577" t="s">
        <v>179</v>
      </c>
      <c r="B16" s="577"/>
      <c r="C16" s="577"/>
      <c r="D16" s="577"/>
      <c r="E16" s="577"/>
      <c r="F16" s="577"/>
      <c r="G16" s="577"/>
      <c r="H16" s="577"/>
      <c r="I16" s="577"/>
      <c r="J16" s="577"/>
      <c r="K16" s="577"/>
      <c r="L16" s="577"/>
      <c r="M16" s="577"/>
      <c r="N16" s="577"/>
      <c r="O16" s="577"/>
      <c r="P16" s="577"/>
      <c r="Q16" s="577"/>
    </row>
    <row r="17" spans="1:17" ht="12" customHeight="1">
      <c r="A17" s="437"/>
      <c r="B17" s="438"/>
      <c r="C17" s="438"/>
      <c r="D17" s="438"/>
      <c r="E17" s="438"/>
      <c r="F17" s="438"/>
      <c r="G17" s="438"/>
      <c r="H17" s="438"/>
      <c r="I17" s="438"/>
      <c r="J17" s="438"/>
      <c r="K17" s="438"/>
      <c r="L17" s="438"/>
      <c r="M17" s="438"/>
      <c r="N17" s="438"/>
      <c r="O17" s="435"/>
      <c r="P17" s="436"/>
      <c r="Q17" s="439"/>
    </row>
    <row r="18" spans="1:17" ht="12" customHeight="1">
      <c r="A18" s="440">
        <v>2002</v>
      </c>
      <c r="B18" s="438">
        <v>35.73927470923863</v>
      </c>
      <c r="C18" s="438">
        <v>63.1026446463199</v>
      </c>
      <c r="D18" s="438">
        <v>80.60738683705549</v>
      </c>
      <c r="E18" s="438">
        <v>86.49952880490093</v>
      </c>
      <c r="F18" s="438">
        <v>95.81027561196397</v>
      </c>
      <c r="G18" s="438">
        <v>93.26946430120417</v>
      </c>
      <c r="H18" s="438">
        <v>92.33946600741196</v>
      </c>
      <c r="I18" s="438">
        <v>92.32708755789969</v>
      </c>
      <c r="J18" s="438">
        <v>87.46343328648763</v>
      </c>
      <c r="K18" s="438">
        <v>69.63900418226099</v>
      </c>
      <c r="L18" s="438">
        <v>73.02477922059819</v>
      </c>
      <c r="M18" s="438">
        <v>59.98973369070993</v>
      </c>
      <c r="N18" s="438"/>
      <c r="O18" s="411"/>
      <c r="P18" s="412"/>
      <c r="Q18" s="413"/>
    </row>
    <row r="19" spans="1:17" ht="12" customHeight="1">
      <c r="A19" s="440">
        <v>2003</v>
      </c>
      <c r="B19" s="438">
        <v>47.053715756919914</v>
      </c>
      <c r="C19" s="438">
        <v>47.20978995386606</v>
      </c>
      <c r="D19" s="438">
        <v>69.70789013103933</v>
      </c>
      <c r="E19" s="438">
        <v>74.0376563182833</v>
      </c>
      <c r="F19" s="438">
        <v>85.3</v>
      </c>
      <c r="G19" s="438">
        <v>86.3</v>
      </c>
      <c r="H19" s="438">
        <v>77</v>
      </c>
      <c r="I19" s="438">
        <v>79.7495032474592</v>
      </c>
      <c r="J19" s="438">
        <v>81.4</v>
      </c>
      <c r="K19" s="438">
        <v>67</v>
      </c>
      <c r="L19" s="438">
        <v>60.2</v>
      </c>
      <c r="M19" s="438">
        <v>62.3</v>
      </c>
      <c r="N19" s="411">
        <f>(B19+C19+D19+E19+F19+G19+H19+I19+J19+K19+L19+M19)/12</f>
        <v>69.77154628396399</v>
      </c>
      <c r="O19" s="412">
        <f>100*(K19-J19)/J19</f>
        <v>-17.690417690417696</v>
      </c>
      <c r="P19" s="412">
        <f>100*(K19-K18)/K18</f>
        <v>-3.789548993770963</v>
      </c>
      <c r="Q19" s="413">
        <f>(((B19+C19+D19+E19+F19+G19+H19+I19+J19+K19)/10)-((B18+C18+D18+E18+F18+G18+H18+I18+J18+K18)/10))/((B18+C18+D18+E18+F18+G18+H18+I18+J18+K18)/10)*100</f>
        <v>-10.29609201176513</v>
      </c>
    </row>
    <row r="20" spans="1:17" ht="12" customHeight="1">
      <c r="A20" s="440">
        <v>2004</v>
      </c>
      <c r="B20" s="438">
        <v>33.427194268455196</v>
      </c>
      <c r="C20" s="438">
        <v>45.2</v>
      </c>
      <c r="D20" s="438">
        <v>93.39324502655447</v>
      </c>
      <c r="E20" s="438">
        <v>69.8</v>
      </c>
      <c r="F20" s="438">
        <v>80.3</v>
      </c>
      <c r="G20" s="438">
        <v>105.7</v>
      </c>
      <c r="H20" s="438">
        <v>77.52030603831507</v>
      </c>
      <c r="I20" s="438">
        <v>82.995347855945</v>
      </c>
      <c r="J20" s="438">
        <v>80.69241814616042</v>
      </c>
      <c r="K20" s="438">
        <v>58.864906989410514</v>
      </c>
      <c r="L20" s="438">
        <v>63.6</v>
      </c>
      <c r="M20" s="438">
        <v>47.98478850074378</v>
      </c>
      <c r="N20" s="411">
        <f>(B20+C20+D20+E20+F20+G20+H20+I20+J20+K20+L20+M20)/12</f>
        <v>69.95651723546538</v>
      </c>
      <c r="O20" s="412">
        <f>100*(K20-J20)/J20</f>
        <v>-27.050262785796217</v>
      </c>
      <c r="P20" s="412">
        <f>100*(K20-K19)/K19</f>
        <v>-12.141929866551472</v>
      </c>
      <c r="Q20" s="413">
        <f>(((B20+C20+D20+E20+F20+G20+H20+I20+J20+K20)/10)-((B19+C19+D19+E19+F19+G19+H19+I19+J19+K19)/10))/((B19+C19+D19+E19+F19+G19+H19+I19+J19+K19)/10)*100</f>
        <v>1.8376643158588404</v>
      </c>
    </row>
    <row r="21" spans="1:17" ht="12" customHeight="1">
      <c r="A21" s="440">
        <v>2005</v>
      </c>
      <c r="B21" s="438">
        <v>32.570390319407046</v>
      </c>
      <c r="C21" s="438">
        <v>41.7</v>
      </c>
      <c r="D21" s="438">
        <v>65.12032928827148</v>
      </c>
      <c r="E21" s="438">
        <v>68.2122505742524</v>
      </c>
      <c r="F21" s="438">
        <v>79.3</v>
      </c>
      <c r="G21" s="438">
        <v>81.4528854702842</v>
      </c>
      <c r="H21" s="438">
        <v>84.47860896371931</v>
      </c>
      <c r="I21" s="438">
        <v>81.8</v>
      </c>
      <c r="J21" s="438">
        <v>90.05913669467425</v>
      </c>
      <c r="K21" s="438">
        <v>69.1</v>
      </c>
      <c r="L21" s="438">
        <v>67</v>
      </c>
      <c r="M21" s="438">
        <v>57.1</v>
      </c>
      <c r="N21" s="411">
        <f>(B21+C21+D21+E21+F21+G21+H21+I21+J21+K21+L21+M21)/12</f>
        <v>68.1578001092174</v>
      </c>
      <c r="O21" s="412">
        <f>100*(K21-J21)/J21</f>
        <v>-23.272637806568824</v>
      </c>
      <c r="P21" s="412">
        <f>100*(K21-K20)/K20</f>
        <v>17.38742747428569</v>
      </c>
      <c r="Q21" s="413">
        <f>(((B21+C21+D21+E21+F21+G21+H21+I21+J21+K21)/10)-((B20+C20+D20+E20+F20+G20+H20+I20+J20+K20)/10))/((B20+C20+D20+E20+F20+G20+H20+I20+J20+K20)/10)*100</f>
        <v>-4.684726658568873</v>
      </c>
    </row>
    <row r="22" spans="1:17" ht="12" customHeight="1">
      <c r="A22" s="440">
        <v>2006</v>
      </c>
      <c r="B22" s="438">
        <v>43.3</v>
      </c>
      <c r="C22" s="438">
        <v>41.9</v>
      </c>
      <c r="D22" s="438">
        <v>107</v>
      </c>
      <c r="E22" s="438">
        <v>69.8</v>
      </c>
      <c r="F22" s="438">
        <v>81.7</v>
      </c>
      <c r="G22" s="438">
        <v>83.7</v>
      </c>
      <c r="H22" s="438">
        <v>84.3</v>
      </c>
      <c r="I22" s="438">
        <v>75.3</v>
      </c>
      <c r="J22" s="438">
        <v>78.8</v>
      </c>
      <c r="K22" s="438">
        <v>61.6</v>
      </c>
      <c r="L22" s="438">
        <v>81.5</v>
      </c>
      <c r="M22" s="438">
        <v>54.9</v>
      </c>
      <c r="N22" s="411">
        <f>(B22+C22+D22+E22+F22+G22+H22+I22+J22+K22+L22+M22)/12</f>
        <v>71.98333333333333</v>
      </c>
      <c r="O22" s="412">
        <f>100*(K22-J22)/J22</f>
        <v>-21.827411167512686</v>
      </c>
      <c r="P22" s="412">
        <f>100*(K22-K21)/K21</f>
        <v>-10.853835021707662</v>
      </c>
      <c r="Q22" s="413">
        <f>(((B22+C22+D22+E22+F22+G22+H22+I22+J22+K22)/10)-((B21+C21+D21+E21+F21+G21+H21+I21+J21+K21)/10))/((B21+C21+D21+E21+F21+G21+H21+I21+J21+K21)/10)*100</f>
        <v>4.843861146298712</v>
      </c>
    </row>
    <row r="23" spans="1:17" ht="12" customHeight="1">
      <c r="A23" s="440">
        <v>2007</v>
      </c>
      <c r="B23" s="438">
        <v>52.65899848660006</v>
      </c>
      <c r="C23" s="438">
        <v>50.55789131506489</v>
      </c>
      <c r="D23" s="438">
        <v>83.9</v>
      </c>
      <c r="E23" s="438">
        <v>75.6</v>
      </c>
      <c r="F23" s="438">
        <v>78.60261303676724</v>
      </c>
      <c r="G23" s="438">
        <v>96.9</v>
      </c>
      <c r="H23" s="438">
        <v>75.8</v>
      </c>
      <c r="I23" s="438">
        <v>82.6</v>
      </c>
      <c r="J23" s="438">
        <v>99.1</v>
      </c>
      <c r="K23" s="438">
        <v>63.9</v>
      </c>
      <c r="L23" s="438"/>
      <c r="M23" s="438"/>
      <c r="N23" s="411">
        <f>(B23+C23+D23+E23+F23+G23+H23+I23+J23+K23)/10</f>
        <v>75.96195028384321</v>
      </c>
      <c r="O23" s="412">
        <f>100*(K23-J23)/J23</f>
        <v>-35.5196770938446</v>
      </c>
      <c r="P23" s="412">
        <f>100*(K23-K22)/K22</f>
        <v>3.733766233766229</v>
      </c>
      <c r="Q23" s="413">
        <f>(((B23+C23+D23+E23+F23+G23+H23+I23+J23+K23)/10)-((B22+C22+D22+E22+F22+G22+H22+I22+J22+K22)/10))/((B22+C22+D22+E22+F22+G22+H22+I22+J22+K22)/10)*100</f>
        <v>4.429406494147943</v>
      </c>
    </row>
    <row r="24" spans="1:17" ht="12" customHeight="1">
      <c r="A24" s="439"/>
      <c r="B24" s="441"/>
      <c r="C24" s="441"/>
      <c r="D24" s="441"/>
      <c r="E24" s="441"/>
      <c r="F24" s="441"/>
      <c r="G24" s="441"/>
      <c r="H24" s="441"/>
      <c r="I24" s="441"/>
      <c r="J24" s="441"/>
      <c r="K24" s="441"/>
      <c r="L24" s="441"/>
      <c r="M24" s="441"/>
      <c r="N24" s="439"/>
      <c r="O24" s="442"/>
      <c r="P24" s="439"/>
      <c r="Q24" s="439"/>
    </row>
    <row r="25" spans="1:17" ht="12" customHeight="1">
      <c r="A25" s="439"/>
      <c r="B25" s="439"/>
      <c r="C25" s="439"/>
      <c r="D25" s="439"/>
      <c r="E25" s="439"/>
      <c r="F25" s="439"/>
      <c r="G25" s="439"/>
      <c r="H25" s="439"/>
      <c r="I25" s="439"/>
      <c r="J25" s="439"/>
      <c r="K25" s="439"/>
      <c r="L25" s="439"/>
      <c r="M25" s="439"/>
      <c r="N25" s="439"/>
      <c r="O25" s="442"/>
      <c r="P25" s="439"/>
      <c r="Q25" s="439"/>
    </row>
    <row r="26" spans="1:17" ht="12" customHeight="1">
      <c r="A26" s="577" t="s">
        <v>152</v>
      </c>
      <c r="B26" s="577"/>
      <c r="C26" s="577"/>
      <c r="D26" s="577"/>
      <c r="E26" s="577"/>
      <c r="F26" s="577"/>
      <c r="G26" s="577"/>
      <c r="H26" s="577"/>
      <c r="I26" s="577"/>
      <c r="J26" s="577"/>
      <c r="K26" s="577"/>
      <c r="L26" s="577"/>
      <c r="M26" s="577"/>
      <c r="N26" s="577"/>
      <c r="O26" s="577"/>
      <c r="P26" s="577"/>
      <c r="Q26" s="577"/>
    </row>
    <row r="27" spans="1:17" ht="12" customHeight="1">
      <c r="A27" s="439"/>
      <c r="B27" s="438"/>
      <c r="C27" s="438"/>
      <c r="D27" s="438"/>
      <c r="E27" s="438"/>
      <c r="F27" s="438"/>
      <c r="G27" s="438"/>
      <c r="H27" s="438"/>
      <c r="I27" s="438"/>
      <c r="J27" s="438"/>
      <c r="K27" s="438"/>
      <c r="L27" s="438"/>
      <c r="M27" s="438"/>
      <c r="N27" s="438"/>
      <c r="O27" s="442"/>
      <c r="P27" s="439"/>
      <c r="Q27" s="439"/>
    </row>
    <row r="28" spans="1:17" ht="12" customHeight="1">
      <c r="A28" s="440">
        <v>2002</v>
      </c>
      <c r="B28" s="438">
        <v>37.739311489477615</v>
      </c>
      <c r="C28" s="438">
        <v>70.62730029356821</v>
      </c>
      <c r="D28" s="438">
        <v>79.30458724187875</v>
      </c>
      <c r="E28" s="438">
        <v>81.76144490856227</v>
      </c>
      <c r="F28" s="438">
        <v>81.2481770874439</v>
      </c>
      <c r="G28" s="438">
        <v>81.41298785569292</v>
      </c>
      <c r="H28" s="438">
        <v>76.18377762310637</v>
      </c>
      <c r="I28" s="438">
        <v>82.63965085937485</v>
      </c>
      <c r="J28" s="438">
        <v>79.01499117766978</v>
      </c>
      <c r="K28" s="438">
        <v>65.93607949733736</v>
      </c>
      <c r="L28" s="438">
        <v>51.89302482274824</v>
      </c>
      <c r="M28" s="438">
        <v>65.03668359060704</v>
      </c>
      <c r="N28" s="438"/>
      <c r="O28" s="411"/>
      <c r="P28" s="412"/>
      <c r="Q28" s="413"/>
    </row>
    <row r="29" spans="1:17" ht="12" customHeight="1">
      <c r="A29" s="440">
        <v>2003</v>
      </c>
      <c r="B29" s="438">
        <v>55.561241636061986</v>
      </c>
      <c r="C29" s="438">
        <v>46.94588372382428</v>
      </c>
      <c r="D29" s="438">
        <v>60.67010396750874</v>
      </c>
      <c r="E29" s="438">
        <v>74.8810237613084</v>
      </c>
      <c r="F29" s="438">
        <v>72.4</v>
      </c>
      <c r="G29" s="438">
        <v>67.2</v>
      </c>
      <c r="H29" s="438">
        <v>66.8</v>
      </c>
      <c r="I29" s="438">
        <v>77.10004374403705</v>
      </c>
      <c r="J29" s="438">
        <v>71.8</v>
      </c>
      <c r="K29" s="438">
        <v>60.6</v>
      </c>
      <c r="L29" s="438">
        <v>56.3</v>
      </c>
      <c r="M29" s="438">
        <v>55.7</v>
      </c>
      <c r="N29" s="411">
        <f>(B29+C29+D29+E29+F29+G29+H29+I29+J29+K29+L29+M29)/12</f>
        <v>63.82985806939504</v>
      </c>
      <c r="O29" s="412">
        <f>100*(K29-J29)/J29</f>
        <v>-15.59888579387186</v>
      </c>
      <c r="P29" s="412">
        <f>100*(K29-K28)/K28</f>
        <v>-8.092806757721833</v>
      </c>
      <c r="Q29" s="413">
        <f>(((B29+C29+D29+E29+F29+G29+H29+I29+J29+K29)/10)-((B28+C28+D28+E28+F28+G28+H28+I28+J28+K28)/10))/((B28+C28+D28+E28+F28+G28+H28+I28+J28+K28)/10)*100</f>
        <v>-11.131069283333598</v>
      </c>
    </row>
    <row r="30" spans="1:17" ht="12" customHeight="1">
      <c r="A30" s="440">
        <v>2004</v>
      </c>
      <c r="B30" s="438">
        <v>38.472833444578946</v>
      </c>
      <c r="C30" s="438">
        <v>51.6</v>
      </c>
      <c r="D30" s="438">
        <v>65.85763767115797</v>
      </c>
      <c r="E30" s="438">
        <v>52.1</v>
      </c>
      <c r="F30" s="438">
        <v>72.9</v>
      </c>
      <c r="G30" s="438">
        <v>91.3</v>
      </c>
      <c r="H30" s="438">
        <v>67.5993856979625</v>
      </c>
      <c r="I30" s="438">
        <v>76.7</v>
      </c>
      <c r="J30" s="438">
        <v>70.61032359274301</v>
      </c>
      <c r="K30" s="438">
        <v>45.490498870574214</v>
      </c>
      <c r="L30" s="438">
        <v>45.9</v>
      </c>
      <c r="M30" s="438">
        <v>45.72383182680378</v>
      </c>
      <c r="N30" s="411">
        <f>(B30+C30+D30+E30+F30+G30+H30+I30+J30+K30+L30+M30)/12</f>
        <v>60.354542591985044</v>
      </c>
      <c r="O30" s="412">
        <f>100*(K30-J30)/J30</f>
        <v>-35.575286224506826</v>
      </c>
      <c r="P30" s="412">
        <f>100*(K30-K29)/K29</f>
        <v>-24.933170180570606</v>
      </c>
      <c r="Q30" s="413">
        <f>(((B30+C30+D30+E30+F30+G30+H30+I30+J30+K30)/10)-((B29+C29+D29+E29+F29+G29+H29+I29+J29+K29)/10))/((B29+C29+D29+E29+F29+G29+H29+I29+J29+K29)/10)*100</f>
        <v>-3.261311563599384</v>
      </c>
    </row>
    <row r="31" spans="1:17" ht="12" customHeight="1">
      <c r="A31" s="440">
        <v>2005</v>
      </c>
      <c r="B31" s="438">
        <v>32.90348217619042</v>
      </c>
      <c r="C31" s="438">
        <v>34.7</v>
      </c>
      <c r="D31" s="438">
        <v>58.883574868296506</v>
      </c>
      <c r="E31" s="438">
        <v>69.61571240558264</v>
      </c>
      <c r="F31" s="438">
        <v>58.1</v>
      </c>
      <c r="G31" s="438">
        <v>65.57598829469904</v>
      </c>
      <c r="H31" s="438">
        <v>77.93556427922272</v>
      </c>
      <c r="I31" s="438">
        <v>72.3</v>
      </c>
      <c r="J31" s="438">
        <v>62.09602758891164</v>
      </c>
      <c r="K31" s="438">
        <v>53.4</v>
      </c>
      <c r="L31" s="438">
        <v>50.3</v>
      </c>
      <c r="M31" s="438">
        <v>48</v>
      </c>
      <c r="N31" s="411">
        <f>(B31+C31+D31+E31+F31+G31+H31+I31+J31+K31+L31+M31)/12</f>
        <v>56.98419580107524</v>
      </c>
      <c r="O31" s="412">
        <f>100*(K31-J31)/J31</f>
        <v>-14.00416085628072</v>
      </c>
      <c r="P31" s="412">
        <f>100*(K31-K30)/K30</f>
        <v>17.387149681363663</v>
      </c>
      <c r="Q31" s="413">
        <f>(((B31+C31+D31+E31+F31+G31+H31+I31+J31+K31)/10)-((B30+C30+D30+E30+F30+G30+H30+I30+J30+K30)/10))/((B30+C30+D30+E30+F30+G30+H30+I30+J30+K30)/10)*100</f>
        <v>-7.448315614090019</v>
      </c>
    </row>
    <row r="32" spans="1:17" ht="12" customHeight="1">
      <c r="A32" s="440">
        <v>2006</v>
      </c>
      <c r="B32" s="438">
        <v>47.1</v>
      </c>
      <c r="C32" s="438">
        <v>39.3</v>
      </c>
      <c r="D32" s="438">
        <v>110.2</v>
      </c>
      <c r="E32" s="438">
        <v>52.2</v>
      </c>
      <c r="F32" s="438">
        <v>60</v>
      </c>
      <c r="G32" s="438">
        <v>62.5</v>
      </c>
      <c r="H32" s="438">
        <v>67.1</v>
      </c>
      <c r="I32" s="438">
        <v>62.1</v>
      </c>
      <c r="J32" s="438">
        <v>68.7</v>
      </c>
      <c r="K32" s="438">
        <v>60.3</v>
      </c>
      <c r="L32" s="438">
        <v>70.4</v>
      </c>
      <c r="M32" s="438">
        <v>52.7</v>
      </c>
      <c r="N32" s="411">
        <f>(B32+C32+D32+E32+F32+G32+H32+I32+J32+K32+L32+M32)/12</f>
        <v>62.71666666666667</v>
      </c>
      <c r="O32" s="412">
        <f>100*(K32-J32)/J32</f>
        <v>-12.227074235807867</v>
      </c>
      <c r="P32" s="412">
        <f>100*(K32-K31)/K31</f>
        <v>12.921348314606739</v>
      </c>
      <c r="Q32" s="413">
        <f>(((B32+C32+D32+E32+F32+G32+H32+I32+J32+K32)/10)-((B31+C31+D31+E31+F31+G31+H31+I31+J31+K31)/10))/((B31+C31+D31+E31+F31+G31+H31+I31+J31+K31)/10)*100</f>
        <v>7.513044033496572</v>
      </c>
    </row>
    <row r="33" spans="1:17" ht="12" customHeight="1">
      <c r="A33" s="440">
        <v>2007</v>
      </c>
      <c r="B33" s="438">
        <v>41.071314093499105</v>
      </c>
      <c r="C33" s="438">
        <v>48.079551925303285</v>
      </c>
      <c r="D33" s="438">
        <v>70.1</v>
      </c>
      <c r="E33" s="438">
        <v>52.8</v>
      </c>
      <c r="F33" s="438">
        <v>55.510853046432786</v>
      </c>
      <c r="G33" s="438">
        <v>84.3</v>
      </c>
      <c r="H33" s="438">
        <v>58.3</v>
      </c>
      <c r="I33" s="438">
        <v>65.5</v>
      </c>
      <c r="J33" s="438">
        <v>70.6</v>
      </c>
      <c r="K33" s="438">
        <v>51.3</v>
      </c>
      <c r="L33" s="438"/>
      <c r="M33" s="438"/>
      <c r="N33" s="411">
        <f>(B33+C33+D33+E33+F33+G33+H33+I33+J33+K33)/10</f>
        <v>59.75617190652351</v>
      </c>
      <c r="O33" s="412">
        <f>100*(K33-J33)/J33</f>
        <v>-27.3371104815864</v>
      </c>
      <c r="P33" s="412">
        <f>100*(K33-K32)/K32</f>
        <v>-14.925373134328359</v>
      </c>
      <c r="Q33" s="413">
        <f>(((B33+C33+D33+E33+F33+G33+H33+I33+J33+K33)/10)-((B32+C32+D32+E32+F32+G32+H32+I32+J32+K32)/10))/((B32+C32+D32+E32+F32+G32+H32+I32+J32+K32)/10)*100</f>
        <v>-5.07359506509371</v>
      </c>
    </row>
    <row r="34" spans="1:17" ht="12" customHeight="1">
      <c r="A34" s="434"/>
      <c r="B34" s="439"/>
      <c r="C34" s="439"/>
      <c r="D34" s="439"/>
      <c r="E34" s="439"/>
      <c r="F34" s="439"/>
      <c r="G34" s="439"/>
      <c r="H34" s="439"/>
      <c r="I34" s="439"/>
      <c r="J34" s="439"/>
      <c r="K34" s="439"/>
      <c r="L34" s="439"/>
      <c r="M34" s="439"/>
      <c r="N34" s="439"/>
      <c r="O34" s="442"/>
      <c r="P34" s="439"/>
      <c r="Q34" s="439"/>
    </row>
    <row r="35" spans="1:17" ht="12" customHeight="1">
      <c r="A35" s="439"/>
      <c r="B35" s="439"/>
      <c r="C35" s="439"/>
      <c r="D35" s="439"/>
      <c r="E35" s="439"/>
      <c r="F35" s="439"/>
      <c r="G35" s="439"/>
      <c r="H35" s="439"/>
      <c r="I35" s="439"/>
      <c r="J35" s="439"/>
      <c r="K35" s="439"/>
      <c r="L35" s="439"/>
      <c r="M35" s="439"/>
      <c r="N35" s="439"/>
      <c r="O35" s="442"/>
      <c r="P35" s="439"/>
      <c r="Q35" s="439"/>
    </row>
    <row r="36" spans="1:17" ht="12" customHeight="1">
      <c r="A36" s="577" t="s">
        <v>153</v>
      </c>
      <c r="B36" s="577"/>
      <c r="C36" s="577"/>
      <c r="D36" s="577"/>
      <c r="E36" s="577"/>
      <c r="F36" s="577"/>
      <c r="G36" s="577"/>
      <c r="H36" s="577"/>
      <c r="I36" s="577"/>
      <c r="J36" s="577"/>
      <c r="K36" s="577"/>
      <c r="L36" s="577"/>
      <c r="M36" s="577"/>
      <c r="N36" s="577"/>
      <c r="O36" s="577"/>
      <c r="P36" s="577"/>
      <c r="Q36" s="577"/>
    </row>
    <row r="37" spans="1:17" ht="12" customHeight="1">
      <c r="A37" s="420"/>
      <c r="B37" s="438"/>
      <c r="C37" s="438"/>
      <c r="D37" s="438"/>
      <c r="E37" s="438"/>
      <c r="F37" s="438"/>
      <c r="G37" s="438"/>
      <c r="H37" s="438"/>
      <c r="I37" s="438"/>
      <c r="J37" s="438"/>
      <c r="K37" s="438"/>
      <c r="L37" s="438"/>
      <c r="M37" s="438"/>
      <c r="N37" s="438"/>
      <c r="O37" s="443"/>
      <c r="P37" s="420"/>
      <c r="Q37" s="420"/>
    </row>
    <row r="38" spans="1:17" ht="12" customHeight="1">
      <c r="A38" s="440">
        <v>2002</v>
      </c>
      <c r="B38" s="438">
        <v>35.141512466016486</v>
      </c>
      <c r="C38" s="438">
        <v>34.83450294523799</v>
      </c>
      <c r="D38" s="438">
        <v>67.59590036356967</v>
      </c>
      <c r="E38" s="438">
        <v>61.9399620787123</v>
      </c>
      <c r="F38" s="438">
        <v>72.60616914081042</v>
      </c>
      <c r="G38" s="438">
        <v>62.06339889634488</v>
      </c>
      <c r="H38" s="438">
        <v>57.05313011910413</v>
      </c>
      <c r="I38" s="438">
        <v>64.18081507573469</v>
      </c>
      <c r="J38" s="438">
        <v>57.13858637746515</v>
      </c>
      <c r="K38" s="438">
        <v>49.98241600138092</v>
      </c>
      <c r="L38" s="438">
        <v>38.96805381262676</v>
      </c>
      <c r="M38" s="438">
        <v>41.7216443598153</v>
      </c>
      <c r="N38" s="438"/>
      <c r="O38" s="411"/>
      <c r="P38" s="412"/>
      <c r="Q38" s="413"/>
    </row>
    <row r="39" spans="1:17" ht="12" customHeight="1">
      <c r="A39" s="440">
        <v>2003</v>
      </c>
      <c r="B39" s="438">
        <v>26.25406159647003</v>
      </c>
      <c r="C39" s="438">
        <v>29.444429850062242</v>
      </c>
      <c r="D39" s="438">
        <v>47.004109180186425</v>
      </c>
      <c r="E39" s="438">
        <v>46.42807067296174</v>
      </c>
      <c r="F39" s="438">
        <v>42.8</v>
      </c>
      <c r="G39" s="438">
        <v>45.7</v>
      </c>
      <c r="H39" s="438">
        <v>56.8</v>
      </c>
      <c r="I39" s="438">
        <v>42.300849720099094</v>
      </c>
      <c r="J39" s="438">
        <v>58.7</v>
      </c>
      <c r="K39" s="438">
        <v>49.6</v>
      </c>
      <c r="L39" s="438">
        <v>35</v>
      </c>
      <c r="M39" s="438">
        <v>32.9</v>
      </c>
      <c r="N39" s="411">
        <f>(B39+C39+D39+E39+F39+G39+H39+I39+J39+K39+L39+M39)/12</f>
        <v>42.74429341831496</v>
      </c>
      <c r="O39" s="412">
        <f>100*(K39-J39)/J39</f>
        <v>-15.502555366269167</v>
      </c>
      <c r="P39" s="412">
        <f>100*(K39-K38)/K38</f>
        <v>-0.7651010734862281</v>
      </c>
      <c r="Q39" s="413">
        <f>(((B39+C39+D39+E39+F39+G39+H39+I39+J39+K39)/10)-((B38+C38+D38+E38+F38+G38+H38+I38+J38+K38)/10))/((B38+C38+D38+E38+F38+G38+H38+I38+J38+K38)/10)*100</f>
        <v>-20.888403632153313</v>
      </c>
    </row>
    <row r="40" spans="1:17" ht="12" customHeight="1">
      <c r="A40" s="440">
        <v>2004</v>
      </c>
      <c r="B40" s="438">
        <v>22.642744399370663</v>
      </c>
      <c r="C40" s="438">
        <v>33.8</v>
      </c>
      <c r="D40" s="438">
        <v>38.53760914268062</v>
      </c>
      <c r="E40" s="438">
        <v>40.8</v>
      </c>
      <c r="F40" s="438">
        <v>46.9</v>
      </c>
      <c r="G40" s="438">
        <v>39.2</v>
      </c>
      <c r="H40" s="438">
        <v>42.769276638062024</v>
      </c>
      <c r="I40" s="438">
        <v>31.7</v>
      </c>
      <c r="J40" s="438">
        <v>30.20720611512351</v>
      </c>
      <c r="K40" s="438">
        <v>25.92806291859721</v>
      </c>
      <c r="L40" s="438">
        <v>38.5</v>
      </c>
      <c r="M40" s="438">
        <v>25.848936750022393</v>
      </c>
      <c r="N40" s="411">
        <f>(B40+C40+D40+E40+F40+G40+H40+I40+J40+K40+L40+M40)/12</f>
        <v>34.73615299698803</v>
      </c>
      <c r="O40" s="412">
        <f>100*(K40-J40)/J40</f>
        <v>-14.165968147527245</v>
      </c>
      <c r="P40" s="412">
        <f>100*(K40-K39)/K39</f>
        <v>-47.72567959960241</v>
      </c>
      <c r="Q40" s="413">
        <f>(((B40+C40+D40+E40+F40+G40+H40+I40+J40+K40)/10)-((B39+C39+D39+E39+F39+G39+H39+I39+J39+K39)/10))/((B39+C39+D39+E39+F39+G39+H39+I39+J39+K39)/10)*100</f>
        <v>-20.79552063949922</v>
      </c>
    </row>
    <row r="41" spans="1:17" ht="12" customHeight="1">
      <c r="A41" s="440">
        <v>2005</v>
      </c>
      <c r="B41" s="438">
        <v>18.89849410241015</v>
      </c>
      <c r="C41" s="438">
        <v>18.4</v>
      </c>
      <c r="D41" s="438">
        <v>48.94111778689803</v>
      </c>
      <c r="E41" s="438">
        <v>40.58222933865399</v>
      </c>
      <c r="F41" s="438">
        <v>38.3</v>
      </c>
      <c r="G41" s="438">
        <v>34.95794127635574</v>
      </c>
      <c r="H41" s="438">
        <v>33.53683528875196</v>
      </c>
      <c r="I41" s="438">
        <v>35.5</v>
      </c>
      <c r="J41" s="438">
        <v>39.401666903517665</v>
      </c>
      <c r="K41" s="438">
        <v>30.1</v>
      </c>
      <c r="L41" s="438">
        <v>28.9</v>
      </c>
      <c r="M41" s="438">
        <v>27.2</v>
      </c>
      <c r="N41" s="411">
        <f>(B41+C41+D41+E41+F41+G41+H41+I41+J41+K41+L41+M41)/12</f>
        <v>32.89319039138229</v>
      </c>
      <c r="O41" s="412">
        <f>100*(K41-J41)/J41</f>
        <v>-23.60729287492971</v>
      </c>
      <c r="P41" s="412">
        <f>100*(K41-K40)/K40</f>
        <v>16.09043103027346</v>
      </c>
      <c r="Q41" s="413">
        <f>(((B41+C41+D41+E41+F41+G41+H41+I41+J41+K41)/10)-((B40+C40+D40+E40+F40+G40+H40+I40+J40+K40)/10))/((B40+C40+D40+E40+F40+G40+H40+I40+J40+K40)/10)*100</f>
        <v>-3.933959879749159</v>
      </c>
    </row>
    <row r="42" spans="1:17" ht="12" customHeight="1">
      <c r="A42" s="440">
        <v>2006</v>
      </c>
      <c r="B42" s="438">
        <v>21.5</v>
      </c>
      <c r="C42" s="438">
        <v>15.3</v>
      </c>
      <c r="D42" s="438">
        <v>49.9</v>
      </c>
      <c r="E42" s="438">
        <v>28.7</v>
      </c>
      <c r="F42" s="438">
        <v>32.2</v>
      </c>
      <c r="G42" s="438">
        <v>39</v>
      </c>
      <c r="H42" s="438">
        <v>43.4</v>
      </c>
      <c r="I42" s="438">
        <v>20.1</v>
      </c>
      <c r="J42" s="438">
        <v>27.7</v>
      </c>
      <c r="K42" s="438">
        <v>29.8</v>
      </c>
      <c r="L42" s="438">
        <v>20.7</v>
      </c>
      <c r="M42" s="438">
        <v>21</v>
      </c>
      <c r="N42" s="411">
        <f>(B42+C42+D42+E42+F42+G42+H42+I42+J42+K42+L42+M42)/12</f>
        <v>29.108333333333334</v>
      </c>
      <c r="O42" s="412">
        <f>100*(K42-J42)/J42</f>
        <v>7.58122743682311</v>
      </c>
      <c r="P42" s="412">
        <f>100*(K42-K41)/K41</f>
        <v>-0.9966777408637897</v>
      </c>
      <c r="Q42" s="413">
        <f>(((B42+C42+D42+E42+F42+G42+H42+I42+J42+K42)/10)-((B41+C41+D41+E41+F41+G41+H41+I41+J41+K41)/10))/((B41+C41+D41+E41+F41+G41+H41+I41+J41+K41)/10)*100</f>
        <v>-9.160250966477154</v>
      </c>
    </row>
    <row r="43" spans="1:17" ht="12" customHeight="1">
      <c r="A43" s="440">
        <v>2007</v>
      </c>
      <c r="B43" s="438">
        <v>17.566009423610172</v>
      </c>
      <c r="C43" s="438">
        <v>28.868391342837548</v>
      </c>
      <c r="D43" s="438">
        <v>22.3</v>
      </c>
      <c r="E43" s="438">
        <v>26.2</v>
      </c>
      <c r="F43" s="438">
        <v>39.1</v>
      </c>
      <c r="G43" s="438">
        <v>67.6</v>
      </c>
      <c r="H43" s="438">
        <v>25.7</v>
      </c>
      <c r="I43" s="438">
        <v>20.9</v>
      </c>
      <c r="J43" s="438">
        <v>41.1</v>
      </c>
      <c r="K43" s="438">
        <v>22.8</v>
      </c>
      <c r="L43" s="438"/>
      <c r="M43" s="438"/>
      <c r="N43" s="411">
        <f>(B43+C43+D43+E43+F43+G43+H43+I43+J43+K43)/10</f>
        <v>31.213440076644776</v>
      </c>
      <c r="O43" s="412">
        <f>100*(K43-J43)/J43</f>
        <v>-44.52554744525547</v>
      </c>
      <c r="P43" s="412">
        <f>100*(K43-K42)/K42</f>
        <v>-23.48993288590604</v>
      </c>
      <c r="Q43" s="413">
        <f>(((B43+C43+D43+E43+F43+G43+H43+I43+J43+K43)/10)-((B42+C42+D42+E42+F42+G42+H42+I42+J42+K42)/10))/((B42+C42+D42+E42+F42+G42+H42+I42+J42+K42)/10)*100</f>
        <v>1.4741224858412698</v>
      </c>
    </row>
    <row r="44" spans="1:17" ht="12" customHeight="1">
      <c r="A44" s="434"/>
      <c r="B44" s="439"/>
      <c r="C44" s="439"/>
      <c r="D44" s="439"/>
      <c r="E44" s="439"/>
      <c r="F44" s="439"/>
      <c r="G44" s="439"/>
      <c r="H44" s="439"/>
      <c r="I44" s="439"/>
      <c r="J44" s="439"/>
      <c r="K44" s="439"/>
      <c r="L44" s="439"/>
      <c r="M44" s="439"/>
      <c r="N44" s="439"/>
      <c r="O44" s="442"/>
      <c r="P44" s="444"/>
      <c r="Q44" s="439"/>
    </row>
    <row r="45" spans="1:17" ht="12" customHeight="1">
      <c r="A45" s="439"/>
      <c r="B45" s="439"/>
      <c r="C45" s="439"/>
      <c r="D45" s="439"/>
      <c r="E45" s="439"/>
      <c r="F45" s="439"/>
      <c r="G45" s="439"/>
      <c r="H45" s="439"/>
      <c r="I45" s="439"/>
      <c r="J45" s="439"/>
      <c r="K45" s="439"/>
      <c r="L45" s="439"/>
      <c r="M45" s="439"/>
      <c r="N45" s="439"/>
      <c r="O45" s="442"/>
      <c r="P45" s="439"/>
      <c r="Q45" s="439"/>
    </row>
    <row r="46" spans="1:17" ht="12" customHeight="1">
      <c r="A46" s="577" t="s">
        <v>154</v>
      </c>
      <c r="B46" s="577"/>
      <c r="C46" s="577"/>
      <c r="D46" s="577"/>
      <c r="E46" s="577"/>
      <c r="F46" s="577"/>
      <c r="G46" s="577"/>
      <c r="H46" s="577"/>
      <c r="I46" s="577"/>
      <c r="J46" s="577"/>
      <c r="K46" s="577"/>
      <c r="L46" s="577"/>
      <c r="M46" s="577"/>
      <c r="N46" s="577"/>
      <c r="O46" s="577"/>
      <c r="P46" s="577"/>
      <c r="Q46" s="577"/>
    </row>
    <row r="47" spans="1:17" ht="12" customHeight="1">
      <c r="A47" s="439"/>
      <c r="B47" s="438"/>
      <c r="C47" s="438"/>
      <c r="D47" s="438"/>
      <c r="E47" s="438"/>
      <c r="F47" s="438"/>
      <c r="G47" s="438"/>
      <c r="H47" s="438"/>
      <c r="I47" s="438"/>
      <c r="J47" s="438"/>
      <c r="K47" s="438"/>
      <c r="L47" s="438"/>
      <c r="M47" s="438"/>
      <c r="N47" s="438"/>
      <c r="O47" s="442"/>
      <c r="P47" s="439"/>
      <c r="Q47" s="439"/>
    </row>
    <row r="48" spans="1:17" ht="12" customHeight="1">
      <c r="A48" s="440">
        <v>2002</v>
      </c>
      <c r="B48" s="438">
        <v>39.27776460066864</v>
      </c>
      <c r="C48" s="438">
        <v>91.8243097123434</v>
      </c>
      <c r="D48" s="438">
        <v>86.23863858325763</v>
      </c>
      <c r="E48" s="438">
        <v>93.50001105106914</v>
      </c>
      <c r="F48" s="438">
        <v>86.36609685063273</v>
      </c>
      <c r="G48" s="438">
        <v>92.87209164561823</v>
      </c>
      <c r="H48" s="438">
        <v>87.51322125700874</v>
      </c>
      <c r="I48" s="438">
        <v>93.57123772989641</v>
      </c>
      <c r="J48" s="438">
        <v>91.9705118425678</v>
      </c>
      <c r="K48" s="438">
        <v>75.38406760723892</v>
      </c>
      <c r="L48" s="438">
        <v>59.54737788588127</v>
      </c>
      <c r="M48" s="438">
        <v>78.8441846892162</v>
      </c>
      <c r="N48" s="438"/>
      <c r="O48" s="445"/>
      <c r="P48" s="413"/>
      <c r="Q48" s="413"/>
    </row>
    <row r="49" spans="1:17" ht="12" customHeight="1">
      <c r="A49" s="440">
        <v>2003</v>
      </c>
      <c r="B49" s="438">
        <v>72.91737525627352</v>
      </c>
      <c r="C49" s="438">
        <v>57.23250635416901</v>
      </c>
      <c r="D49" s="438">
        <v>68.66251302698366</v>
      </c>
      <c r="E49" s="438">
        <v>91.60687374884725</v>
      </c>
      <c r="F49" s="438">
        <v>89.8</v>
      </c>
      <c r="G49" s="438">
        <v>79.8</v>
      </c>
      <c r="H49" s="438">
        <v>72.6</v>
      </c>
      <c r="I49" s="438">
        <v>97.58054237237305</v>
      </c>
      <c r="J49" s="438">
        <v>79.4</v>
      </c>
      <c r="K49" s="438">
        <v>66.9</v>
      </c>
      <c r="L49" s="438">
        <v>68.8</v>
      </c>
      <c r="M49" s="438">
        <v>69.1</v>
      </c>
      <c r="N49" s="411">
        <f>(B49+C49+D49+E49+F49+G49+H49+I49+J49+K49+L49+M49)/12</f>
        <v>76.1999842298872</v>
      </c>
      <c r="O49" s="412">
        <f>100*(K49-J49)/J49</f>
        <v>-15.74307304785894</v>
      </c>
      <c r="P49" s="412">
        <f>100*(K49-K48)/K48</f>
        <v>-11.254457177134617</v>
      </c>
      <c r="Q49" s="413">
        <f>(((B49+C49+D49+E49+F49+G49+H49+I49+J49+K49)/10)-((B48+C48+D48+E48+F48+G48+H48+I48+J48+K48)/10))/((B48+C48+D48+E48+F48+G48+H48+I48+J48+K48)/10)*100</f>
        <v>-7.396161293451946</v>
      </c>
    </row>
    <row r="50" spans="1:17" ht="12" customHeight="1">
      <c r="A50" s="440">
        <v>2004</v>
      </c>
      <c r="B50" s="438">
        <v>47.78372582979074</v>
      </c>
      <c r="C50" s="438">
        <v>62</v>
      </c>
      <c r="D50" s="438">
        <v>81.9275437294286</v>
      </c>
      <c r="E50" s="438">
        <v>58.8</v>
      </c>
      <c r="F50" s="438">
        <v>88.2</v>
      </c>
      <c r="G50" s="438">
        <v>121.9</v>
      </c>
      <c r="H50" s="438">
        <v>82.1918321749627</v>
      </c>
      <c r="I50" s="438">
        <v>103.2</v>
      </c>
      <c r="J50" s="438">
        <v>94.42032734279523</v>
      </c>
      <c r="K50" s="438">
        <v>57.00008247299009</v>
      </c>
      <c r="L50" s="438">
        <v>50.1</v>
      </c>
      <c r="M50" s="438">
        <v>57.41807058188443</v>
      </c>
      <c r="N50" s="411">
        <f>(B50+C50+D50+E50+F50+G50+H50+I50+J50+K50+L50+M50)/12</f>
        <v>75.41179851098765</v>
      </c>
      <c r="O50" s="412">
        <f>100*(K50-J50)/J50</f>
        <v>-39.63155596140867</v>
      </c>
      <c r="P50" s="412">
        <f>100*(K50-K49)/K49</f>
        <v>-14.798083000014824</v>
      </c>
      <c r="Q50" s="413">
        <f>(((B50+C50+D50+E50+F50+G50+H50+I50+J50+K50)/10)-((B49+C49+D49+E49+F49+G49+H49+I49+J49+K49)/10))/((B49+C49+D49+E49+F49+G49+H49+I49+J49+K49)/10)*100</f>
        <v>2.694617629188884</v>
      </c>
    </row>
    <row r="51" spans="1:17" ht="12" customHeight="1">
      <c r="A51" s="440">
        <v>2005</v>
      </c>
      <c r="B51" s="438">
        <v>41.142775740944835</v>
      </c>
      <c r="C51" s="438">
        <v>44.2</v>
      </c>
      <c r="D51" s="438">
        <v>64.67381932417133</v>
      </c>
      <c r="E51" s="438">
        <v>86.69410767973488</v>
      </c>
      <c r="F51" s="438">
        <v>69.8</v>
      </c>
      <c r="G51" s="438">
        <v>83.59949616500596</v>
      </c>
      <c r="H51" s="438">
        <v>104.09965736221388</v>
      </c>
      <c r="I51" s="438">
        <v>93.9</v>
      </c>
      <c r="J51" s="438">
        <v>75.4327957593888</v>
      </c>
      <c r="K51" s="438">
        <v>67</v>
      </c>
      <c r="L51" s="438">
        <v>62.9</v>
      </c>
      <c r="M51" s="438">
        <v>60.3</v>
      </c>
      <c r="N51" s="411">
        <f>(B51+C51+D51+E51+F51+G51+H51+I51+J51+K51+L51+M51)/12</f>
        <v>71.14522100262164</v>
      </c>
      <c r="O51" s="412">
        <f>100*(K51-J51)/J51</f>
        <v>-11.179216777656292</v>
      </c>
      <c r="P51" s="412">
        <f>100*(K51-K50)/K50</f>
        <v>17.543689575797455</v>
      </c>
      <c r="Q51" s="413">
        <f>(((B51+C51+D51+E51+F51+G51+H51+I51+J51+K51)/10)-((B50+C50+D50+E50+F50+G50+H50+I50+J50+K50)/10))/((B50+C50+D50+E50+F50+G50+H50+I50+J50+K50)/10)*100</f>
        <v>-8.387119084125063</v>
      </c>
    </row>
    <row r="52" spans="1:17" ht="12" customHeight="1">
      <c r="A52" s="440">
        <v>2006</v>
      </c>
      <c r="B52" s="438">
        <v>62.3</v>
      </c>
      <c r="C52" s="438">
        <v>53.4</v>
      </c>
      <c r="D52" s="438">
        <v>145.7</v>
      </c>
      <c r="E52" s="438">
        <v>66</v>
      </c>
      <c r="F52" s="438">
        <v>76.3</v>
      </c>
      <c r="G52" s="438">
        <v>76.3</v>
      </c>
      <c r="H52" s="438">
        <v>81</v>
      </c>
      <c r="I52" s="438">
        <v>86.8</v>
      </c>
      <c r="J52" s="438">
        <v>92.8</v>
      </c>
      <c r="K52" s="438">
        <v>78.3</v>
      </c>
      <c r="L52" s="438">
        <v>99.8</v>
      </c>
      <c r="M52" s="438">
        <v>71.3</v>
      </c>
      <c r="N52" s="411">
        <f>(B52+C52+D52+E52+F52+G52+H52+I52+J52+K52+L52+M52)/12</f>
        <v>82.49999999999999</v>
      </c>
      <c r="O52" s="412">
        <f>100*(K52-J52)/J52</f>
        <v>-15.625</v>
      </c>
      <c r="P52" s="412">
        <f>100*(K52-K51)/K51</f>
        <v>16.865671641791042</v>
      </c>
      <c r="Q52" s="413">
        <f>(((B52+C52+D52+E52+F52+G52+H52+I52+J52+K52)/10)-((B51+C51+D51+E51+F51+G51+H51+I51+J51+K51)/10))/((B51+C51+D51+E51+F51+G51+H51+I51+J51+K51)/10)*100</f>
        <v>12.094755552306227</v>
      </c>
    </row>
    <row r="53" spans="1:17" ht="12" customHeight="1">
      <c r="A53" s="440">
        <v>2007</v>
      </c>
      <c r="B53" s="438">
        <v>54.92326263148819</v>
      </c>
      <c r="C53" s="438">
        <v>59.37680409665834</v>
      </c>
      <c r="D53" s="438">
        <v>98.3</v>
      </c>
      <c r="E53" s="438">
        <v>68.5</v>
      </c>
      <c r="F53" s="438">
        <v>65.2</v>
      </c>
      <c r="G53" s="438">
        <v>94.1</v>
      </c>
      <c r="H53" s="438">
        <v>77.6</v>
      </c>
      <c r="I53" s="438">
        <v>91.8</v>
      </c>
      <c r="J53" s="438">
        <v>88</v>
      </c>
      <c r="K53" s="438">
        <v>68</v>
      </c>
      <c r="L53" s="438"/>
      <c r="M53" s="438"/>
      <c r="N53" s="411">
        <f>(B53+C53+D53+E53+F53+G53+H53+I53+J53+K53)/10</f>
        <v>76.58000667281465</v>
      </c>
      <c r="O53" s="412">
        <f>100*(K53-J53)/J53</f>
        <v>-22.727272727272727</v>
      </c>
      <c r="P53" s="412">
        <f>100*(K53-K52)/K52</f>
        <v>-13.154533844189015</v>
      </c>
      <c r="Q53" s="413">
        <f>(((B53+C53+D53+E53+F53+G53+H53+I53+J53+K53)/10)-((B52+C52+D52+E52+F52+G52+H52+I52+J52+K52)/10))/((B52+C52+D52+E52+F52+G52+H52+I52+J52+K52)/10)*100</f>
        <v>-6.484300069831896</v>
      </c>
    </row>
    <row r="54" spans="1:17" ht="47.25" customHeight="1">
      <c r="A54" s="439"/>
      <c r="B54" s="439"/>
      <c r="C54" s="439"/>
      <c r="D54" s="439"/>
      <c r="E54" s="439"/>
      <c r="F54" s="439"/>
      <c r="G54" s="439"/>
      <c r="H54" s="439"/>
      <c r="I54" s="439"/>
      <c r="J54" s="439"/>
      <c r="K54" s="439"/>
      <c r="L54" s="439"/>
      <c r="M54" s="439"/>
      <c r="N54" s="439"/>
      <c r="O54" s="442"/>
      <c r="P54" s="439"/>
      <c r="Q54" s="439"/>
    </row>
    <row r="55" spans="1:17" ht="12" customHeight="1">
      <c r="A55" s="439"/>
      <c r="B55" s="439"/>
      <c r="C55" s="439"/>
      <c r="D55" s="439"/>
      <c r="E55" s="439"/>
      <c r="F55" s="439"/>
      <c r="G55" s="439"/>
      <c r="H55" s="439"/>
      <c r="I55" s="439"/>
      <c r="J55" s="439"/>
      <c r="K55" s="439"/>
      <c r="L55" s="439"/>
      <c r="M55" s="439"/>
      <c r="N55" s="439"/>
      <c r="O55" s="442"/>
      <c r="P55" s="446"/>
      <c r="Q55" s="439"/>
    </row>
    <row r="56" spans="1:17" ht="12" customHeight="1">
      <c r="A56" s="439"/>
      <c r="B56" s="439"/>
      <c r="C56" s="439"/>
      <c r="D56" s="439"/>
      <c r="E56" s="439"/>
      <c r="F56" s="439"/>
      <c r="G56" s="439"/>
      <c r="H56" s="439"/>
      <c r="I56" s="439"/>
      <c r="J56" s="439"/>
      <c r="K56" s="439"/>
      <c r="L56" s="439"/>
      <c r="M56" s="439"/>
      <c r="N56" s="439"/>
      <c r="O56" s="442"/>
      <c r="P56" s="446"/>
      <c r="Q56" s="439"/>
    </row>
    <row r="57" spans="1:17" ht="12" customHeight="1">
      <c r="A57" s="439"/>
      <c r="B57" s="439"/>
      <c r="C57" s="439"/>
      <c r="D57" s="439"/>
      <c r="E57" s="439"/>
      <c r="F57" s="439"/>
      <c r="G57" s="439"/>
      <c r="H57" s="439"/>
      <c r="I57" s="439"/>
      <c r="J57" s="439"/>
      <c r="K57" s="439"/>
      <c r="L57" s="439"/>
      <c r="M57" s="439"/>
      <c r="N57" s="439"/>
      <c r="O57" s="442"/>
      <c r="P57" s="446"/>
      <c r="Q57" s="439"/>
    </row>
    <row r="58" spans="1:17" ht="12" customHeight="1">
      <c r="A58" s="434"/>
      <c r="B58" s="441"/>
      <c r="C58" s="439"/>
      <c r="D58" s="439"/>
      <c r="E58" s="439"/>
      <c r="F58" s="439"/>
      <c r="G58" s="439"/>
      <c r="H58" s="439"/>
      <c r="I58" s="439"/>
      <c r="J58" s="439"/>
      <c r="K58" s="439"/>
      <c r="L58" s="439"/>
      <c r="M58" s="439"/>
      <c r="N58" s="439"/>
      <c r="O58" s="442"/>
      <c r="P58" s="446"/>
      <c r="Q58" s="439"/>
    </row>
    <row r="59" spans="1:17" ht="12" customHeight="1">
      <c r="A59" s="447" t="s">
        <v>180</v>
      </c>
      <c r="B59" s="441"/>
      <c r="C59" s="439"/>
      <c r="D59" s="439"/>
      <c r="E59" s="439"/>
      <c r="F59" s="439"/>
      <c r="G59" s="439"/>
      <c r="H59" s="439"/>
      <c r="I59" s="439"/>
      <c r="J59" s="439"/>
      <c r="K59" s="439"/>
      <c r="L59" s="439"/>
      <c r="M59" s="439"/>
      <c r="N59" s="439"/>
      <c r="O59" s="442"/>
      <c r="P59" s="446"/>
      <c r="Q59" s="439"/>
    </row>
    <row r="60" spans="1:17" ht="12" customHeight="1">
      <c r="A60" s="447"/>
      <c r="B60" s="441"/>
      <c r="C60" s="439"/>
      <c r="D60" s="439"/>
      <c r="E60" s="439"/>
      <c r="F60" s="439"/>
      <c r="G60" s="439"/>
      <c r="H60" s="439"/>
      <c r="I60" s="439"/>
      <c r="J60" s="439"/>
      <c r="K60" s="439"/>
      <c r="L60" s="439"/>
      <c r="M60" s="439"/>
      <c r="N60" s="439"/>
      <c r="O60" s="442"/>
      <c r="P60" s="446"/>
      <c r="Q60" s="439"/>
    </row>
    <row r="61" spans="1:17" ht="12" customHeight="1">
      <c r="A61" s="447"/>
      <c r="B61" s="441"/>
      <c r="C61" s="439"/>
      <c r="D61" s="439"/>
      <c r="E61" s="439"/>
      <c r="F61" s="439"/>
      <c r="G61" s="439"/>
      <c r="H61" s="439"/>
      <c r="I61" s="439"/>
      <c r="J61" s="439"/>
      <c r="K61" s="439"/>
      <c r="L61" s="439"/>
      <c r="M61" s="439"/>
      <c r="N61" s="439"/>
      <c r="O61" s="442"/>
      <c r="P61" s="446"/>
      <c r="Q61" s="439"/>
    </row>
    <row r="62" spans="1:17" ht="12" customHeight="1">
      <c r="A62" s="447"/>
      <c r="B62" s="441"/>
      <c r="C62" s="439"/>
      <c r="D62" s="439"/>
      <c r="E62" s="439"/>
      <c r="F62" s="439"/>
      <c r="G62" s="439"/>
      <c r="H62" s="439"/>
      <c r="I62" s="439"/>
      <c r="J62" s="439"/>
      <c r="K62" s="439"/>
      <c r="L62" s="439"/>
      <c r="M62" s="439"/>
      <c r="N62" s="439"/>
      <c r="O62" s="442"/>
      <c r="P62" s="446"/>
      <c r="Q62" s="439"/>
    </row>
    <row r="63" spans="1:17" ht="12" customHeight="1">
      <c r="A63" s="578"/>
      <c r="B63" s="578"/>
      <c r="C63" s="578"/>
      <c r="D63" s="578"/>
      <c r="E63" s="578"/>
      <c r="F63" s="578"/>
      <c r="G63" s="578"/>
      <c r="H63" s="578"/>
      <c r="I63" s="578"/>
      <c r="J63" s="578"/>
      <c r="K63" s="578"/>
      <c r="L63" s="578"/>
      <c r="M63" s="578"/>
      <c r="N63" s="578"/>
      <c r="O63" s="578"/>
      <c r="P63" s="578"/>
      <c r="Q63" s="578"/>
    </row>
    <row r="64" spans="1:17" ht="12" customHeight="1">
      <c r="A64" s="415"/>
      <c r="B64" s="415"/>
      <c r="C64" s="415"/>
      <c r="D64" s="415"/>
      <c r="E64" s="415"/>
      <c r="F64" s="415"/>
      <c r="G64" s="415"/>
      <c r="H64" s="415"/>
      <c r="I64" s="415"/>
      <c r="J64" s="415"/>
      <c r="K64" s="415"/>
      <c r="L64" s="415"/>
      <c r="M64" s="415"/>
      <c r="N64" s="415"/>
      <c r="O64" s="416"/>
      <c r="P64" s="417"/>
      <c r="Q64" s="415"/>
    </row>
    <row r="65" spans="1:17" ht="12" customHeight="1">
      <c r="A65" s="576" t="s">
        <v>155</v>
      </c>
      <c r="B65" s="576"/>
      <c r="C65" s="576"/>
      <c r="D65" s="576"/>
      <c r="E65" s="576"/>
      <c r="F65" s="576"/>
      <c r="G65" s="576"/>
      <c r="H65" s="576"/>
      <c r="I65" s="576"/>
      <c r="J65" s="576"/>
      <c r="K65" s="576"/>
      <c r="L65" s="576"/>
      <c r="M65" s="576"/>
      <c r="N65" s="576"/>
      <c r="O65" s="576"/>
      <c r="P65" s="576"/>
      <c r="Q65" s="576"/>
    </row>
    <row r="66" spans="1:17" ht="12" customHeight="1">
      <c r="A66" s="576" t="s">
        <v>161</v>
      </c>
      <c r="B66" s="576"/>
      <c r="C66" s="576"/>
      <c r="D66" s="576"/>
      <c r="E66" s="576"/>
      <c r="F66" s="576"/>
      <c r="G66" s="576"/>
      <c r="H66" s="576"/>
      <c r="I66" s="576"/>
      <c r="J66" s="576"/>
      <c r="K66" s="576"/>
      <c r="L66" s="576"/>
      <c r="M66" s="576"/>
      <c r="N66" s="576"/>
      <c r="O66" s="576"/>
      <c r="P66" s="576"/>
      <c r="Q66" s="576"/>
    </row>
    <row r="67" spans="1:17" ht="12" customHeight="1">
      <c r="A67" s="576" t="s">
        <v>50</v>
      </c>
      <c r="B67" s="576"/>
      <c r="C67" s="576"/>
      <c r="D67" s="576"/>
      <c r="E67" s="576"/>
      <c r="F67" s="576"/>
      <c r="G67" s="576"/>
      <c r="H67" s="576"/>
      <c r="I67" s="576"/>
      <c r="J67" s="576"/>
      <c r="K67" s="576"/>
      <c r="L67" s="576"/>
      <c r="M67" s="576"/>
      <c r="N67" s="576"/>
      <c r="O67" s="576"/>
      <c r="P67" s="576"/>
      <c r="Q67" s="576"/>
    </row>
    <row r="68" spans="1:17" ht="12" customHeight="1">
      <c r="A68" s="415"/>
      <c r="B68" s="418"/>
      <c r="C68" s="415"/>
      <c r="D68" s="415"/>
      <c r="E68" s="415"/>
      <c r="F68" s="415"/>
      <c r="G68" s="415"/>
      <c r="H68" s="415"/>
      <c r="I68" s="415"/>
      <c r="J68" s="415"/>
      <c r="K68" s="415"/>
      <c r="L68" s="415"/>
      <c r="M68" s="415"/>
      <c r="N68" s="415"/>
      <c r="O68" s="416"/>
      <c r="P68" s="417"/>
      <c r="Q68" s="448"/>
    </row>
    <row r="69" spans="1:17" ht="12" customHeight="1">
      <c r="A69" s="418"/>
      <c r="B69" s="418"/>
      <c r="C69" s="415"/>
      <c r="D69" s="415"/>
      <c r="E69" s="415"/>
      <c r="F69" s="415"/>
      <c r="G69" s="415"/>
      <c r="H69" s="415"/>
      <c r="I69" s="415"/>
      <c r="J69" s="415"/>
      <c r="K69" s="415"/>
      <c r="L69" s="415"/>
      <c r="M69" s="415"/>
      <c r="N69" s="415"/>
      <c r="O69" s="419"/>
      <c r="P69" s="417"/>
      <c r="Q69" s="439"/>
    </row>
    <row r="70" spans="1:17" ht="12" customHeight="1">
      <c r="A70" s="421"/>
      <c r="B70" s="422"/>
      <c r="C70" s="423"/>
      <c r="D70" s="423"/>
      <c r="E70" s="423"/>
      <c r="F70" s="423"/>
      <c r="G70" s="423"/>
      <c r="H70" s="423"/>
      <c r="I70" s="423"/>
      <c r="J70" s="423"/>
      <c r="K70" s="423"/>
      <c r="L70" s="423"/>
      <c r="M70" s="423"/>
      <c r="N70" s="424"/>
      <c r="O70" s="572" t="s">
        <v>4</v>
      </c>
      <c r="P70" s="573"/>
      <c r="Q70" s="573"/>
    </row>
    <row r="71" spans="1:17" ht="12" customHeight="1">
      <c r="A71" s="425"/>
      <c r="B71" s="426"/>
      <c r="C71" s="427"/>
      <c r="D71" s="427"/>
      <c r="E71" s="427"/>
      <c r="F71" s="427"/>
      <c r="G71" s="427"/>
      <c r="H71" s="427"/>
      <c r="I71" s="427"/>
      <c r="J71" s="427"/>
      <c r="K71" s="427"/>
      <c r="L71" s="427"/>
      <c r="M71" s="427"/>
      <c r="N71" s="428"/>
      <c r="O71" s="402" t="s">
        <v>189</v>
      </c>
      <c r="P71" s="403"/>
      <c r="Q71" s="404" t="s">
        <v>190</v>
      </c>
    </row>
    <row r="72" spans="1:17" ht="12" customHeight="1">
      <c r="A72" s="429" t="s">
        <v>5</v>
      </c>
      <c r="B72" s="426" t="s">
        <v>6</v>
      </c>
      <c r="C72" s="427" t="s">
        <v>7</v>
      </c>
      <c r="D72" s="427" t="s">
        <v>8</v>
      </c>
      <c r="E72" s="427" t="s">
        <v>9</v>
      </c>
      <c r="F72" s="427" t="s">
        <v>10</v>
      </c>
      <c r="G72" s="427" t="s">
        <v>11</v>
      </c>
      <c r="H72" s="427" t="s">
        <v>12</v>
      </c>
      <c r="I72" s="427" t="s">
        <v>13</v>
      </c>
      <c r="J72" s="427" t="s">
        <v>14</v>
      </c>
      <c r="K72" s="427" t="s">
        <v>15</v>
      </c>
      <c r="L72" s="427" t="s">
        <v>16</v>
      </c>
      <c r="M72" s="427" t="s">
        <v>17</v>
      </c>
      <c r="N72" s="428" t="s">
        <v>18</v>
      </c>
      <c r="O72" s="568" t="s">
        <v>19</v>
      </c>
      <c r="P72" s="569"/>
      <c r="Q72" s="569"/>
    </row>
    <row r="73" spans="1:17" ht="12" customHeight="1">
      <c r="A73" s="425"/>
      <c r="B73" s="426"/>
      <c r="C73" s="427"/>
      <c r="D73" s="427"/>
      <c r="E73" s="427"/>
      <c r="F73" s="427"/>
      <c r="G73" s="427"/>
      <c r="H73" s="427"/>
      <c r="I73" s="427"/>
      <c r="J73" s="427"/>
      <c r="K73" s="427"/>
      <c r="L73" s="427"/>
      <c r="M73" s="427"/>
      <c r="N73" s="427"/>
      <c r="O73" s="405" t="s">
        <v>20</v>
      </c>
      <c r="P73" s="406" t="s">
        <v>21</v>
      </c>
      <c r="Q73" s="407" t="s">
        <v>21</v>
      </c>
    </row>
    <row r="74" spans="1:17" ht="12" customHeight="1">
      <c r="A74" s="430"/>
      <c r="B74" s="431"/>
      <c r="C74" s="432"/>
      <c r="D74" s="432"/>
      <c r="E74" s="432"/>
      <c r="F74" s="432"/>
      <c r="G74" s="432"/>
      <c r="H74" s="432"/>
      <c r="I74" s="432"/>
      <c r="J74" s="432"/>
      <c r="K74" s="432"/>
      <c r="L74" s="432"/>
      <c r="M74" s="432"/>
      <c r="N74" s="432"/>
      <c r="O74" s="408" t="s">
        <v>22</v>
      </c>
      <c r="P74" s="409" t="s">
        <v>23</v>
      </c>
      <c r="Q74" s="410" t="s">
        <v>53</v>
      </c>
    </row>
    <row r="75" spans="1:17" ht="12" customHeight="1">
      <c r="A75" s="433"/>
      <c r="B75" s="434"/>
      <c r="C75" s="434"/>
      <c r="D75" s="434"/>
      <c r="E75" s="434"/>
      <c r="F75" s="434"/>
      <c r="G75" s="434"/>
      <c r="H75" s="434"/>
      <c r="I75" s="434"/>
      <c r="J75" s="434"/>
      <c r="K75" s="434"/>
      <c r="L75" s="434"/>
      <c r="M75" s="434"/>
      <c r="N75" s="434"/>
      <c r="O75" s="435"/>
      <c r="P75" s="436"/>
      <c r="Q75" s="406"/>
    </row>
    <row r="76" spans="1:17" ht="12" customHeight="1">
      <c r="A76" s="433"/>
      <c r="B76" s="434"/>
      <c r="C76" s="434"/>
      <c r="D76" s="434"/>
      <c r="E76" s="434"/>
      <c r="F76" s="434"/>
      <c r="G76" s="434"/>
      <c r="H76" s="434"/>
      <c r="I76" s="434"/>
      <c r="J76" s="434"/>
      <c r="K76" s="434"/>
      <c r="L76" s="434"/>
      <c r="M76" s="434"/>
      <c r="N76" s="434"/>
      <c r="O76" s="435"/>
      <c r="P76" s="436"/>
      <c r="Q76" s="420"/>
    </row>
    <row r="77" spans="1:17" ht="12" customHeight="1">
      <c r="A77" s="433"/>
      <c r="B77" s="434"/>
      <c r="C77" s="434"/>
      <c r="D77" s="434"/>
      <c r="E77" s="434"/>
      <c r="F77" s="434"/>
      <c r="G77" s="434"/>
      <c r="H77" s="434"/>
      <c r="I77" s="434"/>
      <c r="J77" s="434"/>
      <c r="K77" s="434"/>
      <c r="L77" s="434"/>
      <c r="M77" s="434"/>
      <c r="N77" s="434"/>
      <c r="O77" s="435"/>
      <c r="P77" s="436"/>
      <c r="Q77" s="420"/>
    </row>
    <row r="78" spans="1:17" ht="12" customHeight="1">
      <c r="A78" s="577" t="s">
        <v>162</v>
      </c>
      <c r="B78" s="577"/>
      <c r="C78" s="577"/>
      <c r="D78" s="577"/>
      <c r="E78" s="577"/>
      <c r="F78" s="577"/>
      <c r="G78" s="577"/>
      <c r="H78" s="577"/>
      <c r="I78" s="577"/>
      <c r="J78" s="577"/>
      <c r="K78" s="577"/>
      <c r="L78" s="577"/>
      <c r="M78" s="577"/>
      <c r="N78" s="577"/>
      <c r="O78" s="577"/>
      <c r="P78" s="577"/>
      <c r="Q78" s="577"/>
    </row>
    <row r="79" spans="1:17" ht="12" customHeight="1">
      <c r="A79" s="439"/>
      <c r="B79" s="438"/>
      <c r="C79" s="438"/>
      <c r="D79" s="438"/>
      <c r="E79" s="438"/>
      <c r="F79" s="438"/>
      <c r="G79" s="438"/>
      <c r="H79" s="438"/>
      <c r="I79" s="438"/>
      <c r="J79" s="438"/>
      <c r="K79" s="438"/>
      <c r="L79" s="438"/>
      <c r="M79" s="438"/>
      <c r="N79" s="438"/>
      <c r="O79" s="442"/>
      <c r="P79" s="439"/>
      <c r="Q79" s="439"/>
    </row>
    <row r="80" spans="1:17" ht="12" customHeight="1">
      <c r="A80" s="440">
        <v>2002</v>
      </c>
      <c r="B80" s="449">
        <v>33.9026146617807</v>
      </c>
      <c r="C80" s="449">
        <v>98.23486649373295</v>
      </c>
      <c r="D80" s="449">
        <v>74.29925900227218</v>
      </c>
      <c r="E80" s="449">
        <v>88.07887237789171</v>
      </c>
      <c r="F80" s="449">
        <v>64.8909958447979</v>
      </c>
      <c r="G80" s="449">
        <v>85.40292678695944</v>
      </c>
      <c r="H80" s="449">
        <v>72.93526626503136</v>
      </c>
      <c r="I80" s="449">
        <v>87.08463670797522</v>
      </c>
      <c r="J80" s="449">
        <v>84.09097393326797</v>
      </c>
      <c r="K80" s="449">
        <v>60.28409668006085</v>
      </c>
      <c r="L80" s="449">
        <v>51.54961306748865</v>
      </c>
      <c r="M80" s="449">
        <v>76.20830104616144</v>
      </c>
      <c r="N80" s="449"/>
      <c r="O80" s="411"/>
      <c r="P80" s="412"/>
      <c r="Q80" s="413"/>
    </row>
    <row r="81" spans="1:17" ht="12" customHeight="1">
      <c r="A81" s="440">
        <v>2003</v>
      </c>
      <c r="B81" s="449">
        <v>74.66627712835705</v>
      </c>
      <c r="C81" s="449">
        <v>68.24893468885355</v>
      </c>
      <c r="D81" s="449">
        <v>56.4112311923761</v>
      </c>
      <c r="E81" s="449">
        <v>66.13995003075831</v>
      </c>
      <c r="F81" s="449">
        <v>79</v>
      </c>
      <c r="G81" s="449">
        <v>65</v>
      </c>
      <c r="H81" s="449">
        <v>72.5</v>
      </c>
      <c r="I81" s="449">
        <v>97.49808684963158</v>
      </c>
      <c r="J81" s="449">
        <v>73.2</v>
      </c>
      <c r="K81" s="449">
        <v>60.4</v>
      </c>
      <c r="L81" s="449">
        <v>58.8</v>
      </c>
      <c r="M81" s="449">
        <v>64.1</v>
      </c>
      <c r="N81" s="411">
        <f>(B81+C81+D81+E81+F81+G81+H81+I81+J81+K81+L81+M81)/12</f>
        <v>69.66370665749805</v>
      </c>
      <c r="O81" s="412">
        <f>100*(K81-J81)/J81</f>
        <v>-17.486338797814213</v>
      </c>
      <c r="P81" s="412">
        <f>100*(K81-K80)/K80</f>
        <v>0.19226185067393659</v>
      </c>
      <c r="Q81" s="413">
        <f>(((B81+C81+D81+E81+F81+G81+H81+I81+J81+K81)/10)-((B80+C80+D80+E80+F80+G80+H80+I80+J80+K80)/10))/((B80+C80+D80+E80+F80+G80+H80+I80+J80+K80)/10)*100</f>
        <v>-4.8237868888308135</v>
      </c>
    </row>
    <row r="82" spans="1:17" ht="12" customHeight="1">
      <c r="A82" s="440">
        <v>2004</v>
      </c>
      <c r="B82" s="449">
        <v>43.910703946211584</v>
      </c>
      <c r="C82" s="449">
        <v>63.2</v>
      </c>
      <c r="D82" s="449">
        <v>79.0047564451393</v>
      </c>
      <c r="E82" s="449">
        <v>52.6</v>
      </c>
      <c r="F82" s="449">
        <v>77.7</v>
      </c>
      <c r="G82" s="449">
        <v>109.2</v>
      </c>
      <c r="H82" s="449">
        <v>77.18883848628585</v>
      </c>
      <c r="I82" s="449">
        <v>109.7</v>
      </c>
      <c r="J82" s="449">
        <v>92.09689497201624</v>
      </c>
      <c r="K82" s="449">
        <v>51.79337647348184</v>
      </c>
      <c r="L82" s="449">
        <v>42.4</v>
      </c>
      <c r="M82" s="449">
        <v>54.66104782026849</v>
      </c>
      <c r="N82" s="411">
        <f>(B82+C82+D82+E82+F82+G82+H82+I82+J82+K82+L82+M82)/12</f>
        <v>71.12130151195028</v>
      </c>
      <c r="O82" s="412">
        <f>100*(K82-J82)/J82</f>
        <v>-43.76208178438662</v>
      </c>
      <c r="P82" s="412">
        <f>100*(K82-K81)/K81</f>
        <v>-14.249376699533371</v>
      </c>
      <c r="Q82" s="413">
        <f>(((B82+C82+D82+E82+F82+G82+H82+I82+J82+K82)/10)-((B81+C81+D81+E81+F81+G81+H81+I81+J81+K81)/10))/((B81+C81+D81+E81+F81+G81+H81+I81+J81+K81)/10)*100</f>
        <v>6.076601998159261</v>
      </c>
    </row>
    <row r="83" spans="1:17" ht="12" customHeight="1">
      <c r="A83" s="440">
        <v>2005</v>
      </c>
      <c r="B83" s="449">
        <v>34.37644992695244</v>
      </c>
      <c r="C83" s="449">
        <v>43.5</v>
      </c>
      <c r="D83" s="449">
        <v>55.49094697793454</v>
      </c>
      <c r="E83" s="449">
        <v>47.52884515834641</v>
      </c>
      <c r="F83" s="449">
        <v>62.3</v>
      </c>
      <c r="G83" s="449">
        <v>67.90382810843796</v>
      </c>
      <c r="H83" s="449">
        <v>102.66099085029332</v>
      </c>
      <c r="I83" s="449">
        <v>61.5</v>
      </c>
      <c r="J83" s="449">
        <v>63.70777032116276</v>
      </c>
      <c r="K83" s="449">
        <v>53.3</v>
      </c>
      <c r="L83" s="449">
        <v>56.9</v>
      </c>
      <c r="M83" s="449">
        <v>56.6</v>
      </c>
      <c r="N83" s="411">
        <f>(B83+C83+D83+E83+F83+G83+H83+I83+J83+K83+L83+M83)/12</f>
        <v>58.81406927859394</v>
      </c>
      <c r="O83" s="412">
        <f>100*(K83-J83)/J83</f>
        <v>-16.336736113499583</v>
      </c>
      <c r="P83" s="412">
        <f>100*(K83-K82)/K82</f>
        <v>2.9089115811739834</v>
      </c>
      <c r="Q83" s="413">
        <f>(((B83+C83+D83+E83+F83+G83+H83+I83+J83+K83)/10)-((B82+C82+D82+E82+F82+G82+H82+I82+J82+K82)/10))/((B82+C82+D82+E82+F82+G82+H82+I82+J82+K82)/10)*100</f>
        <v>-21.69842902361031</v>
      </c>
    </row>
    <row r="84" spans="1:17" ht="12" customHeight="1">
      <c r="A84" s="440">
        <v>2006</v>
      </c>
      <c r="B84" s="449">
        <v>36.3</v>
      </c>
      <c r="C84" s="449">
        <v>53.4</v>
      </c>
      <c r="D84" s="449">
        <v>148.7</v>
      </c>
      <c r="E84" s="449">
        <v>61.1</v>
      </c>
      <c r="F84" s="449">
        <v>80.3</v>
      </c>
      <c r="G84" s="449">
        <v>68.3</v>
      </c>
      <c r="H84" s="449">
        <v>75.5</v>
      </c>
      <c r="I84" s="449">
        <v>72.7</v>
      </c>
      <c r="J84" s="449">
        <v>84.5</v>
      </c>
      <c r="K84" s="449">
        <v>67.9</v>
      </c>
      <c r="L84" s="449">
        <v>78.6</v>
      </c>
      <c r="M84" s="449">
        <v>60.6</v>
      </c>
      <c r="N84" s="411">
        <f>(B84+C84+D84+E84+F84+G84+H84+I84+J84+K84+L84+M84)/12</f>
        <v>73.99166666666667</v>
      </c>
      <c r="O84" s="412">
        <f>100*(K84-J84)/J84</f>
        <v>-19.64497041420118</v>
      </c>
      <c r="P84" s="412">
        <f>100*(K84-K83)/K83</f>
        <v>27.392120075046922</v>
      </c>
      <c r="Q84" s="413">
        <f>(((B84+C84+D84+E84+F84+G84+H84+I84+J84+K84)/10)-((B83+C83+D83+E83+F83+G83+H83+I83+J83+K83)/10))/((B83+C83+D83+E83+F83+G83+H83+I83+J83+K83)/10)*100</f>
        <v>26.412189934446396</v>
      </c>
    </row>
    <row r="85" spans="1:17" ht="12" customHeight="1">
      <c r="A85" s="440">
        <v>2007</v>
      </c>
      <c r="B85" s="449">
        <v>63.606429499929604</v>
      </c>
      <c r="C85" s="449">
        <v>46.466136005955555</v>
      </c>
      <c r="D85" s="449">
        <v>93.9</v>
      </c>
      <c r="E85" s="449">
        <v>57.6</v>
      </c>
      <c r="F85" s="449">
        <v>55.9</v>
      </c>
      <c r="G85" s="449">
        <v>79.4</v>
      </c>
      <c r="H85" s="449">
        <v>65.6</v>
      </c>
      <c r="I85" s="449">
        <v>60.7</v>
      </c>
      <c r="J85" s="449">
        <v>89</v>
      </c>
      <c r="K85" s="449">
        <v>62.5</v>
      </c>
      <c r="L85" s="449"/>
      <c r="M85" s="449"/>
      <c r="N85" s="411">
        <f>(B85+C85+D85+E85+F85+G85+H85+I85+J85+K85)/10</f>
        <v>67.46725655058853</v>
      </c>
      <c r="O85" s="412">
        <f>100*(K85-J85)/J85</f>
        <v>-29.775280898876403</v>
      </c>
      <c r="P85" s="412">
        <f>100*(K85-K84)/K84</f>
        <v>-7.952871870397651</v>
      </c>
      <c r="Q85" s="413">
        <f>(((B85+C85+D85+E85+F85+G85+H85+I85+J85+K85)/10)-((B84+C84+D84+E84+F84+G84+H84+I84+J84+K84)/10))/((B84+C84+D84+E84+F84+G84+H84+I84+J84+K84)/10)*100</f>
        <v>-9.887462868186821</v>
      </c>
    </row>
    <row r="86" spans="1:17" ht="12" customHeight="1">
      <c r="A86" s="433"/>
      <c r="B86" s="434"/>
      <c r="C86" s="434"/>
      <c r="D86" s="434"/>
      <c r="E86" s="434"/>
      <c r="F86" s="434"/>
      <c r="G86" s="434"/>
      <c r="H86" s="434"/>
      <c r="I86" s="434"/>
      <c r="J86" s="434"/>
      <c r="K86" s="434"/>
      <c r="L86" s="434"/>
      <c r="M86" s="434"/>
      <c r="N86" s="434"/>
      <c r="O86" s="435"/>
      <c r="P86" s="436"/>
      <c r="Q86" s="420"/>
    </row>
    <row r="87" spans="1:17" ht="12" customHeight="1">
      <c r="A87" s="433"/>
      <c r="B87" s="434"/>
      <c r="C87" s="434"/>
      <c r="D87" s="434"/>
      <c r="E87" s="434"/>
      <c r="F87" s="434"/>
      <c r="G87" s="434"/>
      <c r="H87" s="434"/>
      <c r="I87" s="434"/>
      <c r="J87" s="434"/>
      <c r="K87" s="434"/>
      <c r="L87" s="434"/>
      <c r="M87" s="434"/>
      <c r="N87" s="434"/>
      <c r="O87" s="435"/>
      <c r="P87" s="436"/>
      <c r="Q87" s="420"/>
    </row>
    <row r="88" spans="1:17" ht="12" customHeight="1">
      <c r="A88" s="577" t="s">
        <v>163</v>
      </c>
      <c r="B88" s="577"/>
      <c r="C88" s="577"/>
      <c r="D88" s="577"/>
      <c r="E88" s="577"/>
      <c r="F88" s="577"/>
      <c r="G88" s="577"/>
      <c r="H88" s="577"/>
      <c r="I88" s="577"/>
      <c r="J88" s="577"/>
      <c r="K88" s="577"/>
      <c r="L88" s="577"/>
      <c r="M88" s="577"/>
      <c r="N88" s="577"/>
      <c r="O88" s="577"/>
      <c r="P88" s="577"/>
      <c r="Q88" s="577"/>
    </row>
    <row r="89" spans="1:17" ht="12" customHeight="1">
      <c r="A89" s="433"/>
      <c r="B89" s="438"/>
      <c r="C89" s="438"/>
      <c r="D89" s="438"/>
      <c r="E89" s="438"/>
      <c r="F89" s="438"/>
      <c r="G89" s="438"/>
      <c r="H89" s="438"/>
      <c r="I89" s="438"/>
      <c r="J89" s="438"/>
      <c r="K89" s="438"/>
      <c r="L89" s="438"/>
      <c r="M89" s="438"/>
      <c r="N89" s="438"/>
      <c r="O89" s="442" t="s">
        <v>105</v>
      </c>
      <c r="P89" s="441" t="s">
        <v>105</v>
      </c>
      <c r="Q89" s="439"/>
    </row>
    <row r="90" spans="1:17" ht="12" customHeight="1">
      <c r="A90" s="440">
        <v>2002</v>
      </c>
      <c r="B90" s="438">
        <v>50.93128833584721</v>
      </c>
      <c r="C90" s="438">
        <v>77.9259993973794</v>
      </c>
      <c r="D90" s="438">
        <v>112.12365469948318</v>
      </c>
      <c r="E90" s="438">
        <v>105.25324539499732</v>
      </c>
      <c r="F90" s="438">
        <v>132.92490257641833</v>
      </c>
      <c r="G90" s="438">
        <v>109.06552091226604</v>
      </c>
      <c r="H90" s="438">
        <v>119.11876460500119</v>
      </c>
      <c r="I90" s="438">
        <v>107.63443306232561</v>
      </c>
      <c r="J90" s="438">
        <v>109.0536446645487</v>
      </c>
      <c r="K90" s="438">
        <v>108.12135921873687</v>
      </c>
      <c r="L90" s="438">
        <v>76.88682772211143</v>
      </c>
      <c r="M90" s="438">
        <v>84.5588837475183</v>
      </c>
      <c r="N90" s="438"/>
      <c r="O90" s="411"/>
      <c r="P90" s="412"/>
      <c r="Q90" s="413"/>
    </row>
    <row r="91" spans="1:17" ht="12" customHeight="1">
      <c r="A91" s="440">
        <v>2003</v>
      </c>
      <c r="B91" s="438">
        <v>69.12569983882447</v>
      </c>
      <c r="C91" s="438">
        <v>33.30103638802348</v>
      </c>
      <c r="D91" s="438">
        <v>95.08821572620096</v>
      </c>
      <c r="E91" s="438">
        <v>146.61113331443744</v>
      </c>
      <c r="F91" s="438">
        <v>112.9</v>
      </c>
      <c r="G91" s="438">
        <v>111.5</v>
      </c>
      <c r="H91" s="438">
        <v>72.6</v>
      </c>
      <c r="I91" s="438">
        <v>97.6201855512875</v>
      </c>
      <c r="J91" s="438">
        <v>92.9</v>
      </c>
      <c r="K91" s="438">
        <v>80.9</v>
      </c>
      <c r="L91" s="438">
        <v>90.3</v>
      </c>
      <c r="M91" s="438">
        <v>79.9</v>
      </c>
      <c r="N91" s="411">
        <f>(B91+C91+D91+E91+F91+G91+H91+I91+J91+K91+L91+M91)/12</f>
        <v>90.22885590156449</v>
      </c>
      <c r="O91" s="412">
        <f>100*(K91-J91)/J91</f>
        <v>-12.917115177610333</v>
      </c>
      <c r="P91" s="412">
        <f>100*(K91-K90)/K90</f>
        <v>-25.17667130290714</v>
      </c>
      <c r="Q91" s="413">
        <f>(((B91+C91+D91+E91+F91+G91+H91+I91+J91+K91)/10)-((B90+C90+D90+E90+F90+G90+H90+I90+J90+K90)/10))/((B90+C90+D90+E90+F90+G90+H90+I90+J90+K90)/10)*100</f>
        <v>-11.588065309438035</v>
      </c>
    </row>
    <row r="92" spans="1:17" ht="12" customHeight="1">
      <c r="A92" s="440">
        <v>2004</v>
      </c>
      <c r="B92" s="438">
        <v>56.100624157245406</v>
      </c>
      <c r="C92" s="438">
        <v>59.5</v>
      </c>
      <c r="D92" s="438">
        <v>88.13864046858639</v>
      </c>
      <c r="E92" s="438">
        <v>72</v>
      </c>
      <c r="F92" s="438">
        <v>110.7</v>
      </c>
      <c r="G92" s="438">
        <v>149.3</v>
      </c>
      <c r="H92" s="438">
        <v>92.90609653268376</v>
      </c>
      <c r="I92" s="438">
        <v>89.1</v>
      </c>
      <c r="J92" s="438">
        <v>99.31607166364056</v>
      </c>
      <c r="K92" s="438">
        <v>68.19122479741276</v>
      </c>
      <c r="L92" s="438">
        <v>66.8</v>
      </c>
      <c r="M92" s="438">
        <v>63.30517529888511</v>
      </c>
      <c r="N92" s="411">
        <f>(B92+C92+D92+E92+F92+G92+H92+I92+J92+K92+L92+M92)/12</f>
        <v>84.61315274320448</v>
      </c>
      <c r="O92" s="412">
        <f>100*(K92-J92)/J92</f>
        <v>-31.339184428921136</v>
      </c>
      <c r="P92" s="412">
        <f>100*(K92-K91)/K91</f>
        <v>-15.709240052641839</v>
      </c>
      <c r="Q92" s="413">
        <f>(((B92+C92+D92+E92+F92+G92+H92+I92+J92+K92)/10)-((B91+C91+D91+E91+F91+G91+H91+I91+J91+K91)/10))/((B91+C91+D91+E91+F91+G91+H91+I91+J91+K91)/10)*100</f>
        <v>-2.990929235261249</v>
      </c>
    </row>
    <row r="93" spans="1:17" ht="12" customHeight="1">
      <c r="A93" s="440">
        <v>2005</v>
      </c>
      <c r="B93" s="438">
        <v>55.73298451051153</v>
      </c>
      <c r="C93" s="438">
        <v>45.8</v>
      </c>
      <c r="D93" s="438">
        <v>84.4622440012476</v>
      </c>
      <c r="E93" s="438">
        <v>171.36158308003752</v>
      </c>
      <c r="F93" s="438">
        <v>86.1</v>
      </c>
      <c r="G93" s="438">
        <v>117.46086713147386</v>
      </c>
      <c r="H93" s="438">
        <v>107.06615260365955</v>
      </c>
      <c r="I93" s="438">
        <v>164.1</v>
      </c>
      <c r="J93" s="438">
        <v>100.70954451819638</v>
      </c>
      <c r="K93" s="438">
        <v>96.8</v>
      </c>
      <c r="L93" s="438">
        <v>75.7</v>
      </c>
      <c r="M93" s="438">
        <v>68.2</v>
      </c>
      <c r="N93" s="411">
        <f>(B93+C93+D93+E93+F93+G93+H93+I93+J93+K93+L93+M93)/12</f>
        <v>97.79111465376054</v>
      </c>
      <c r="O93" s="412">
        <f>100*(K93-J93)/J93</f>
        <v>-3.8820000000000006</v>
      </c>
      <c r="P93" s="412">
        <f>100*(K93-K92)/K92</f>
        <v>41.95374886956523</v>
      </c>
      <c r="Q93" s="413">
        <f>(((B93+C93+D93+E93+F93+G93+H93+I93+J93+K93)/10)-((B92+C92+D92+E92+F92+G92+H92+I92+J92+K92)/10))/((B92+C92+D92+E92+F92+G92+H92+I92+J92+K92)/10)*100</f>
        <v>16.305030770953895</v>
      </c>
    </row>
    <row r="94" spans="1:17" ht="12" customHeight="1">
      <c r="A94" s="440">
        <v>2006</v>
      </c>
      <c r="B94" s="438">
        <v>118.4</v>
      </c>
      <c r="C94" s="438">
        <v>53.3</v>
      </c>
      <c r="D94" s="438">
        <v>139</v>
      </c>
      <c r="E94" s="438">
        <v>76.4</v>
      </c>
      <c r="F94" s="438">
        <v>67.7</v>
      </c>
      <c r="G94" s="438">
        <v>93.5</v>
      </c>
      <c r="H94" s="438">
        <v>92.9</v>
      </c>
      <c r="I94" s="438">
        <v>117.2</v>
      </c>
      <c r="J94" s="438">
        <v>110.8</v>
      </c>
      <c r="K94" s="438">
        <v>100.8</v>
      </c>
      <c r="L94" s="438">
        <v>145.5</v>
      </c>
      <c r="M94" s="438">
        <v>94.5</v>
      </c>
      <c r="N94" s="411">
        <f>(B94+C94+D94+E94+F94+G94+H94+I94+J94+K94+L94+M94)/12</f>
        <v>100.83333333333333</v>
      </c>
      <c r="O94" s="412">
        <f>100*(K94-J94)/J94</f>
        <v>-9.025270758122744</v>
      </c>
      <c r="P94" s="412">
        <f>100*(K94-K93)/K93</f>
        <v>4.132231404958678</v>
      </c>
      <c r="Q94" s="413">
        <f>(((B94+C94+D94+E94+F94+G94+H94+I94+J94+K94)/10)-((B93+C93+D93+E93+F93+G93+H93+I93+J93+K93)/10))/((B93+C93+D93+E93+F93+G93+H93+I93+J93+K93)/10)*100</f>
        <v>-5.78804965564297</v>
      </c>
    </row>
    <row r="95" spans="1:17" ht="12" customHeight="1">
      <c r="A95" s="440">
        <v>2007</v>
      </c>
      <c r="B95" s="438">
        <v>36.04647439508454</v>
      </c>
      <c r="C95" s="438">
        <v>87.24326003863774</v>
      </c>
      <c r="D95" s="438">
        <v>107.6</v>
      </c>
      <c r="E95" s="438">
        <v>91.9</v>
      </c>
      <c r="F95" s="438">
        <v>85.1</v>
      </c>
      <c r="G95" s="438">
        <v>125.7</v>
      </c>
      <c r="H95" s="438">
        <v>103.4</v>
      </c>
      <c r="I95" s="438">
        <v>159.2</v>
      </c>
      <c r="J95" s="438">
        <v>85.5</v>
      </c>
      <c r="K95" s="438">
        <v>79.9</v>
      </c>
      <c r="L95" s="438"/>
      <c r="M95" s="438"/>
      <c r="N95" s="411">
        <f>(B95+C95+D95+E95+F95+G95+H95+I95+J95+K95)/10</f>
        <v>96.15897344337223</v>
      </c>
      <c r="O95" s="412">
        <f>100*(K95-J95)/J95</f>
        <v>-6.549707602339175</v>
      </c>
      <c r="P95" s="412">
        <f>100*(K95-K94)/K94</f>
        <v>-20.734126984126977</v>
      </c>
      <c r="Q95" s="413">
        <f>(((B95+C95+D95+E95+F95+G95+H95+I95+J95+K95)/10)-((B94+C94+D94+E94+F94+G94+H94+I94+J94+K94)/10))/((B94+C94+D94+E94+F94+G94+H94+I94+J94+K94)/10)*100</f>
        <v>-0.8670376872451063</v>
      </c>
    </row>
    <row r="96" spans="1:17" ht="12" customHeight="1">
      <c r="A96" s="447"/>
      <c r="B96" s="438"/>
      <c r="C96" s="438"/>
      <c r="D96" s="438"/>
      <c r="E96" s="438"/>
      <c r="F96" s="438"/>
      <c r="G96" s="438"/>
      <c r="H96" s="438"/>
      <c r="I96" s="438"/>
      <c r="J96" s="438"/>
      <c r="K96" s="438"/>
      <c r="L96" s="438"/>
      <c r="M96" s="438"/>
      <c r="N96" s="438"/>
      <c r="O96" s="411"/>
      <c r="P96" s="412"/>
      <c r="Q96" s="413"/>
    </row>
    <row r="97" spans="1:17" ht="12" customHeight="1">
      <c r="A97" s="447"/>
      <c r="B97" s="438"/>
      <c r="C97" s="438"/>
      <c r="D97" s="438"/>
      <c r="E97" s="438"/>
      <c r="F97" s="438"/>
      <c r="G97" s="438"/>
      <c r="H97" s="438"/>
      <c r="I97" s="438"/>
      <c r="J97" s="438"/>
      <c r="K97" s="438"/>
      <c r="L97" s="438"/>
      <c r="M97" s="438"/>
      <c r="N97" s="438"/>
      <c r="O97" s="411"/>
      <c r="P97" s="412"/>
      <c r="Q97" s="413"/>
    </row>
    <row r="98" spans="1:17" ht="12" customHeight="1">
      <c r="A98" s="447"/>
      <c r="B98" s="438"/>
      <c r="C98" s="438"/>
      <c r="D98" s="438"/>
      <c r="E98" s="438"/>
      <c r="F98" s="438"/>
      <c r="G98" s="438"/>
      <c r="H98" s="438"/>
      <c r="I98" s="438"/>
      <c r="J98" s="438"/>
      <c r="K98" s="438"/>
      <c r="L98" s="438"/>
      <c r="M98" s="438"/>
      <c r="N98" s="438"/>
      <c r="O98" s="411"/>
      <c r="P98" s="412"/>
      <c r="Q98" s="413"/>
    </row>
    <row r="99" spans="1:17" ht="12" customHeight="1">
      <c r="A99" s="447"/>
      <c r="B99" s="438"/>
      <c r="C99" s="438"/>
      <c r="D99" s="438"/>
      <c r="E99" s="438"/>
      <c r="F99" s="438"/>
      <c r="G99" s="438"/>
      <c r="H99" s="438"/>
      <c r="I99" s="438"/>
      <c r="J99" s="438"/>
      <c r="K99" s="438"/>
      <c r="L99" s="438"/>
      <c r="M99" s="438"/>
      <c r="N99" s="438"/>
      <c r="O99" s="411"/>
      <c r="P99" s="412"/>
      <c r="Q99" s="413"/>
    </row>
    <row r="100" spans="1:17" ht="12" customHeight="1">
      <c r="A100" s="447"/>
      <c r="B100" s="438"/>
      <c r="C100" s="438"/>
      <c r="D100" s="438"/>
      <c r="E100" s="438"/>
      <c r="F100" s="438"/>
      <c r="G100" s="438"/>
      <c r="H100" s="438"/>
      <c r="I100" s="438"/>
      <c r="J100" s="438"/>
      <c r="K100" s="438"/>
      <c r="L100" s="438"/>
      <c r="M100" s="438"/>
      <c r="N100" s="438"/>
      <c r="O100" s="411"/>
      <c r="P100" s="412"/>
      <c r="Q100" s="413"/>
    </row>
    <row r="101" spans="1:17" ht="12" customHeight="1">
      <c r="A101" s="447"/>
      <c r="B101" s="438"/>
      <c r="C101" s="438"/>
      <c r="D101" s="438"/>
      <c r="E101" s="438"/>
      <c r="F101" s="438"/>
      <c r="G101" s="438"/>
      <c r="H101" s="438"/>
      <c r="I101" s="438"/>
      <c r="J101" s="438"/>
      <c r="K101" s="438"/>
      <c r="L101" s="438"/>
      <c r="M101" s="438"/>
      <c r="N101" s="438"/>
      <c r="O101" s="411"/>
      <c r="P101" s="412"/>
      <c r="Q101" s="413"/>
    </row>
    <row r="102" spans="1:17" ht="12" customHeight="1">
      <c r="A102" s="447"/>
      <c r="B102" s="438"/>
      <c r="C102" s="438"/>
      <c r="D102" s="438"/>
      <c r="E102" s="438"/>
      <c r="F102" s="438"/>
      <c r="G102" s="438"/>
      <c r="H102" s="438"/>
      <c r="I102" s="438"/>
      <c r="J102" s="438"/>
      <c r="K102" s="438"/>
      <c r="L102" s="438"/>
      <c r="M102" s="438"/>
      <c r="N102" s="438"/>
      <c r="O102" s="411"/>
      <c r="P102" s="412"/>
      <c r="Q102" s="413"/>
    </row>
    <row r="103" spans="1:17" ht="12" customHeight="1">
      <c r="A103" s="447"/>
      <c r="B103" s="438"/>
      <c r="C103" s="438"/>
      <c r="D103" s="438"/>
      <c r="E103" s="438"/>
      <c r="F103" s="438"/>
      <c r="G103" s="438"/>
      <c r="H103" s="438"/>
      <c r="I103" s="438"/>
      <c r="J103" s="438"/>
      <c r="K103" s="438"/>
      <c r="L103" s="438"/>
      <c r="M103" s="438"/>
      <c r="N103" s="438"/>
      <c r="O103" s="411"/>
      <c r="P103" s="412"/>
      <c r="Q103" s="413"/>
    </row>
    <row r="104" spans="1:17" ht="12" customHeight="1">
      <c r="A104" s="447"/>
      <c r="B104" s="438"/>
      <c r="C104" s="438"/>
      <c r="D104" s="438"/>
      <c r="E104" s="438"/>
      <c r="F104" s="438"/>
      <c r="G104" s="438"/>
      <c r="H104" s="438"/>
      <c r="I104" s="438"/>
      <c r="J104" s="438"/>
      <c r="K104" s="438"/>
      <c r="L104" s="438"/>
      <c r="M104" s="438"/>
      <c r="N104" s="438"/>
      <c r="O104" s="411"/>
      <c r="P104" s="412"/>
      <c r="Q104" s="413"/>
    </row>
    <row r="105" spans="1:17" ht="12" customHeight="1">
      <c r="A105" s="447"/>
      <c r="B105" s="438"/>
      <c r="C105" s="438"/>
      <c r="D105" s="438"/>
      <c r="E105" s="438"/>
      <c r="F105" s="438"/>
      <c r="G105" s="438"/>
      <c r="H105" s="438"/>
      <c r="I105" s="438"/>
      <c r="J105" s="438"/>
      <c r="K105" s="438"/>
      <c r="L105" s="438"/>
      <c r="M105" s="438"/>
      <c r="N105" s="438"/>
      <c r="O105" s="411"/>
      <c r="P105" s="412"/>
      <c r="Q105" s="413"/>
    </row>
    <row r="106" spans="1:17" ht="12" customHeight="1">
      <c r="A106" s="447"/>
      <c r="B106" s="438"/>
      <c r="C106" s="438"/>
      <c r="D106" s="438"/>
      <c r="E106" s="438"/>
      <c r="F106" s="438"/>
      <c r="G106" s="438"/>
      <c r="H106" s="438"/>
      <c r="I106" s="438"/>
      <c r="J106" s="438"/>
      <c r="K106" s="438"/>
      <c r="L106" s="438"/>
      <c r="M106" s="438"/>
      <c r="N106" s="438"/>
      <c r="O106" s="411"/>
      <c r="P106" s="412"/>
      <c r="Q106" s="413"/>
    </row>
    <row r="107" spans="1:17" ht="12" customHeight="1">
      <c r="A107" s="447"/>
      <c r="B107" s="438"/>
      <c r="C107" s="438"/>
      <c r="D107" s="438"/>
      <c r="E107" s="438"/>
      <c r="F107" s="438"/>
      <c r="G107" s="438"/>
      <c r="H107" s="438"/>
      <c r="I107" s="438"/>
      <c r="J107" s="438"/>
      <c r="K107" s="438"/>
      <c r="L107" s="438"/>
      <c r="M107" s="438"/>
      <c r="N107" s="438"/>
      <c r="O107" s="411"/>
      <c r="P107" s="412"/>
      <c r="Q107" s="413"/>
    </row>
    <row r="108" spans="1:17" ht="12" customHeight="1">
      <c r="A108" s="447"/>
      <c r="B108" s="438"/>
      <c r="C108" s="438"/>
      <c r="D108" s="438"/>
      <c r="E108" s="438"/>
      <c r="F108" s="438"/>
      <c r="G108" s="438"/>
      <c r="H108" s="438"/>
      <c r="I108" s="438"/>
      <c r="J108" s="438"/>
      <c r="K108" s="438"/>
      <c r="L108" s="438"/>
      <c r="M108" s="438"/>
      <c r="N108" s="438"/>
      <c r="O108" s="411"/>
      <c r="P108" s="412"/>
      <c r="Q108" s="413"/>
    </row>
    <row r="109" spans="1:17" ht="12" customHeight="1">
      <c r="A109" s="447"/>
      <c r="B109" s="438"/>
      <c r="C109" s="438"/>
      <c r="D109" s="438"/>
      <c r="E109" s="438"/>
      <c r="F109" s="438"/>
      <c r="G109" s="438"/>
      <c r="H109" s="438"/>
      <c r="I109" s="438"/>
      <c r="J109" s="438"/>
      <c r="K109" s="438"/>
      <c r="L109" s="438"/>
      <c r="M109" s="438"/>
      <c r="N109" s="438"/>
      <c r="O109" s="411"/>
      <c r="P109" s="412"/>
      <c r="Q109" s="413"/>
    </row>
    <row r="110" spans="1:17" ht="12" customHeight="1">
      <c r="A110" s="447"/>
      <c r="B110" s="438"/>
      <c r="C110" s="438"/>
      <c r="D110" s="438"/>
      <c r="E110" s="438"/>
      <c r="F110" s="438"/>
      <c r="G110" s="438"/>
      <c r="H110" s="438"/>
      <c r="I110" s="438"/>
      <c r="J110" s="438"/>
      <c r="K110" s="438"/>
      <c r="L110" s="438"/>
      <c r="M110" s="438"/>
      <c r="N110" s="438"/>
      <c r="O110" s="411"/>
      <c r="P110" s="412"/>
      <c r="Q110" s="413"/>
    </row>
    <row r="111" spans="1:17" ht="12" customHeight="1">
      <c r="A111" s="447"/>
      <c r="B111" s="438"/>
      <c r="C111" s="438"/>
      <c r="D111" s="438"/>
      <c r="E111" s="438"/>
      <c r="F111" s="438"/>
      <c r="G111" s="438"/>
      <c r="H111" s="438"/>
      <c r="I111" s="438"/>
      <c r="J111" s="438"/>
      <c r="K111" s="438"/>
      <c r="L111" s="438"/>
      <c r="M111" s="438"/>
      <c r="N111" s="438"/>
      <c r="O111" s="411"/>
      <c r="P111" s="412"/>
      <c r="Q111" s="413"/>
    </row>
    <row r="112" spans="1:17" ht="12" customHeight="1">
      <c r="A112" s="447"/>
      <c r="B112" s="438"/>
      <c r="C112" s="438"/>
      <c r="D112" s="438"/>
      <c r="E112" s="438"/>
      <c r="F112" s="438"/>
      <c r="G112" s="438"/>
      <c r="H112" s="438"/>
      <c r="I112" s="438"/>
      <c r="J112" s="438"/>
      <c r="K112" s="438"/>
      <c r="L112" s="438"/>
      <c r="M112" s="438"/>
      <c r="N112" s="438"/>
      <c r="O112" s="411"/>
      <c r="P112" s="412"/>
      <c r="Q112" s="413"/>
    </row>
    <row r="113" spans="1:17" ht="12" customHeight="1">
      <c r="A113" s="447"/>
      <c r="B113" s="438"/>
      <c r="C113" s="438"/>
      <c r="D113" s="438"/>
      <c r="E113" s="438"/>
      <c r="F113" s="438"/>
      <c r="G113" s="438"/>
      <c r="H113" s="438"/>
      <c r="I113" s="438"/>
      <c r="J113" s="438"/>
      <c r="K113" s="438"/>
      <c r="L113" s="438"/>
      <c r="M113" s="438"/>
      <c r="N113" s="438"/>
      <c r="O113" s="411"/>
      <c r="P113" s="412"/>
      <c r="Q113" s="413"/>
    </row>
    <row r="114" spans="1:17" ht="12" customHeight="1">
      <c r="A114" s="447"/>
      <c r="B114" s="438"/>
      <c r="C114" s="438"/>
      <c r="D114" s="438"/>
      <c r="E114" s="438"/>
      <c r="F114" s="438"/>
      <c r="G114" s="438"/>
      <c r="H114" s="438"/>
      <c r="I114" s="438"/>
      <c r="J114" s="438"/>
      <c r="K114" s="438"/>
      <c r="L114" s="438"/>
      <c r="M114" s="438"/>
      <c r="N114" s="438"/>
      <c r="O114" s="411"/>
      <c r="P114" s="412"/>
      <c r="Q114" s="413"/>
    </row>
    <row r="115" spans="1:17" ht="12" customHeight="1">
      <c r="A115" s="447"/>
      <c r="B115" s="438"/>
      <c r="C115" s="438"/>
      <c r="D115" s="438"/>
      <c r="E115" s="438"/>
      <c r="F115" s="438"/>
      <c r="G115" s="438"/>
      <c r="H115" s="438"/>
      <c r="I115" s="438"/>
      <c r="J115" s="438"/>
      <c r="K115" s="438"/>
      <c r="L115" s="438"/>
      <c r="M115" s="438"/>
      <c r="N115" s="438"/>
      <c r="O115" s="411"/>
      <c r="P115" s="412"/>
      <c r="Q115" s="413"/>
    </row>
    <row r="116" spans="1:17" ht="12" customHeight="1">
      <c r="A116" s="447"/>
      <c r="B116" s="438"/>
      <c r="C116" s="438"/>
      <c r="D116" s="438"/>
      <c r="E116" s="438"/>
      <c r="F116" s="438"/>
      <c r="G116" s="438"/>
      <c r="H116" s="438"/>
      <c r="I116" s="438"/>
      <c r="J116" s="438"/>
      <c r="K116" s="438"/>
      <c r="L116" s="438"/>
      <c r="M116" s="438"/>
      <c r="N116" s="438"/>
      <c r="O116" s="411"/>
      <c r="P116" s="412"/>
      <c r="Q116" s="413"/>
    </row>
    <row r="117" spans="1:17" ht="12" customHeight="1">
      <c r="A117" s="447"/>
      <c r="B117" s="438"/>
      <c r="C117" s="438"/>
      <c r="D117" s="438"/>
      <c r="E117" s="438"/>
      <c r="F117" s="438"/>
      <c r="G117" s="438"/>
      <c r="H117" s="438"/>
      <c r="I117" s="438"/>
      <c r="J117" s="438"/>
      <c r="K117" s="438"/>
      <c r="L117" s="438"/>
      <c r="M117" s="438"/>
      <c r="N117" s="438"/>
      <c r="O117" s="411"/>
      <c r="P117" s="412"/>
      <c r="Q117" s="413"/>
    </row>
    <row r="118" spans="1:17" ht="12" customHeight="1">
      <c r="A118" s="447"/>
      <c r="B118" s="438"/>
      <c r="C118" s="438"/>
      <c r="D118" s="438"/>
      <c r="E118" s="438"/>
      <c r="F118" s="438"/>
      <c r="G118" s="438"/>
      <c r="H118" s="438"/>
      <c r="I118" s="438"/>
      <c r="J118" s="438"/>
      <c r="K118" s="438"/>
      <c r="L118" s="438"/>
      <c r="M118" s="438"/>
      <c r="N118" s="438"/>
      <c r="O118" s="411"/>
      <c r="P118" s="412"/>
      <c r="Q118" s="413"/>
    </row>
    <row r="119" spans="1:17" ht="12" customHeight="1">
      <c r="A119" s="447"/>
      <c r="B119" s="438"/>
      <c r="C119" s="438"/>
      <c r="D119" s="438"/>
      <c r="E119" s="438"/>
      <c r="F119" s="438"/>
      <c r="G119" s="438"/>
      <c r="H119" s="438"/>
      <c r="I119" s="438"/>
      <c r="J119" s="438"/>
      <c r="K119" s="438"/>
      <c r="L119" s="438"/>
      <c r="M119" s="438"/>
      <c r="N119" s="438"/>
      <c r="O119" s="411"/>
      <c r="P119" s="412"/>
      <c r="Q119" s="413"/>
    </row>
    <row r="120" spans="1:17" ht="12" customHeight="1">
      <c r="A120" s="447"/>
      <c r="B120" s="438"/>
      <c r="C120" s="438"/>
      <c r="D120" s="438"/>
      <c r="E120" s="438"/>
      <c r="F120" s="438"/>
      <c r="G120" s="438"/>
      <c r="H120" s="438"/>
      <c r="I120" s="438"/>
      <c r="J120" s="438"/>
      <c r="K120" s="438"/>
      <c r="L120" s="438"/>
      <c r="M120" s="438"/>
      <c r="N120" s="438"/>
      <c r="O120" s="411"/>
      <c r="P120" s="412"/>
      <c r="Q120" s="413"/>
    </row>
    <row r="121" spans="1:17" ht="12" customHeight="1">
      <c r="A121" s="447"/>
      <c r="B121" s="438"/>
      <c r="C121" s="438"/>
      <c r="D121" s="438"/>
      <c r="E121" s="438"/>
      <c r="F121" s="438"/>
      <c r="G121" s="438"/>
      <c r="H121" s="438"/>
      <c r="I121" s="438"/>
      <c r="J121" s="438"/>
      <c r="K121" s="438"/>
      <c r="L121" s="438"/>
      <c r="M121" s="438"/>
      <c r="N121" s="438"/>
      <c r="O121" s="411"/>
      <c r="P121" s="412"/>
      <c r="Q121" s="413"/>
    </row>
    <row r="122" spans="1:17" ht="12" customHeight="1">
      <c r="A122" s="447"/>
      <c r="B122" s="438"/>
      <c r="C122" s="438"/>
      <c r="D122" s="438"/>
      <c r="E122" s="438"/>
      <c r="F122" s="438"/>
      <c r="G122" s="438"/>
      <c r="H122" s="438"/>
      <c r="I122" s="438"/>
      <c r="J122" s="438"/>
      <c r="K122" s="438"/>
      <c r="L122" s="438"/>
      <c r="M122" s="438"/>
      <c r="N122" s="438"/>
      <c r="O122" s="411"/>
      <c r="P122" s="412"/>
      <c r="Q122" s="413"/>
    </row>
    <row r="123" spans="1:17" ht="12" customHeight="1">
      <c r="A123" s="447"/>
      <c r="B123" s="438"/>
      <c r="C123" s="438"/>
      <c r="D123" s="438"/>
      <c r="E123" s="438"/>
      <c r="F123" s="438"/>
      <c r="G123" s="438"/>
      <c r="H123" s="438"/>
      <c r="I123" s="438"/>
      <c r="J123" s="438"/>
      <c r="K123" s="438"/>
      <c r="L123" s="438"/>
      <c r="M123" s="438"/>
      <c r="N123" s="438"/>
      <c r="O123" s="411"/>
      <c r="P123" s="412"/>
      <c r="Q123" s="413"/>
    </row>
    <row r="124" spans="1:17" ht="12" customHeight="1">
      <c r="A124" s="447"/>
      <c r="B124" s="438"/>
      <c r="C124" s="438"/>
      <c r="D124" s="438"/>
      <c r="E124" s="438"/>
      <c r="F124" s="438"/>
      <c r="G124" s="438"/>
      <c r="H124" s="438"/>
      <c r="I124" s="438"/>
      <c r="J124" s="438"/>
      <c r="K124" s="438"/>
      <c r="L124" s="438"/>
      <c r="M124" s="438"/>
      <c r="N124" s="438"/>
      <c r="O124" s="411"/>
      <c r="P124" s="412"/>
      <c r="Q124" s="413"/>
    </row>
    <row r="125" spans="1:17" ht="12" customHeight="1">
      <c r="A125" s="447"/>
      <c r="B125" s="438"/>
      <c r="C125" s="438"/>
      <c r="D125" s="438"/>
      <c r="E125" s="438"/>
      <c r="F125" s="438"/>
      <c r="G125" s="438"/>
      <c r="H125" s="438"/>
      <c r="I125" s="438"/>
      <c r="J125" s="438"/>
      <c r="K125" s="438"/>
      <c r="L125" s="438"/>
      <c r="M125" s="438"/>
      <c r="N125" s="438"/>
      <c r="O125" s="411"/>
      <c r="P125" s="412"/>
      <c r="Q125" s="413"/>
    </row>
    <row r="126" spans="1:17" ht="12" customHeight="1">
      <c r="A126" s="447"/>
      <c r="B126" s="438"/>
      <c r="C126" s="438"/>
      <c r="D126" s="438"/>
      <c r="E126" s="438"/>
      <c r="F126" s="438"/>
      <c r="G126" s="438"/>
      <c r="H126" s="438"/>
      <c r="I126" s="438"/>
      <c r="J126" s="438"/>
      <c r="K126" s="438"/>
      <c r="L126" s="438"/>
      <c r="M126" s="438"/>
      <c r="N126" s="438"/>
      <c r="O126" s="411"/>
      <c r="P126" s="412"/>
      <c r="Q126" s="413"/>
    </row>
    <row r="127" spans="1:17" ht="12" customHeight="1">
      <c r="A127" s="447"/>
      <c r="B127" s="438"/>
      <c r="C127" s="438"/>
      <c r="D127" s="438"/>
      <c r="E127" s="438"/>
      <c r="F127" s="438"/>
      <c r="G127" s="438"/>
      <c r="H127" s="438"/>
      <c r="I127" s="438"/>
      <c r="J127" s="438"/>
      <c r="K127" s="438"/>
      <c r="L127" s="438"/>
      <c r="M127" s="438"/>
      <c r="N127" s="438"/>
      <c r="O127" s="411"/>
      <c r="P127" s="412"/>
      <c r="Q127" s="413"/>
    </row>
    <row r="128" spans="1:17" ht="12" customHeight="1">
      <c r="A128" s="447"/>
      <c r="B128" s="438"/>
      <c r="C128" s="438"/>
      <c r="D128" s="438"/>
      <c r="E128" s="438"/>
      <c r="F128" s="438"/>
      <c r="G128" s="438"/>
      <c r="H128" s="438"/>
      <c r="I128" s="438"/>
      <c r="J128" s="438"/>
      <c r="K128" s="438"/>
      <c r="L128" s="438"/>
      <c r="M128" s="438"/>
      <c r="N128" s="438"/>
      <c r="O128" s="411"/>
      <c r="P128" s="412"/>
      <c r="Q128" s="413"/>
    </row>
    <row r="129" spans="1:17" ht="12.75" customHeight="1">
      <c r="A129" s="578"/>
      <c r="B129" s="578"/>
      <c r="C129" s="578"/>
      <c r="D129" s="578"/>
      <c r="E129" s="578"/>
      <c r="F129" s="578"/>
      <c r="G129" s="578"/>
      <c r="H129" s="578"/>
      <c r="I129" s="578"/>
      <c r="J129" s="578"/>
      <c r="K129" s="578"/>
      <c r="L129" s="578"/>
      <c r="M129" s="578"/>
      <c r="N129" s="578"/>
      <c r="O129" s="578"/>
      <c r="P129" s="578"/>
      <c r="Q129" s="578"/>
    </row>
    <row r="130" spans="1:17" ht="12.75" customHeight="1">
      <c r="A130" s="415"/>
      <c r="B130" s="415"/>
      <c r="C130" s="415"/>
      <c r="D130" s="415"/>
      <c r="E130" s="415"/>
      <c r="F130" s="415"/>
      <c r="G130" s="415"/>
      <c r="H130" s="415"/>
      <c r="I130" s="415"/>
      <c r="J130" s="415"/>
      <c r="K130" s="415"/>
      <c r="L130" s="415"/>
      <c r="M130" s="415"/>
      <c r="N130" s="415"/>
      <c r="O130" s="416"/>
      <c r="P130" s="417"/>
      <c r="Q130" s="415"/>
    </row>
    <row r="131" spans="1:17" ht="12.75" customHeight="1">
      <c r="A131" s="576" t="s">
        <v>155</v>
      </c>
      <c r="B131" s="576"/>
      <c r="C131" s="576"/>
      <c r="D131" s="576"/>
      <c r="E131" s="576"/>
      <c r="F131" s="576"/>
      <c r="G131" s="576"/>
      <c r="H131" s="576"/>
      <c r="I131" s="576"/>
      <c r="J131" s="576"/>
      <c r="K131" s="576"/>
      <c r="L131" s="576"/>
      <c r="M131" s="576"/>
      <c r="N131" s="576"/>
      <c r="O131" s="576"/>
      <c r="P131" s="576"/>
      <c r="Q131" s="576"/>
    </row>
    <row r="132" spans="1:17" ht="12" customHeight="1">
      <c r="A132" s="576" t="s">
        <v>161</v>
      </c>
      <c r="B132" s="576"/>
      <c r="C132" s="576"/>
      <c r="D132" s="576"/>
      <c r="E132" s="576"/>
      <c r="F132" s="576"/>
      <c r="G132" s="576"/>
      <c r="H132" s="576"/>
      <c r="I132" s="576"/>
      <c r="J132" s="576"/>
      <c r="K132" s="576"/>
      <c r="L132" s="576"/>
      <c r="M132" s="576"/>
      <c r="N132" s="576"/>
      <c r="O132" s="576"/>
      <c r="P132" s="576"/>
      <c r="Q132" s="576"/>
    </row>
    <row r="133" spans="1:17" ht="12.75" customHeight="1">
      <c r="A133" s="576" t="s">
        <v>50</v>
      </c>
      <c r="B133" s="576"/>
      <c r="C133" s="576"/>
      <c r="D133" s="576"/>
      <c r="E133" s="576"/>
      <c r="F133" s="576"/>
      <c r="G133" s="576"/>
      <c r="H133" s="576"/>
      <c r="I133" s="576"/>
      <c r="J133" s="576"/>
      <c r="K133" s="576"/>
      <c r="L133" s="576"/>
      <c r="M133" s="576"/>
      <c r="N133" s="576"/>
      <c r="O133" s="576"/>
      <c r="P133" s="576"/>
      <c r="Q133" s="576"/>
    </row>
    <row r="134" spans="1:17" ht="12" customHeight="1">
      <c r="A134" s="415"/>
      <c r="B134" s="418"/>
      <c r="C134" s="415"/>
      <c r="D134" s="415"/>
      <c r="E134" s="415"/>
      <c r="F134" s="415"/>
      <c r="G134" s="415"/>
      <c r="H134" s="415"/>
      <c r="I134" s="415"/>
      <c r="J134" s="415"/>
      <c r="K134" s="415"/>
      <c r="L134" s="415"/>
      <c r="M134" s="415"/>
      <c r="N134" s="415"/>
      <c r="O134" s="416"/>
      <c r="P134" s="417"/>
      <c r="Q134" s="448"/>
    </row>
    <row r="135" spans="1:17" ht="12" customHeight="1">
      <c r="A135" s="415"/>
      <c r="B135" s="418"/>
      <c r="C135" s="415"/>
      <c r="D135" s="415"/>
      <c r="E135" s="415"/>
      <c r="F135" s="415"/>
      <c r="G135" s="415"/>
      <c r="H135" s="415"/>
      <c r="I135" s="415"/>
      <c r="J135" s="415"/>
      <c r="K135" s="415"/>
      <c r="L135" s="415"/>
      <c r="M135" s="415"/>
      <c r="N135" s="415"/>
      <c r="O135" s="416"/>
      <c r="P135" s="417"/>
      <c r="Q135" s="448"/>
    </row>
    <row r="136" spans="1:17" ht="12" customHeight="1">
      <c r="A136" s="421"/>
      <c r="B136" s="422"/>
      <c r="C136" s="423"/>
      <c r="D136" s="423"/>
      <c r="E136" s="423"/>
      <c r="F136" s="423"/>
      <c r="G136" s="423"/>
      <c r="H136" s="423"/>
      <c r="I136" s="423"/>
      <c r="J136" s="423"/>
      <c r="K136" s="423"/>
      <c r="L136" s="423"/>
      <c r="M136" s="423"/>
      <c r="N136" s="424"/>
      <c r="O136" s="572" t="s">
        <v>4</v>
      </c>
      <c r="P136" s="573"/>
      <c r="Q136" s="573"/>
    </row>
    <row r="137" spans="1:17" ht="12" customHeight="1">
      <c r="A137" s="425"/>
      <c r="B137" s="426"/>
      <c r="C137" s="427"/>
      <c r="D137" s="427"/>
      <c r="E137" s="427"/>
      <c r="F137" s="427"/>
      <c r="G137" s="427"/>
      <c r="H137" s="427"/>
      <c r="I137" s="427"/>
      <c r="J137" s="427"/>
      <c r="K137" s="427"/>
      <c r="L137" s="427"/>
      <c r="M137" s="427"/>
      <c r="N137" s="428"/>
      <c r="O137" s="402" t="s">
        <v>189</v>
      </c>
      <c r="P137" s="403"/>
      <c r="Q137" s="404" t="s">
        <v>190</v>
      </c>
    </row>
    <row r="138" spans="1:17" ht="12" customHeight="1">
      <c r="A138" s="429" t="s">
        <v>5</v>
      </c>
      <c r="B138" s="426" t="s">
        <v>6</v>
      </c>
      <c r="C138" s="427" t="s">
        <v>7</v>
      </c>
      <c r="D138" s="427" t="s">
        <v>8</v>
      </c>
      <c r="E138" s="427" t="s">
        <v>9</v>
      </c>
      <c r="F138" s="427" t="s">
        <v>10</v>
      </c>
      <c r="G138" s="427" t="s">
        <v>11</v>
      </c>
      <c r="H138" s="427" t="s">
        <v>12</v>
      </c>
      <c r="I138" s="427" t="s">
        <v>13</v>
      </c>
      <c r="J138" s="427" t="s">
        <v>14</v>
      </c>
      <c r="K138" s="427" t="s">
        <v>15</v>
      </c>
      <c r="L138" s="427" t="s">
        <v>16</v>
      </c>
      <c r="M138" s="427" t="s">
        <v>17</v>
      </c>
      <c r="N138" s="428" t="s">
        <v>18</v>
      </c>
      <c r="O138" s="568" t="s">
        <v>19</v>
      </c>
      <c r="P138" s="569"/>
      <c r="Q138" s="569"/>
    </row>
    <row r="139" spans="1:17" ht="12" customHeight="1">
      <c r="A139" s="425"/>
      <c r="B139" s="426"/>
      <c r="C139" s="427"/>
      <c r="D139" s="427"/>
      <c r="E139" s="427"/>
      <c r="F139" s="427"/>
      <c r="G139" s="427"/>
      <c r="H139" s="427"/>
      <c r="I139" s="427"/>
      <c r="J139" s="427"/>
      <c r="K139" s="427"/>
      <c r="L139" s="427"/>
      <c r="M139" s="427"/>
      <c r="N139" s="427"/>
      <c r="O139" s="405" t="s">
        <v>20</v>
      </c>
      <c r="P139" s="406" t="s">
        <v>21</v>
      </c>
      <c r="Q139" s="407" t="s">
        <v>21</v>
      </c>
    </row>
    <row r="140" spans="1:17" ht="12" customHeight="1">
      <c r="A140" s="430"/>
      <c r="B140" s="431"/>
      <c r="C140" s="432"/>
      <c r="D140" s="432"/>
      <c r="E140" s="432"/>
      <c r="F140" s="432"/>
      <c r="G140" s="432"/>
      <c r="H140" s="432"/>
      <c r="I140" s="432"/>
      <c r="J140" s="432"/>
      <c r="K140" s="432"/>
      <c r="L140" s="432"/>
      <c r="M140" s="432"/>
      <c r="N140" s="432"/>
      <c r="O140" s="408" t="s">
        <v>22</v>
      </c>
      <c r="P140" s="409" t="s">
        <v>23</v>
      </c>
      <c r="Q140" s="410" t="s">
        <v>53</v>
      </c>
    </row>
    <row r="141" spans="1:17" ht="10.5" customHeight="1">
      <c r="A141" s="450"/>
      <c r="B141" s="451"/>
      <c r="C141" s="451"/>
      <c r="D141" s="451"/>
      <c r="E141" s="451"/>
      <c r="F141" s="451"/>
      <c r="G141" s="451"/>
      <c r="H141" s="451"/>
      <c r="I141" s="451"/>
      <c r="J141" s="451"/>
      <c r="K141" s="451"/>
      <c r="L141" s="451"/>
      <c r="M141" s="451"/>
      <c r="N141" s="451"/>
      <c r="O141" s="452"/>
      <c r="P141" s="451"/>
      <c r="Q141" s="415"/>
    </row>
    <row r="142" spans="1:17" ht="10.5" customHeight="1">
      <c r="A142" s="450"/>
      <c r="B142" s="451"/>
      <c r="C142" s="451"/>
      <c r="D142" s="451"/>
      <c r="E142" s="451"/>
      <c r="F142" s="451"/>
      <c r="G142" s="451"/>
      <c r="H142" s="451"/>
      <c r="I142" s="451"/>
      <c r="J142" s="451"/>
      <c r="K142" s="451"/>
      <c r="L142" s="451"/>
      <c r="M142" s="451"/>
      <c r="N142" s="451"/>
      <c r="O142" s="452"/>
      <c r="P142" s="451"/>
      <c r="Q142" s="415"/>
    </row>
    <row r="143" spans="1:17" ht="10.5" customHeight="1">
      <c r="A143" s="577" t="s">
        <v>157</v>
      </c>
      <c r="B143" s="577"/>
      <c r="C143" s="577"/>
      <c r="D143" s="577"/>
      <c r="E143" s="577"/>
      <c r="F143" s="577"/>
      <c r="G143" s="577"/>
      <c r="H143" s="577"/>
      <c r="I143" s="577"/>
      <c r="J143" s="577"/>
      <c r="K143" s="577"/>
      <c r="L143" s="577"/>
      <c r="M143" s="577"/>
      <c r="N143" s="577"/>
      <c r="O143" s="577"/>
      <c r="P143" s="577"/>
      <c r="Q143" s="577"/>
    </row>
    <row r="144" spans="1:17" ht="10.5" customHeight="1">
      <c r="A144" s="450"/>
      <c r="B144" s="451"/>
      <c r="C144" s="451"/>
      <c r="D144" s="451"/>
      <c r="E144" s="451"/>
      <c r="F144" s="451"/>
      <c r="G144" s="451"/>
      <c r="H144" s="451"/>
      <c r="I144" s="451"/>
      <c r="J144" s="451"/>
      <c r="K144" s="451"/>
      <c r="L144" s="451"/>
      <c r="M144" s="451"/>
      <c r="N144" s="451"/>
      <c r="O144" s="452"/>
      <c r="P144" s="451"/>
      <c r="Q144" s="415"/>
    </row>
    <row r="145" spans="1:17" ht="10.5" customHeight="1">
      <c r="A145" s="450"/>
      <c r="B145" s="438"/>
      <c r="C145" s="438"/>
      <c r="D145" s="438"/>
      <c r="E145" s="438"/>
      <c r="F145" s="438"/>
      <c r="G145" s="438"/>
      <c r="H145" s="438"/>
      <c r="I145" s="438"/>
      <c r="J145" s="438"/>
      <c r="K145" s="438"/>
      <c r="L145" s="438"/>
      <c r="M145" s="438"/>
      <c r="N145" s="438"/>
      <c r="O145" s="452"/>
      <c r="P145" s="451"/>
      <c r="Q145" s="415"/>
    </row>
    <row r="146" spans="1:17" ht="10.5" customHeight="1">
      <c r="A146" s="440">
        <v>2002</v>
      </c>
      <c r="B146" s="438">
        <v>34.05482597623364</v>
      </c>
      <c r="C146" s="438">
        <v>56.76531403410041</v>
      </c>
      <c r="D146" s="438">
        <v>81.70461450592354</v>
      </c>
      <c r="E146" s="438">
        <v>90.4899822995478</v>
      </c>
      <c r="F146" s="438">
        <v>108.07459839115371</v>
      </c>
      <c r="G146" s="438">
        <v>103.25508898535216</v>
      </c>
      <c r="H146" s="438">
        <v>105.94592390148986</v>
      </c>
      <c r="I146" s="438">
        <v>100.48592836605495</v>
      </c>
      <c r="J146" s="438">
        <v>94.57878229739303</v>
      </c>
      <c r="K146" s="438">
        <v>72.75763798299549</v>
      </c>
      <c r="L146" s="438">
        <v>90.82212293952796</v>
      </c>
      <c r="M146" s="438">
        <v>55.739148176251284</v>
      </c>
      <c r="N146" s="438"/>
      <c r="O146" s="411"/>
      <c r="P146" s="412"/>
      <c r="Q146" s="413"/>
    </row>
    <row r="147" spans="1:17" ht="12" customHeight="1">
      <c r="A147" s="440">
        <v>2003</v>
      </c>
      <c r="B147" s="438">
        <v>39.888603664720854</v>
      </c>
      <c r="C147" s="438">
        <v>47.4733070469634</v>
      </c>
      <c r="D147" s="438">
        <v>77.37290440328259</v>
      </c>
      <c r="E147" s="438">
        <v>73.39316557686533</v>
      </c>
      <c r="F147" s="438">
        <v>96.3</v>
      </c>
      <c r="G147" s="438">
        <v>102.5</v>
      </c>
      <c r="H147" s="438">
        <v>85.6</v>
      </c>
      <c r="I147" s="438">
        <v>82.0486513652616</v>
      </c>
      <c r="J147" s="438">
        <v>89.5</v>
      </c>
      <c r="K147" s="438">
        <v>72.5</v>
      </c>
      <c r="L147" s="438">
        <v>63.6</v>
      </c>
      <c r="M147" s="438">
        <v>67.9</v>
      </c>
      <c r="N147" s="411">
        <f>(B147+C147+D147+E147+F147+G147+H147+I147+J147+K147+L147+M147)/12</f>
        <v>74.83971933809114</v>
      </c>
      <c r="O147" s="412">
        <f>100*(K147-J147)/J147</f>
        <v>-18.99441340782123</v>
      </c>
      <c r="P147" s="412">
        <f>100*(K147-K146)/K146</f>
        <v>-0.3541043801555294</v>
      </c>
      <c r="Q147" s="413">
        <f>(((B147+C147+D147+E147+F147+G147+H147+I147+J147+K147)/10)-((B146+C146+D146+E146+F146+G146+H146+I146+J146+K146)/10))/((B146+C146+D146+E146+F146+G146+H146+I146+J146+K146)/10)*100</f>
        <v>-9.613824317987211</v>
      </c>
    </row>
    <row r="148" spans="1:17" ht="12" customHeight="1">
      <c r="A148" s="440">
        <v>2004</v>
      </c>
      <c r="B148" s="438">
        <v>29.211520937402003</v>
      </c>
      <c r="C148" s="438">
        <v>39.9</v>
      </c>
      <c r="D148" s="438">
        <v>116.64184204601011</v>
      </c>
      <c r="E148" s="438">
        <v>84.8</v>
      </c>
      <c r="F148" s="438">
        <v>86.6</v>
      </c>
      <c r="G148" s="438">
        <v>118</v>
      </c>
      <c r="H148" s="438">
        <v>85.93519252110507</v>
      </c>
      <c r="I148" s="438">
        <v>88.4</v>
      </c>
      <c r="J148" s="438">
        <v>89.24569275563601</v>
      </c>
      <c r="K148" s="438">
        <v>70.16892276084417</v>
      </c>
      <c r="L148" s="438">
        <v>78.5</v>
      </c>
      <c r="M148" s="438">
        <v>49.92916481304101</v>
      </c>
      <c r="N148" s="411">
        <f>(B148+C148+D148+E148+F148+G148+H148+I148+J148+K148+L148+M148)/12</f>
        <v>78.11102798616984</v>
      </c>
      <c r="O148" s="412">
        <f>100*(K148-J148)/J148</f>
        <v>-21.37556380118649</v>
      </c>
      <c r="P148" s="412">
        <f>100*(K148-K147)/K147</f>
        <v>-3.215278950559768</v>
      </c>
      <c r="Q148" s="413">
        <f>(((B148+C148+D148+E148+F148+G148+H148+I148+J148+K148)/10)-((B147+C147+D147+E147+F147+G147+H147+I147+J147+K147)/10))/((B147+C147+D147+E147+F147+G147+H147+I147+J147+K147)/10)*100</f>
        <v>5.5215013338354515</v>
      </c>
    </row>
    <row r="149" spans="1:17" ht="12" customHeight="1">
      <c r="A149" s="440">
        <v>2005</v>
      </c>
      <c r="B149" s="438">
        <v>32.318770932915626</v>
      </c>
      <c r="C149" s="438">
        <v>47.6</v>
      </c>
      <c r="D149" s="438">
        <v>70.42472062263182</v>
      </c>
      <c r="E149" s="438">
        <v>67.09141670274772</v>
      </c>
      <c r="F149" s="438">
        <v>97.1</v>
      </c>
      <c r="G149" s="438">
        <v>94.88216889618958</v>
      </c>
      <c r="H149" s="438">
        <v>90.1</v>
      </c>
      <c r="I149" s="438">
        <v>89.9</v>
      </c>
      <c r="J149" s="438">
        <v>113.66447391055145</v>
      </c>
      <c r="K149" s="438">
        <v>82.3</v>
      </c>
      <c r="L149" s="438">
        <v>81.1</v>
      </c>
      <c r="M149" s="438">
        <v>64.8</v>
      </c>
      <c r="N149" s="411">
        <f>(B149+C149+D149+E149+F149+G149+H149+I149+J149+K149+L149+M149)/12</f>
        <v>77.60679592208635</v>
      </c>
      <c r="O149" s="412">
        <f>100*(K149-J149)/J149</f>
        <v>-27.593911124098288</v>
      </c>
      <c r="P149" s="412">
        <f>100*(K149-K148)/K148</f>
        <v>17.288390304212054</v>
      </c>
      <c r="Q149" s="413">
        <f>(((B149+C149+D149+E149+F149+G149+H149+I149+J149+K149)/10)-((B148+C148+D148+E148+F148+G148+H148+I148+J148+K148)/10))/((B148+C148+D148+E148+F148+G148+H148+I148+J148+K148)/10)*100</f>
        <v>-2.9078412347267646</v>
      </c>
    </row>
    <row r="150" spans="1:17" ht="12" customHeight="1">
      <c r="A150" s="440">
        <v>2006</v>
      </c>
      <c r="B150" s="438">
        <v>40.1</v>
      </c>
      <c r="C150" s="438">
        <v>44.1</v>
      </c>
      <c r="D150" s="438">
        <v>104.4</v>
      </c>
      <c r="E150" s="438">
        <v>84.7</v>
      </c>
      <c r="F150" s="438">
        <v>100.1</v>
      </c>
      <c r="G150" s="438">
        <v>101.6</v>
      </c>
      <c r="H150" s="438">
        <v>98.8</v>
      </c>
      <c r="I150" s="438">
        <v>86.5</v>
      </c>
      <c r="J150" s="438">
        <v>87.3</v>
      </c>
      <c r="K150" s="438">
        <v>62.8</v>
      </c>
      <c r="L150" s="438">
        <v>90.9</v>
      </c>
      <c r="M150" s="438">
        <v>56.7</v>
      </c>
      <c r="N150" s="411">
        <f>(B150+C150+D150+E150+F150+G150+H150+I150+J150+K150+L150+M150)/12</f>
        <v>79.83333333333333</v>
      </c>
      <c r="O150" s="412">
        <f>100*(K150-J150)/J150</f>
        <v>-28.06414662084765</v>
      </c>
      <c r="P150" s="412">
        <f>100*(K150-K149)/K149</f>
        <v>-23.693803159173754</v>
      </c>
      <c r="Q150" s="413">
        <f>(((B150+C150+D150+E150+F150+G150+H150+I150+J150+K150)/10)-((B149+C149+D149+E149+F149+G149+H149+I149+J149+K149)/10))/((B149+C149+D149+E149+F149+G149+H149+I149+J149+K149)/10)*100</f>
        <v>3.1855152315504225</v>
      </c>
    </row>
    <row r="151" spans="1:17" ht="12" customHeight="1">
      <c r="A151" s="440">
        <v>2007</v>
      </c>
      <c r="B151" s="438">
        <v>62.45433685941102</v>
      </c>
      <c r="C151" s="438">
        <v>52.68741927619318</v>
      </c>
      <c r="D151" s="438">
        <v>95.6</v>
      </c>
      <c r="E151" s="438">
        <v>94.9</v>
      </c>
      <c r="F151" s="438">
        <v>98.1</v>
      </c>
      <c r="G151" s="438">
        <v>107.6</v>
      </c>
      <c r="H151" s="438">
        <v>90.5</v>
      </c>
      <c r="I151" s="438">
        <v>97.1</v>
      </c>
      <c r="J151" s="438">
        <v>123.1</v>
      </c>
      <c r="K151" s="438">
        <v>74.6</v>
      </c>
      <c r="L151" s="438"/>
      <c r="M151" s="438"/>
      <c r="N151" s="411">
        <f>(B151+C151+D151+E151+F151+G151+H151+I151+J151+K151)/10</f>
        <v>89.66417561356043</v>
      </c>
      <c r="O151" s="412">
        <f>100*(K151-J151)/J151</f>
        <v>-39.39886271324127</v>
      </c>
      <c r="P151" s="412">
        <f>100*(K151-K150)/K150</f>
        <v>18.78980891719745</v>
      </c>
      <c r="Q151" s="413">
        <f>(((B151+C151+D151+E151+F151+G151+H151+I151+J151+K151)/10)-((B150+C150+D150+E150+F150+G150+H150+I150+J150+K150)/10))/((B150+C150+D150+E150+F150+G150+H150+I150+J150+K150)/10)*100</f>
        <v>10.641875140128874</v>
      </c>
    </row>
    <row r="152" spans="1:17" ht="12" customHeight="1">
      <c r="A152" s="450"/>
      <c r="B152" s="451"/>
      <c r="C152" s="451"/>
      <c r="D152" s="451"/>
      <c r="E152" s="451"/>
      <c r="F152" s="451"/>
      <c r="G152" s="451"/>
      <c r="H152" s="451"/>
      <c r="I152" s="451"/>
      <c r="J152" s="451"/>
      <c r="K152" s="451"/>
      <c r="L152" s="451"/>
      <c r="M152" s="451"/>
      <c r="N152" s="451"/>
      <c r="O152" s="452"/>
      <c r="P152" s="451"/>
      <c r="Q152" s="415"/>
    </row>
    <row r="153" spans="1:17" ht="10.5" customHeight="1">
      <c r="A153" s="450"/>
      <c r="B153" s="451"/>
      <c r="C153" s="451"/>
      <c r="D153" s="451"/>
      <c r="E153" s="451"/>
      <c r="F153" s="451"/>
      <c r="G153" s="451"/>
      <c r="H153" s="451"/>
      <c r="I153" s="451"/>
      <c r="J153" s="451"/>
      <c r="K153" s="451"/>
      <c r="L153" s="451"/>
      <c r="M153" s="451"/>
      <c r="N153" s="451"/>
      <c r="O153" s="452"/>
      <c r="P153" s="451"/>
      <c r="Q153" s="415"/>
    </row>
    <row r="154" spans="1:17" ht="10.5" customHeight="1">
      <c r="A154" s="577" t="s">
        <v>158</v>
      </c>
      <c r="B154" s="577"/>
      <c r="C154" s="577"/>
      <c r="D154" s="577"/>
      <c r="E154" s="577"/>
      <c r="F154" s="577"/>
      <c r="G154" s="577"/>
      <c r="H154" s="577"/>
      <c r="I154" s="577"/>
      <c r="J154" s="577"/>
      <c r="K154" s="577"/>
      <c r="L154" s="577"/>
      <c r="M154" s="577"/>
      <c r="N154" s="577"/>
      <c r="O154" s="577"/>
      <c r="P154" s="577"/>
      <c r="Q154" s="577"/>
    </row>
    <row r="155" spans="1:17" ht="10.5" customHeight="1">
      <c r="A155" s="450"/>
      <c r="B155" s="438"/>
      <c r="C155" s="438"/>
      <c r="D155" s="438"/>
      <c r="E155" s="438"/>
      <c r="F155" s="438"/>
      <c r="G155" s="438"/>
      <c r="H155" s="438"/>
      <c r="I155" s="438"/>
      <c r="J155" s="438"/>
      <c r="K155" s="438"/>
      <c r="L155" s="438"/>
      <c r="M155" s="438"/>
      <c r="N155" s="438"/>
      <c r="O155" s="452"/>
      <c r="P155" s="451"/>
      <c r="Q155" s="415"/>
    </row>
    <row r="156" spans="1:17" ht="10.5" customHeight="1">
      <c r="A156" s="440">
        <v>2002</v>
      </c>
      <c r="B156" s="438">
        <v>30.758596931054665</v>
      </c>
      <c r="C156" s="438">
        <v>57.58593149724862</v>
      </c>
      <c r="D156" s="438">
        <v>82.34758778490048</v>
      </c>
      <c r="E156" s="438">
        <v>85.24601101049016</v>
      </c>
      <c r="F156" s="438">
        <v>149.8793776603147</v>
      </c>
      <c r="G156" s="438">
        <v>126.22412455319247</v>
      </c>
      <c r="H156" s="438">
        <v>124.07016942514007</v>
      </c>
      <c r="I156" s="438">
        <v>139.27144291082152</v>
      </c>
      <c r="J156" s="438">
        <v>88.30333256519846</v>
      </c>
      <c r="K156" s="438">
        <v>55.90572879490171</v>
      </c>
      <c r="L156" s="438">
        <v>132.51237879997942</v>
      </c>
      <c r="M156" s="438">
        <v>42.45233692952508</v>
      </c>
      <c r="N156" s="438"/>
      <c r="O156" s="411"/>
      <c r="P156" s="412"/>
      <c r="Q156" s="413"/>
    </row>
    <row r="157" spans="1:17" ht="12" customHeight="1">
      <c r="A157" s="440">
        <v>2003</v>
      </c>
      <c r="B157" s="438">
        <v>27.512951430724303</v>
      </c>
      <c r="C157" s="438">
        <v>48.516949152542374</v>
      </c>
      <c r="D157" s="438">
        <v>90.24540960451978</v>
      </c>
      <c r="E157" s="438">
        <v>80.12888418079096</v>
      </c>
      <c r="F157" s="438">
        <v>112.2</v>
      </c>
      <c r="G157" s="438">
        <v>109.5</v>
      </c>
      <c r="H157" s="438">
        <v>79.9</v>
      </c>
      <c r="I157" s="438">
        <v>91.36946798493409</v>
      </c>
      <c r="J157" s="438">
        <v>76.8</v>
      </c>
      <c r="K157" s="438">
        <v>59.6</v>
      </c>
      <c r="L157" s="438">
        <v>47.8</v>
      </c>
      <c r="M157" s="438">
        <v>58</v>
      </c>
      <c r="N157" s="411">
        <f>(B157+C157+D157+E157+F157+G157+H157+I157+J157+K157+L157+M157)/12</f>
        <v>73.46447186279262</v>
      </c>
      <c r="O157" s="412">
        <f>100*(K157-J157)/J157</f>
        <v>-22.39583333333333</v>
      </c>
      <c r="P157" s="412">
        <f>100*(K157-K156)/K156</f>
        <v>6.608036930618076</v>
      </c>
      <c r="Q157" s="413">
        <f>(((B157+C157+D157+E157+F157+G157+H157+I157+J157+K157)/10)-((B156+C156+D156+E156+F156+G156+H156+I156+J156+K156)/10))/((B156+C156+D156+E156+F156+G156+H156+I156+J156+K156)/10)*100</f>
        <v>-17.4350769193686</v>
      </c>
    </row>
    <row r="158" spans="1:17" ht="12" customHeight="1">
      <c r="A158" s="440">
        <v>2004</v>
      </c>
      <c r="B158" s="438">
        <v>21.077565913371</v>
      </c>
      <c r="C158" s="438">
        <v>47.4</v>
      </c>
      <c r="D158" s="438">
        <v>232.75364877589456</v>
      </c>
      <c r="E158" s="438">
        <v>69.1</v>
      </c>
      <c r="F158" s="438">
        <v>94.4</v>
      </c>
      <c r="G158" s="438">
        <v>187.7</v>
      </c>
      <c r="H158" s="438">
        <v>108.61287664783428</v>
      </c>
      <c r="I158" s="438">
        <v>81.2</v>
      </c>
      <c r="J158" s="438">
        <v>72.00741525423729</v>
      </c>
      <c r="K158" s="438">
        <v>91.44891713747646</v>
      </c>
      <c r="L158" s="438">
        <v>106.4</v>
      </c>
      <c r="M158" s="438">
        <v>51.921492467043315</v>
      </c>
      <c r="N158" s="411">
        <f>(B158+C158+D158+E158+F158+G158+H158+I158+J158+K158+L158+M158)/12</f>
        <v>97.00182634965473</v>
      </c>
      <c r="O158" s="412">
        <f>100*(K158-J158)/J158</f>
        <v>26.9993053001512</v>
      </c>
      <c r="P158" s="412">
        <f>100*(K158-K157)/K157</f>
        <v>53.43778043200747</v>
      </c>
      <c r="Q158" s="413">
        <f>(((B158+C158+D158+E158+F158+G158+H158+I158+J158+K158)/10)-((B157+C157+D157+E157+F157+G157+H157+I157+J157+K157)/10))/((B157+C157+D157+E157+F157+G157+H157+I157+J157+K157)/10)*100</f>
        <v>29.638381983445967</v>
      </c>
    </row>
    <row r="159" spans="1:17" ht="12" customHeight="1">
      <c r="A159" s="440">
        <v>2005</v>
      </c>
      <c r="B159" s="438">
        <v>33.28625235404896</v>
      </c>
      <c r="C159" s="438">
        <v>18</v>
      </c>
      <c r="D159" s="438">
        <v>101.97151600753295</v>
      </c>
      <c r="E159" s="438">
        <v>77.65124764595103</v>
      </c>
      <c r="F159" s="438">
        <v>98.4</v>
      </c>
      <c r="G159" s="438">
        <v>123.09322033898304</v>
      </c>
      <c r="H159" s="438">
        <v>123.5</v>
      </c>
      <c r="I159" s="438">
        <v>103.4</v>
      </c>
      <c r="J159" s="438">
        <v>170.1271186440678</v>
      </c>
      <c r="K159" s="438">
        <v>77.5</v>
      </c>
      <c r="L159" s="438">
        <v>75.4</v>
      </c>
      <c r="M159" s="438">
        <v>56.1</v>
      </c>
      <c r="N159" s="411">
        <f>(B159+C159+D159+E159+F159+G159+H159+I159+J159+K159+L159+M159)/12</f>
        <v>88.20244624921531</v>
      </c>
      <c r="O159" s="412">
        <f>100*(K159-J159)/J159</f>
        <v>-54.44582814445828</v>
      </c>
      <c r="P159" s="412">
        <f>100*(K159-K158)/K158</f>
        <v>-15.253233798828749</v>
      </c>
      <c r="Q159" s="413">
        <f>(((B159+C159+D159+E159+F159+G159+H159+I159+J159+K159)/10)-((B158+C158+D158+E158+F158+G158+H158+I158+J158+K158)/10))/((B158+C158+D158+E158+F158+G158+H158+I158+J158+K158)/10)*100</f>
        <v>-7.83245854129921</v>
      </c>
    </row>
    <row r="160" spans="1:17" ht="12" customHeight="1">
      <c r="A160" s="440">
        <v>2006</v>
      </c>
      <c r="B160" s="438">
        <v>35.3</v>
      </c>
      <c r="C160" s="438">
        <v>33</v>
      </c>
      <c r="D160" s="438">
        <v>101.5</v>
      </c>
      <c r="E160" s="438">
        <v>106</v>
      </c>
      <c r="F160" s="438">
        <v>139.4</v>
      </c>
      <c r="G160" s="438">
        <v>150.50317796610167</v>
      </c>
      <c r="H160" s="438">
        <v>139.7</v>
      </c>
      <c r="I160" s="438">
        <v>112</v>
      </c>
      <c r="J160" s="438">
        <v>102.4</v>
      </c>
      <c r="K160" s="438">
        <v>61</v>
      </c>
      <c r="L160" s="438">
        <v>124.2</v>
      </c>
      <c r="M160" s="438">
        <v>47.2</v>
      </c>
      <c r="N160" s="411">
        <f>(B160+C160+D160+E160+F160+G160+H160+I160+J160+K160+L160+M160)/12</f>
        <v>96.01693149717515</v>
      </c>
      <c r="O160" s="412">
        <f>100*(K160-J160)/J160</f>
        <v>-40.42968750000001</v>
      </c>
      <c r="P160" s="412">
        <f>100*(K160-K159)/K159</f>
        <v>-21.29032258064516</v>
      </c>
      <c r="Q160" s="413">
        <f>(((B160+C160+D160+E160+F160+G160+H160+I160+J160+K160)/10)-((B159+C159+D159+E159+F159+G159+H159+I159+J159+K159)/10))/((B159+C159+D159+E159+F159+G159+H159+I159+J159+K159)/10)*100</f>
        <v>5.812074316716966</v>
      </c>
    </row>
    <row r="161" spans="1:17" ht="12" customHeight="1">
      <c r="A161" s="440">
        <v>2007</v>
      </c>
      <c r="B161" s="438">
        <v>116.31650188323917</v>
      </c>
      <c r="C161" s="438">
        <v>40.8103813559322</v>
      </c>
      <c r="D161" s="438">
        <v>92.6</v>
      </c>
      <c r="E161" s="438">
        <v>87.6</v>
      </c>
      <c r="F161" s="438">
        <v>96.5</v>
      </c>
      <c r="G161" s="438">
        <v>136.1</v>
      </c>
      <c r="H161" s="438">
        <v>109.5</v>
      </c>
      <c r="I161" s="438">
        <v>115</v>
      </c>
      <c r="J161" s="438">
        <v>138.6</v>
      </c>
      <c r="K161" s="438">
        <v>99.9</v>
      </c>
      <c r="L161" s="438"/>
      <c r="M161" s="438"/>
      <c r="N161" s="411">
        <f>(B161+C161+D161+E161+F161+G161+H161+I161+J161+K161)/10</f>
        <v>103.29268832391715</v>
      </c>
      <c r="O161" s="412">
        <f>100*(K161-J161)/J161</f>
        <v>-27.922077922077918</v>
      </c>
      <c r="P161" s="412">
        <f>100*(K161-K160)/K160</f>
        <v>63.770491803278695</v>
      </c>
      <c r="Q161" s="413">
        <f>(((B161+C161+D161+E161+F161+G161+H161+I161+J161+K161)/10)-((B160+C160+D160+E160+F160+G160+H160+I160+J160+K160)/10))/((B160+C160+D160+E160+F160+G160+H160+I160+J160+K160)/10)*100</f>
        <v>5.314389924914295</v>
      </c>
    </row>
    <row r="162" spans="1:17" ht="10.5" customHeight="1">
      <c r="A162" s="450"/>
      <c r="B162" s="451"/>
      <c r="C162" s="451"/>
      <c r="D162" s="451"/>
      <c r="E162" s="451"/>
      <c r="F162" s="451"/>
      <c r="G162" s="451"/>
      <c r="H162" s="451"/>
      <c r="I162" s="451"/>
      <c r="J162" s="451"/>
      <c r="K162" s="451"/>
      <c r="L162" s="451"/>
      <c r="M162" s="451"/>
      <c r="N162" s="451"/>
      <c r="O162" s="452"/>
      <c r="P162" s="451"/>
      <c r="Q162" s="415"/>
    </row>
    <row r="163" spans="1:17" ht="10.5" customHeight="1">
      <c r="A163" s="450"/>
      <c r="B163" s="451"/>
      <c r="C163" s="451"/>
      <c r="D163" s="451"/>
      <c r="E163" s="451"/>
      <c r="F163" s="451"/>
      <c r="G163" s="451"/>
      <c r="H163" s="451"/>
      <c r="I163" s="451"/>
      <c r="J163" s="451"/>
      <c r="K163" s="451"/>
      <c r="L163" s="451"/>
      <c r="M163" s="451"/>
      <c r="N163" s="451"/>
      <c r="O163" s="452"/>
      <c r="P163" s="451"/>
      <c r="Q163" s="415"/>
    </row>
    <row r="164" spans="1:17" ht="10.5" customHeight="1">
      <c r="A164" s="577" t="s">
        <v>159</v>
      </c>
      <c r="B164" s="577"/>
      <c r="C164" s="577"/>
      <c r="D164" s="577"/>
      <c r="E164" s="577"/>
      <c r="F164" s="577"/>
      <c r="G164" s="577"/>
      <c r="H164" s="577"/>
      <c r="I164" s="577"/>
      <c r="J164" s="577"/>
      <c r="K164" s="577"/>
      <c r="L164" s="577"/>
      <c r="M164" s="577"/>
      <c r="N164" s="577"/>
      <c r="O164" s="577"/>
      <c r="P164" s="577"/>
      <c r="Q164" s="577"/>
    </row>
    <row r="165" spans="1:17" ht="1.5" customHeight="1">
      <c r="A165" s="450"/>
      <c r="B165" s="451"/>
      <c r="C165" s="451"/>
      <c r="D165" s="451"/>
      <c r="E165" s="451"/>
      <c r="F165" s="451"/>
      <c r="G165" s="451"/>
      <c r="H165" s="451"/>
      <c r="I165" s="451"/>
      <c r="J165" s="451"/>
      <c r="K165" s="451"/>
      <c r="L165" s="451"/>
      <c r="M165" s="451"/>
      <c r="N165" s="451"/>
      <c r="O165" s="452"/>
      <c r="P165" s="451"/>
      <c r="Q165" s="415"/>
    </row>
    <row r="166" spans="1:17" ht="10.5" customHeight="1">
      <c r="A166" s="450"/>
      <c r="B166" s="438"/>
      <c r="C166" s="438"/>
      <c r="D166" s="438"/>
      <c r="E166" s="438"/>
      <c r="F166" s="438"/>
      <c r="G166" s="438"/>
      <c r="H166" s="438"/>
      <c r="I166" s="438"/>
      <c r="J166" s="438"/>
      <c r="K166" s="438"/>
      <c r="L166" s="438"/>
      <c r="M166" s="438"/>
      <c r="N166" s="438"/>
      <c r="O166" s="452"/>
      <c r="P166" s="451"/>
      <c r="Q166" s="415"/>
    </row>
    <row r="167" spans="1:17" ht="10.5" customHeight="1">
      <c r="A167" s="440">
        <v>2002</v>
      </c>
      <c r="B167" s="438">
        <v>35.729829555479746</v>
      </c>
      <c r="C167" s="438">
        <v>56.34831123535044</v>
      </c>
      <c r="D167" s="438">
        <v>81.37788298379888</v>
      </c>
      <c r="E167" s="438">
        <v>93.15474582451697</v>
      </c>
      <c r="F167" s="438">
        <v>86.83118653637618</v>
      </c>
      <c r="G167" s="438">
        <v>91.58320153228807</v>
      </c>
      <c r="H167" s="438">
        <v>96.73595284629448</v>
      </c>
      <c r="I167" s="438">
        <v>80.7767785066571</v>
      </c>
      <c r="J167" s="438">
        <v>97.76769933691098</v>
      </c>
      <c r="K167" s="438">
        <v>81.32106216257652</v>
      </c>
      <c r="L167" s="438">
        <v>69.63690697753702</v>
      </c>
      <c r="M167" s="438">
        <v>62.490941066441074</v>
      </c>
      <c r="N167" s="438"/>
      <c r="O167" s="411"/>
      <c r="P167" s="412"/>
      <c r="Q167" s="413"/>
    </row>
    <row r="168" spans="1:17" ht="12" customHeight="1">
      <c r="A168" s="440">
        <v>2003</v>
      </c>
      <c r="B168" s="438">
        <v>46.17738423654846</v>
      </c>
      <c r="C168" s="438">
        <v>46.94297237805167</v>
      </c>
      <c r="D168" s="438">
        <v>70.83164303842479</v>
      </c>
      <c r="E168" s="438">
        <v>69.97035896854653</v>
      </c>
      <c r="F168" s="438">
        <v>88.2</v>
      </c>
      <c r="G168" s="438">
        <v>98.9</v>
      </c>
      <c r="H168" s="438">
        <v>88.5</v>
      </c>
      <c r="I168" s="438">
        <v>77.3122075503212</v>
      </c>
      <c r="J168" s="438">
        <v>95.9</v>
      </c>
      <c r="K168" s="438">
        <v>79</v>
      </c>
      <c r="L168" s="438">
        <v>71.6</v>
      </c>
      <c r="M168" s="438">
        <v>73</v>
      </c>
      <c r="N168" s="411">
        <f>(B168+C168+D168+E168+F168+G168+H168+I168+J168+K168+L168+M168)/12</f>
        <v>75.5278805143244</v>
      </c>
      <c r="O168" s="412">
        <f>100*(K168-J168)/J168</f>
        <v>-17.622523461939522</v>
      </c>
      <c r="P168" s="412">
        <f>100*(K168-K167)/K167</f>
        <v>-2.8541955808893302</v>
      </c>
      <c r="Q168" s="413">
        <f>(((B168+C168+D168+E168+F168+G168+H168+I168+J168+K168)/10)-((B167+C167+D167+E167+F167+G167+H167+I167+J167+K167)/10))/((B167+C167+D167+E167+F167+G167+H167+I167+J167+K167)/10)*100</f>
        <v>-4.976391980289964</v>
      </c>
    </row>
    <row r="169" spans="1:17" ht="12" customHeight="1">
      <c r="A169" s="440">
        <v>2004</v>
      </c>
      <c r="B169" s="438">
        <v>33.34485201091139</v>
      </c>
      <c r="C169" s="438">
        <v>36.1</v>
      </c>
      <c r="D169" s="438">
        <v>57.638744863883474</v>
      </c>
      <c r="E169" s="438">
        <v>92.8</v>
      </c>
      <c r="F169" s="438">
        <v>82.7</v>
      </c>
      <c r="G169" s="438">
        <v>82.6</v>
      </c>
      <c r="H169" s="438">
        <v>74.41135495385626</v>
      </c>
      <c r="I169" s="438">
        <v>92</v>
      </c>
      <c r="J169" s="438">
        <v>98.00545450005225</v>
      </c>
      <c r="K169" s="438">
        <v>59.355331864265814</v>
      </c>
      <c r="L169" s="438">
        <v>64.4</v>
      </c>
      <c r="M169" s="438">
        <v>48.91674837152266</v>
      </c>
      <c r="N169" s="411">
        <f>(B169+C169+D169+E169+F169+G169+H169+I169+J169+K169+L169+M169)/12</f>
        <v>68.52270721370765</v>
      </c>
      <c r="O169" s="412">
        <f>100*(K169-J169)/J169</f>
        <v>-39.436705674137585</v>
      </c>
      <c r="P169" s="412">
        <f>100*(K169-K168)/K168</f>
        <v>-24.866668526245807</v>
      </c>
      <c r="Q169" s="413">
        <f>(((B169+C169+D169+E169+F169+G169+H169+I169+J169+K169)/10)-((B168+C168+D168+E168+F168+G168+H168+I168+J168+K168)/10))/((B168+C168+D168+E168+F168+G168+H168+I168+J168+K168)/10)*100</f>
        <v>-6.928768933798578</v>
      </c>
    </row>
    <row r="170" spans="1:17" ht="12" customHeight="1">
      <c r="A170" s="440">
        <v>2005</v>
      </c>
      <c r="B170" s="438">
        <v>31.827137894719687</v>
      </c>
      <c r="C170" s="438">
        <v>62.7</v>
      </c>
      <c r="D170" s="438">
        <v>54.39397675340465</v>
      </c>
      <c r="E170" s="438">
        <v>61.725358341274536</v>
      </c>
      <c r="F170" s="438">
        <v>96.5</v>
      </c>
      <c r="G170" s="438">
        <v>80.54650866689525</v>
      </c>
      <c r="H170" s="438">
        <v>73.1</v>
      </c>
      <c r="I170" s="438">
        <v>83.1</v>
      </c>
      <c r="J170" s="438">
        <v>84.97255180376958</v>
      </c>
      <c r="K170" s="438">
        <v>84.8</v>
      </c>
      <c r="L170" s="438">
        <v>84</v>
      </c>
      <c r="M170" s="438">
        <v>69.2</v>
      </c>
      <c r="N170" s="411">
        <f>(B170+C170+D170+E170+F170+G170+H170+I170+J170+K170+L170+M170)/12</f>
        <v>72.2387944550053</v>
      </c>
      <c r="O170" s="412">
        <f>100*(K170-J170)/J170</f>
        <v>-0.20306769669346855</v>
      </c>
      <c r="P170" s="412">
        <f>100*(K170-K169)/K169</f>
        <v>42.868378183650336</v>
      </c>
      <c r="Q170" s="413">
        <f>(((B170+C170+D170+E170+F170+G170+H170+I170+J170+K170)/10)-((B169+C169+D169+E169+F169+G169+H169+I169+J169+K169)/10))/((B169+C169+D169+E169+F169+G169+H169+I169+J169+K169)/10)*100</f>
        <v>0.6643285346838496</v>
      </c>
    </row>
    <row r="171" spans="1:17" ht="12" customHeight="1">
      <c r="A171" s="440">
        <v>2006</v>
      </c>
      <c r="B171" s="438">
        <v>42.6</v>
      </c>
      <c r="C171" s="438">
        <v>49.7</v>
      </c>
      <c r="D171" s="438">
        <v>105.8</v>
      </c>
      <c r="E171" s="438">
        <v>73.8</v>
      </c>
      <c r="F171" s="438">
        <v>80.2</v>
      </c>
      <c r="G171" s="438">
        <v>76.8</v>
      </c>
      <c r="H171" s="438">
        <v>78.1</v>
      </c>
      <c r="I171" s="438">
        <v>73.5</v>
      </c>
      <c r="J171" s="438">
        <v>79.7</v>
      </c>
      <c r="K171" s="438">
        <v>63.7</v>
      </c>
      <c r="L171" s="438">
        <v>73.9</v>
      </c>
      <c r="M171" s="438">
        <v>61.6</v>
      </c>
      <c r="N171" s="411">
        <f>(B171+C171+D171+E171+F171+G171+H171+I171+J171+K171+L171+M171)/12</f>
        <v>71.61666666666667</v>
      </c>
      <c r="O171" s="412">
        <f>100*(K171-J171)/J171</f>
        <v>-20.075282308657464</v>
      </c>
      <c r="P171" s="412">
        <f>100*(K171-K170)/K170</f>
        <v>-24.88207547169811</v>
      </c>
      <c r="Q171" s="413">
        <f>(((B171+C171+D171+E171+F171+G171+H171+I171+J171+K171)/10)-((B170+C170+D170+E170+F170+G170+H170+I170+J170+K170)/10))/((B170+C170+D170+E170+F170+G170+H170+I170+J170+K170)/10)*100</f>
        <v>1.4340704517866854</v>
      </c>
    </row>
    <row r="172" spans="1:17" ht="12" customHeight="1">
      <c r="A172" s="440">
        <v>2007</v>
      </c>
      <c r="B172" s="438">
        <v>35.08386828394682</v>
      </c>
      <c r="C172" s="438">
        <v>58.722826375448975</v>
      </c>
      <c r="D172" s="438">
        <v>97.1</v>
      </c>
      <c r="E172" s="438">
        <v>98.6</v>
      </c>
      <c r="F172" s="438">
        <v>98.9</v>
      </c>
      <c r="G172" s="438">
        <v>93.2</v>
      </c>
      <c r="H172" s="438">
        <v>80.9</v>
      </c>
      <c r="I172" s="438">
        <v>88</v>
      </c>
      <c r="J172" s="438">
        <v>115.2</v>
      </c>
      <c r="K172" s="438">
        <v>61.8</v>
      </c>
      <c r="L172" s="438"/>
      <c r="M172" s="438"/>
      <c r="N172" s="411">
        <f>(B172+C172+D172+E172+F172+G172+H172+I172+J172+K172)/10</f>
        <v>82.75066946593958</v>
      </c>
      <c r="O172" s="412">
        <f>100*(K172-J172)/J172</f>
        <v>-46.35416666666667</v>
      </c>
      <c r="P172" s="412">
        <f>100*(K172-K171)/K171</f>
        <v>-2.9827315541601345</v>
      </c>
      <c r="Q172" s="413">
        <f>(((B172+C172+D172+E172+F172+G172+H172+I172+J172+K172)/10)-((B171+C171+D171+E171+F171+G171+H171+I171+J171+K171)/10))/((B171+C171+D171+E171+F171+G171+H171+I171+J171+K171)/10)*100</f>
        <v>14.312293778062665</v>
      </c>
    </row>
    <row r="173" spans="1:17" ht="12" customHeight="1">
      <c r="A173" s="450"/>
      <c r="B173" s="451"/>
      <c r="C173" s="451"/>
      <c r="D173" s="451"/>
      <c r="E173" s="451"/>
      <c r="F173" s="451"/>
      <c r="G173" s="451"/>
      <c r="H173" s="451"/>
      <c r="I173" s="451"/>
      <c r="J173" s="451"/>
      <c r="K173" s="451"/>
      <c r="L173" s="451"/>
      <c r="M173" s="451"/>
      <c r="N173" s="451"/>
      <c r="O173" s="452"/>
      <c r="P173" s="451"/>
      <c r="Q173" s="415"/>
    </row>
    <row r="174" spans="1:17" ht="10.5" customHeight="1">
      <c r="A174" s="450"/>
      <c r="B174" s="451"/>
      <c r="C174" s="451"/>
      <c r="D174" s="451"/>
      <c r="E174" s="451"/>
      <c r="F174" s="451"/>
      <c r="G174" s="451"/>
      <c r="H174" s="451"/>
      <c r="I174" s="451"/>
      <c r="J174" s="451"/>
      <c r="K174" s="451"/>
      <c r="L174" s="451"/>
      <c r="M174" s="451"/>
      <c r="N174" s="451"/>
      <c r="O174" s="452"/>
      <c r="P174" s="451"/>
      <c r="Q174" s="415"/>
    </row>
    <row r="175" spans="1:17" ht="10.5" customHeight="1">
      <c r="A175" s="577" t="s">
        <v>164</v>
      </c>
      <c r="B175" s="577"/>
      <c r="C175" s="577"/>
      <c r="D175" s="577"/>
      <c r="E175" s="577"/>
      <c r="F175" s="577"/>
      <c r="G175" s="577"/>
      <c r="H175" s="577"/>
      <c r="I175" s="577"/>
      <c r="J175" s="577"/>
      <c r="K175" s="577"/>
      <c r="L175" s="577"/>
      <c r="M175" s="577"/>
      <c r="N175" s="577"/>
      <c r="O175" s="577"/>
      <c r="P175" s="577"/>
      <c r="Q175" s="577"/>
    </row>
    <row r="176" spans="1:17" ht="1.5" customHeight="1">
      <c r="A176" s="450"/>
      <c r="B176" s="451"/>
      <c r="C176" s="451"/>
      <c r="D176" s="451"/>
      <c r="E176" s="451"/>
      <c r="F176" s="451"/>
      <c r="G176" s="451"/>
      <c r="H176" s="451"/>
      <c r="I176" s="451"/>
      <c r="J176" s="451"/>
      <c r="K176" s="451"/>
      <c r="L176" s="451"/>
      <c r="M176" s="451"/>
      <c r="N176" s="451"/>
      <c r="O176" s="452"/>
      <c r="P176" s="451"/>
      <c r="Q176" s="415"/>
    </row>
    <row r="177" spans="1:17" ht="10.5" customHeight="1">
      <c r="A177" s="450"/>
      <c r="B177" s="438"/>
      <c r="C177" s="438"/>
      <c r="D177" s="438"/>
      <c r="E177" s="438"/>
      <c r="F177" s="438"/>
      <c r="G177" s="438"/>
      <c r="H177" s="438"/>
      <c r="I177" s="438"/>
      <c r="J177" s="438"/>
      <c r="K177" s="438"/>
      <c r="L177" s="438"/>
      <c r="M177" s="438"/>
      <c r="N177" s="438"/>
      <c r="O177" s="452"/>
      <c r="P177" s="451"/>
      <c r="Q177" s="415"/>
    </row>
    <row r="178" spans="1:17" ht="10.5" customHeight="1">
      <c r="A178" s="440">
        <v>2002</v>
      </c>
      <c r="B178" s="449">
        <v>28.26990511509992</v>
      </c>
      <c r="C178" s="449">
        <v>59.15159952138481</v>
      </c>
      <c r="D178" s="449">
        <v>51.708957910440844</v>
      </c>
      <c r="E178" s="449">
        <v>107.55271671585056</v>
      </c>
      <c r="F178" s="449">
        <v>63.41411627411334</v>
      </c>
      <c r="G178" s="449">
        <v>58.53537050769447</v>
      </c>
      <c r="H178" s="449">
        <v>86.38381329218753</v>
      </c>
      <c r="I178" s="449">
        <v>79.50631435183003</v>
      </c>
      <c r="J178" s="449">
        <v>82.68324631360149</v>
      </c>
      <c r="K178" s="449">
        <v>49.01415331171209</v>
      </c>
      <c r="L178" s="449">
        <v>61.102459248663564</v>
      </c>
      <c r="M178" s="449">
        <v>35.58802376472823</v>
      </c>
      <c r="N178" s="449"/>
      <c r="O178" s="411"/>
      <c r="P178" s="412"/>
      <c r="Q178" s="413"/>
    </row>
    <row r="179" spans="1:17" ht="12" customHeight="1">
      <c r="A179" s="440">
        <v>2003</v>
      </c>
      <c r="B179" s="449">
        <v>29.74821616866794</v>
      </c>
      <c r="C179" s="449">
        <v>36.482028944878806</v>
      </c>
      <c r="D179" s="449">
        <v>72.17541259399486</v>
      </c>
      <c r="E179" s="449">
        <v>59.32081356265564</v>
      </c>
      <c r="F179" s="449">
        <v>91.2</v>
      </c>
      <c r="G179" s="449">
        <v>102</v>
      </c>
      <c r="H179" s="449">
        <v>72.7</v>
      </c>
      <c r="I179" s="449">
        <v>75.53114622090435</v>
      </c>
      <c r="J179" s="449">
        <v>96.9</v>
      </c>
      <c r="K179" s="449">
        <v>65.8</v>
      </c>
      <c r="L179" s="449">
        <v>70.5</v>
      </c>
      <c r="M179" s="449">
        <v>44.7</v>
      </c>
      <c r="N179" s="411">
        <f>(B179+C179+D179+E179+F179+G179+H179+I179+J179+K179+L179+M179)/12</f>
        <v>68.08813479092512</v>
      </c>
      <c r="O179" s="412">
        <f>100*(K179-J179)/J179</f>
        <v>-32.094943240454086</v>
      </c>
      <c r="P179" s="412">
        <f>100*(K179-K178)/K178</f>
        <v>34.24693798449614</v>
      </c>
      <c r="Q179" s="413">
        <f>(((B179+C179+D179+E179+F179+G179+H179+I179+J179+K179)/10)-((B178+C178+D178+E178+F178+G178+H178+I178+J178+K178)/10))/((B178+C178+D178+E178+F178+G178+H178+I178+J178+K178)/10)*100</f>
        <v>5.349196036811587</v>
      </c>
    </row>
    <row r="180" spans="1:17" ht="12" customHeight="1">
      <c r="A180" s="440">
        <v>2004</v>
      </c>
      <c r="B180" s="449">
        <v>27.644092998841295</v>
      </c>
      <c r="C180" s="449">
        <v>29</v>
      </c>
      <c r="D180" s="449">
        <v>38.44246704851574</v>
      </c>
      <c r="E180" s="449">
        <v>46.1</v>
      </c>
      <c r="F180" s="449">
        <v>93.6</v>
      </c>
      <c r="G180" s="449">
        <v>58.3</v>
      </c>
      <c r="H180" s="449">
        <v>64.41667547373795</v>
      </c>
      <c r="I180" s="449">
        <v>102.9</v>
      </c>
      <c r="J180" s="449">
        <v>89.81935552672725</v>
      </c>
      <c r="K180" s="449">
        <v>57.504055776060504</v>
      </c>
      <c r="L180" s="449">
        <v>52.5</v>
      </c>
      <c r="M180" s="449">
        <v>29.518322912253154</v>
      </c>
      <c r="N180" s="411">
        <f>(B180+C180+D180+E180+F180+G180+H180+I180+J180+K180+L180+M180)/12</f>
        <v>57.478747478011314</v>
      </c>
      <c r="O180" s="412">
        <f>100*(K180-J180)/J180</f>
        <v>-35.97810244925526</v>
      </c>
      <c r="P180" s="412">
        <f>100*(K180-K179)/K179</f>
        <v>-12.607817969512908</v>
      </c>
      <c r="Q180" s="413">
        <f>(((B180+C180+D180+E180+F180+G180+H180+I180+J180+K180)/10)-((B179+C179+D179+E179+F179+G179+H179+I179+J179+K179)/10))/((B179+C179+D179+E179+F179+G179+H179+I179+J179+K179)/10)*100</f>
        <v>-13.411690394371506</v>
      </c>
    </row>
    <row r="181" spans="1:17" ht="12" customHeight="1">
      <c r="A181" s="440">
        <v>2005</v>
      </c>
      <c r="B181" s="449">
        <v>34.575870072124324</v>
      </c>
      <c r="C181" s="449">
        <v>19.9</v>
      </c>
      <c r="D181" s="449">
        <v>42.56449569964811</v>
      </c>
      <c r="E181" s="449">
        <v>50.284918068693884</v>
      </c>
      <c r="F181" s="449">
        <v>79.9</v>
      </c>
      <c r="G181" s="449">
        <v>65.02332570124776</v>
      </c>
      <c r="H181" s="449">
        <v>59.3</v>
      </c>
      <c r="I181" s="449">
        <v>82.6</v>
      </c>
      <c r="J181" s="449">
        <v>66.4345857041916</v>
      </c>
      <c r="K181" s="449">
        <v>51.3</v>
      </c>
      <c r="L181" s="449">
        <v>91.1</v>
      </c>
      <c r="M181" s="449">
        <v>51</v>
      </c>
      <c r="N181" s="411">
        <f>(B181+C181+D181+E181+F181+G181+H181+I181+J181+K181+L181+M181)/12</f>
        <v>57.831932937158804</v>
      </c>
      <c r="O181" s="412">
        <f>100*(K181-J181)/J181</f>
        <v>-22.781184745518345</v>
      </c>
      <c r="P181" s="412">
        <f>100*(K181-K180)/K180</f>
        <v>-10.788901221543602</v>
      </c>
      <c r="Q181" s="413">
        <f>(((B181+C181+D181+E181+F181+G181+H181+I181+J181+K181)/10)-((B180+C180+D180+E180+F180+G180+H180+I180+J180+K180)/10))/((B180+C180+D180+E180+F180+G180+H180+I180+J180+K180)/10)*100</f>
        <v>-9.188909499003794</v>
      </c>
    </row>
    <row r="182" spans="1:17" ht="12" customHeight="1">
      <c r="A182" s="440">
        <v>2006</v>
      </c>
      <c r="B182" s="438">
        <v>17.6</v>
      </c>
      <c r="C182" s="449">
        <v>47.6</v>
      </c>
      <c r="D182" s="449">
        <v>114.7</v>
      </c>
      <c r="E182" s="449">
        <v>73.5</v>
      </c>
      <c r="F182" s="449">
        <v>74.6</v>
      </c>
      <c r="G182" s="449">
        <v>80.3</v>
      </c>
      <c r="H182" s="449">
        <v>76.8</v>
      </c>
      <c r="I182" s="449">
        <v>68.1</v>
      </c>
      <c r="J182" s="449">
        <v>87</v>
      </c>
      <c r="K182" s="449">
        <v>60.4</v>
      </c>
      <c r="L182" s="449">
        <v>56.4</v>
      </c>
      <c r="M182" s="449">
        <v>43.8</v>
      </c>
      <c r="N182" s="411">
        <f>(B182+C182+D182+E182+F182+G182+H182+I182+J182+K182+L182+M182)/12</f>
        <v>66.73333333333333</v>
      </c>
      <c r="O182" s="412">
        <f>100*(K182-J182)/J182</f>
        <v>-30.57471264367816</v>
      </c>
      <c r="P182" s="412">
        <f>100*(K182-K181)/K181</f>
        <v>17.738791423001953</v>
      </c>
      <c r="Q182" s="413">
        <f>(((B182+C182+D182+E182+F182+G182+H182+I182+J182+K182)/10)-((B181+C181+D181+E181+F181+G181+H181+I181+J181+K181)/10))/((B181+C181+D181+E181+F181+G181+H181+I181+J181+K181)/10)*100</f>
        <v>26.947152229889838</v>
      </c>
    </row>
    <row r="183" spans="1:17" ht="12" customHeight="1">
      <c r="A183" s="440">
        <v>2007</v>
      </c>
      <c r="B183" s="438">
        <v>36.19147541486095</v>
      </c>
      <c r="C183" s="449">
        <v>27.771808836211783</v>
      </c>
      <c r="D183" s="449">
        <v>104.2</v>
      </c>
      <c r="E183" s="449">
        <v>68</v>
      </c>
      <c r="F183" s="449">
        <v>79.2</v>
      </c>
      <c r="G183" s="449">
        <v>87.5</v>
      </c>
      <c r="H183" s="449">
        <v>77.1</v>
      </c>
      <c r="I183" s="449">
        <v>65.8</v>
      </c>
      <c r="J183" s="449">
        <v>77.6</v>
      </c>
      <c r="K183" s="449">
        <v>56.6</v>
      </c>
      <c r="L183" s="449"/>
      <c r="M183" s="449"/>
      <c r="N183" s="411">
        <f>(B183+C183+D183+E183+F183+G183+H183+I183+J183+K183)/10</f>
        <v>67.99632842510728</v>
      </c>
      <c r="O183" s="412">
        <f>100*(K183-J183)/J183</f>
        <v>-27.061855670103082</v>
      </c>
      <c r="P183" s="412">
        <f>100*(K183-K182)/K182</f>
        <v>-6.2913907284768165</v>
      </c>
      <c r="Q183" s="413">
        <f>(((B183+C183+D183+E183+F183+G183+H183+I183+J183+K183)/10)-((B182+C182+D182+E182+F182+G182+H182+I182+J182+K182)/10))/((B182+C182+D182+E182+F182+G182+H182+I182+J182+K182)/10)*100</f>
        <v>-2.9455774691588967</v>
      </c>
    </row>
    <row r="184" spans="1:17" ht="10.5" customHeight="1">
      <c r="A184" s="450"/>
      <c r="B184" s="451"/>
      <c r="C184" s="451"/>
      <c r="D184" s="451"/>
      <c r="E184" s="451"/>
      <c r="F184" s="451"/>
      <c r="G184" s="451"/>
      <c r="H184" s="451"/>
      <c r="I184" s="451"/>
      <c r="J184" s="451"/>
      <c r="K184" s="451"/>
      <c r="L184" s="451"/>
      <c r="M184" s="451"/>
      <c r="N184" s="451"/>
      <c r="O184" s="452"/>
      <c r="P184" s="451"/>
      <c r="Q184" s="415"/>
    </row>
    <row r="185" spans="1:17" ht="10.5" customHeight="1">
      <c r="A185" s="450"/>
      <c r="B185" s="451"/>
      <c r="C185" s="451"/>
      <c r="D185" s="451"/>
      <c r="E185" s="451"/>
      <c r="F185" s="451"/>
      <c r="G185" s="451"/>
      <c r="H185" s="451"/>
      <c r="I185" s="451"/>
      <c r="J185" s="451"/>
      <c r="K185" s="451"/>
      <c r="L185" s="451"/>
      <c r="M185" s="451"/>
      <c r="N185" s="451"/>
      <c r="O185" s="452"/>
      <c r="P185" s="451"/>
      <c r="Q185" s="415"/>
    </row>
    <row r="186" spans="1:17" ht="10.5" customHeight="1">
      <c r="A186" s="577" t="s">
        <v>165</v>
      </c>
      <c r="B186" s="577"/>
      <c r="C186" s="577"/>
      <c r="D186" s="577"/>
      <c r="E186" s="577"/>
      <c r="F186" s="577"/>
      <c r="G186" s="577"/>
      <c r="H186" s="577"/>
      <c r="I186" s="577"/>
      <c r="J186" s="577"/>
      <c r="K186" s="577"/>
      <c r="L186" s="577"/>
      <c r="M186" s="577"/>
      <c r="N186" s="577"/>
      <c r="O186" s="577"/>
      <c r="P186" s="577"/>
      <c r="Q186" s="577"/>
    </row>
    <row r="187" spans="1:17" ht="10.5" customHeight="1">
      <c r="A187" s="450"/>
      <c r="B187" s="438"/>
      <c r="C187" s="438"/>
      <c r="D187" s="438"/>
      <c r="E187" s="438"/>
      <c r="F187" s="438"/>
      <c r="G187" s="438"/>
      <c r="H187" s="438"/>
      <c r="I187" s="438"/>
      <c r="J187" s="438"/>
      <c r="K187" s="438"/>
      <c r="L187" s="438"/>
      <c r="M187" s="438"/>
      <c r="N187" s="438"/>
      <c r="O187" s="452"/>
      <c r="P187" s="451"/>
      <c r="Q187" s="415"/>
    </row>
    <row r="188" spans="1:17" ht="10.5" customHeight="1">
      <c r="A188" s="440">
        <v>2002</v>
      </c>
      <c r="B188" s="438">
        <v>42.30065646052268</v>
      </c>
      <c r="C188" s="438">
        <v>53.87912881262507</v>
      </c>
      <c r="D188" s="438">
        <v>107.51077023953601</v>
      </c>
      <c r="E188" s="438">
        <v>80.472773350269</v>
      </c>
      <c r="F188" s="438">
        <v>107.45733546307501</v>
      </c>
      <c r="G188" s="438">
        <v>120.69228588546845</v>
      </c>
      <c r="H188" s="438">
        <v>105.85429216924493</v>
      </c>
      <c r="I188" s="438">
        <v>81.89582581812516</v>
      </c>
      <c r="J188" s="438">
        <v>111.05433962589719</v>
      </c>
      <c r="K188" s="438">
        <v>109.77752970414483</v>
      </c>
      <c r="L188" s="438">
        <v>77.1541924963752</v>
      </c>
      <c r="M188" s="438">
        <v>86.18748207494036</v>
      </c>
      <c r="N188" s="438"/>
      <c r="O188" s="412"/>
      <c r="P188" s="412"/>
      <c r="Q188" s="413"/>
    </row>
    <row r="189" spans="1:17" ht="12" customHeight="1">
      <c r="A189" s="440">
        <v>2003</v>
      </c>
      <c r="B189" s="438">
        <v>60.64847128323726</v>
      </c>
      <c r="C189" s="438">
        <v>56.1570868511196</v>
      </c>
      <c r="D189" s="438">
        <v>69.64794951261904</v>
      </c>
      <c r="E189" s="438">
        <v>79.35057118911956</v>
      </c>
      <c r="F189" s="438">
        <v>85.5</v>
      </c>
      <c r="G189" s="438">
        <v>96.2</v>
      </c>
      <c r="H189" s="438">
        <v>102.4</v>
      </c>
      <c r="I189" s="438">
        <v>78.88090805289475</v>
      </c>
      <c r="J189" s="438">
        <v>95.1</v>
      </c>
      <c r="K189" s="438">
        <v>90.6</v>
      </c>
      <c r="L189" s="438">
        <v>72.7</v>
      </c>
      <c r="M189" s="438">
        <v>97.9</v>
      </c>
      <c r="N189" s="411">
        <f>(B189+C189+D189+E189+F189+G189+H189+I189+J189+K189+L189+M189)/12</f>
        <v>82.09041557408251</v>
      </c>
      <c r="O189" s="412">
        <f>100*(K189-J189)/J189</f>
        <v>-4.73186119873817</v>
      </c>
      <c r="P189" s="412">
        <f>100*(K189-K188)/K188</f>
        <v>-17.469449126637393</v>
      </c>
      <c r="Q189" s="413">
        <f>(((B189+C189+D189+E189+F189+G189+H189+I189+J189+K189)/10)-((B188+C188+D188+E188+F188+G188+H188+I188+J188+K188)/10))/((B188+C188+D188+E188+F188+G188+H188+I188+J188+K188)/10)*100</f>
        <v>-11.555058704682894</v>
      </c>
    </row>
    <row r="190" spans="1:17" ht="12" customHeight="1">
      <c r="A190" s="440">
        <v>2004</v>
      </c>
      <c r="B190" s="438">
        <v>38.36613475675949</v>
      </c>
      <c r="C190" s="438">
        <v>42.3</v>
      </c>
      <c r="D190" s="438">
        <v>74.54707037072451</v>
      </c>
      <c r="E190" s="438">
        <v>133.9</v>
      </c>
      <c r="F190" s="438">
        <v>73</v>
      </c>
      <c r="G190" s="438">
        <v>104</v>
      </c>
      <c r="H190" s="438">
        <v>83.214745735065</v>
      </c>
      <c r="I190" s="438">
        <v>82.5</v>
      </c>
      <c r="J190" s="438">
        <v>105.21579193079359</v>
      </c>
      <c r="K190" s="438">
        <v>60.98589885649681</v>
      </c>
      <c r="L190" s="438">
        <v>74.9</v>
      </c>
      <c r="M190" s="438">
        <v>66.00313858718579</v>
      </c>
      <c r="N190" s="411">
        <f>(B190+C190+D190+E190+F190+G190+H190+I190+J190+K190+L190+M190)/12</f>
        <v>78.24439835308543</v>
      </c>
      <c r="O190" s="412">
        <f>100*(K190-J190)/J190</f>
        <v>-42.03731423072812</v>
      </c>
      <c r="P190" s="412">
        <f>100*(K190-K189)/K189</f>
        <v>-32.686645853756275</v>
      </c>
      <c r="Q190" s="413">
        <f>(((B190+C190+D190+E190+F190+G190+H190+I190+J190+K190)/10)-((B189+C189+D189+E189+F189+G189+H189+I189+J189+K189)/10))/((B189+C189+D189+E189+F189+G189+H189+I189+J189+K189)/10)*100</f>
        <v>-2.020337452996375</v>
      </c>
    </row>
    <row r="191" spans="1:17" ht="12" customHeight="1">
      <c r="A191" s="440">
        <v>2005</v>
      </c>
      <c r="B191" s="438">
        <v>29.405974565069435</v>
      </c>
      <c r="C191" s="438">
        <v>100.4</v>
      </c>
      <c r="D191" s="438">
        <v>64.81351279902354</v>
      </c>
      <c r="E191" s="438">
        <v>71.80221276021305</v>
      </c>
      <c r="F191" s="438">
        <v>111</v>
      </c>
      <c r="G191" s="438">
        <v>94.21948736409298</v>
      </c>
      <c r="H191" s="438">
        <v>85.2</v>
      </c>
      <c r="I191" s="438">
        <v>83.6</v>
      </c>
      <c r="J191" s="438">
        <v>101.30099501088381</v>
      </c>
      <c r="K191" s="438">
        <v>114.3</v>
      </c>
      <c r="L191" s="438">
        <v>77.7</v>
      </c>
      <c r="M191" s="438">
        <v>85.2</v>
      </c>
      <c r="N191" s="411">
        <f>(B191+C191+D191+E191+F191+G191+H191+I191+J191+K191+L191+M191)/12</f>
        <v>84.91184854160691</v>
      </c>
      <c r="O191" s="412">
        <f>100*(K191-J191)/J191</f>
        <v>12.832060521932258</v>
      </c>
      <c r="P191" s="412">
        <f>100*(K191-K190)/K190</f>
        <v>87.42037445238647</v>
      </c>
      <c r="Q191" s="413">
        <f>(((B191+C191+D191+E191+F191+G191+H191+I191+J191+K191)/10)-((B190+C190+D190+E190+F190+G190+H190+I190+J190+K190)/10))/((B190+C190+D190+E190+F190+G190+H190+I190+J190+K190)/10)*100</f>
        <v>7.269471937096096</v>
      </c>
    </row>
    <row r="192" spans="1:17" ht="12" customHeight="1">
      <c r="A192" s="440">
        <v>2006</v>
      </c>
      <c r="B192" s="438">
        <v>64.5</v>
      </c>
      <c r="C192" s="438">
        <v>51.7</v>
      </c>
      <c r="D192" s="438">
        <v>98</v>
      </c>
      <c r="E192" s="438">
        <v>74.1</v>
      </c>
      <c r="F192" s="438">
        <v>85</v>
      </c>
      <c r="G192" s="438">
        <v>73.6</v>
      </c>
      <c r="H192" s="438">
        <v>79.2</v>
      </c>
      <c r="I192" s="438">
        <v>78.2</v>
      </c>
      <c r="J192" s="438">
        <v>73.2</v>
      </c>
      <c r="K192" s="438">
        <v>66.5</v>
      </c>
      <c r="L192" s="438">
        <v>89.4</v>
      </c>
      <c r="M192" s="438">
        <v>77.3</v>
      </c>
      <c r="N192" s="411">
        <f>(B192+C192+D192+E192+F192+G192+H192+I192+J192+K192+L192+M192)/12</f>
        <v>75.89166666666667</v>
      </c>
      <c r="O192" s="412">
        <f>100*(K192-J192)/J192</f>
        <v>-9.153005464480877</v>
      </c>
      <c r="P192" s="412">
        <f>100*(K192-K191)/K191</f>
        <v>-41.819772528433944</v>
      </c>
      <c r="Q192" s="413">
        <f>(((B192+C192+D192+E192+F192+G192+H192+I192+J192+K192)/10)-((B191+C191+D191+E191+F191+G191+H191+I191+J191+K191)/10))/((B191+C191+D191+E191+F191+G191+H191+I191+J191+K191)/10)*100</f>
        <v>-13.088395033544591</v>
      </c>
    </row>
    <row r="193" spans="1:17" ht="12" customHeight="1">
      <c r="A193" s="440">
        <v>2007</v>
      </c>
      <c r="B193" s="438">
        <v>34.10823063553578</v>
      </c>
      <c r="C193" s="438">
        <v>85.98491453255862</v>
      </c>
      <c r="D193" s="438">
        <v>90.9</v>
      </c>
      <c r="E193" s="438">
        <v>125.5</v>
      </c>
      <c r="F193" s="438">
        <v>116.2</v>
      </c>
      <c r="G193" s="438">
        <v>98.2</v>
      </c>
      <c r="H193" s="438">
        <v>84.2</v>
      </c>
      <c r="I193" s="438">
        <v>107.5</v>
      </c>
      <c r="J193" s="438">
        <v>148.3</v>
      </c>
      <c r="K193" s="438">
        <v>66.4</v>
      </c>
      <c r="L193" s="438"/>
      <c r="M193" s="438"/>
      <c r="N193" s="411">
        <f>(B193+C193+D193+E193+F193+G193+H193+I193+J193+K193)/10</f>
        <v>95.72931451680944</v>
      </c>
      <c r="O193" s="412">
        <f>100*(K193-J193)/J193</f>
        <v>-55.225893459204315</v>
      </c>
      <c r="P193" s="412">
        <f>100*(K193-K192)/K192</f>
        <v>-0.1503759398496155</v>
      </c>
      <c r="Q193" s="413">
        <f>(((B193+C193+D193+E193+F193+G193+H193+I193+J193+K193)/10)-((B192+C192+D192+E192+F192+G192+H192+I192+J192+K192)/10))/((B192+C192+D192+E192+F192+G192+H192+I192+J192+K192)/10)*100</f>
        <v>28.668433490335254</v>
      </c>
    </row>
    <row r="194" spans="1:17" ht="12.75">
      <c r="A194" s="420"/>
      <c r="B194" s="420"/>
      <c r="C194" s="420"/>
      <c r="D194" s="420"/>
      <c r="E194" s="420"/>
      <c r="F194" s="420"/>
      <c r="G194" s="420"/>
      <c r="H194" s="420"/>
      <c r="I194" s="420"/>
      <c r="J194" s="420"/>
      <c r="K194" s="420"/>
      <c r="L194" s="420"/>
      <c r="M194" s="420"/>
      <c r="N194" s="420"/>
      <c r="O194" s="419"/>
      <c r="P194" s="420"/>
      <c r="Q194" s="420"/>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0" t="s">
        <v>218</v>
      </c>
      <c r="B1" s="471"/>
    </row>
    <row r="6" spans="1:2" ht="14.25">
      <c r="A6" s="465">
        <v>0</v>
      </c>
      <c r="B6" s="466" t="s">
        <v>219</v>
      </c>
    </row>
    <row r="7" spans="1:2" ht="14.25">
      <c r="A7" s="467"/>
      <c r="B7" s="466" t="s">
        <v>220</v>
      </c>
    </row>
    <row r="8" spans="1:2" ht="14.25">
      <c r="A8" s="465" t="s">
        <v>221</v>
      </c>
      <c r="B8" s="466" t="s">
        <v>222</v>
      </c>
    </row>
    <row r="9" spans="1:2" ht="14.25">
      <c r="A9" s="465" t="s">
        <v>223</v>
      </c>
      <c r="B9" s="466" t="s">
        <v>224</v>
      </c>
    </row>
    <row r="10" spans="1:2" ht="14.25">
      <c r="A10" s="465" t="s">
        <v>225</v>
      </c>
      <c r="B10" s="466" t="s">
        <v>226</v>
      </c>
    </row>
    <row r="11" spans="1:2" ht="14.25">
      <c r="A11" s="465" t="s">
        <v>227</v>
      </c>
      <c r="B11" s="466" t="s">
        <v>228</v>
      </c>
    </row>
    <row r="12" spans="1:2" ht="14.25">
      <c r="A12" s="465" t="s">
        <v>229</v>
      </c>
      <c r="B12" s="466" t="s">
        <v>230</v>
      </c>
    </row>
    <row r="13" spans="1:2" ht="14.25">
      <c r="A13" s="465" t="s">
        <v>231</v>
      </c>
      <c r="B13" s="466" t="s">
        <v>232</v>
      </c>
    </row>
    <row r="14" spans="1:2" ht="14.25">
      <c r="A14" s="465" t="s">
        <v>233</v>
      </c>
      <c r="B14" s="466" t="s">
        <v>234</v>
      </c>
    </row>
    <row r="15" spans="1:2" ht="14.25">
      <c r="A15" s="465" t="s">
        <v>235</v>
      </c>
      <c r="B15" s="466" t="s">
        <v>236</v>
      </c>
    </row>
    <row r="16" ht="14.25">
      <c r="A16" s="466"/>
    </row>
    <row r="17" spans="1:2" ht="14.25">
      <c r="A17" s="466" t="s">
        <v>237</v>
      </c>
      <c r="B17" s="469" t="s">
        <v>238</v>
      </c>
    </row>
    <row r="18" spans="1:2" ht="14.25">
      <c r="A18" s="466" t="s">
        <v>239</v>
      </c>
      <c r="B18" s="469"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56</v>
      </c>
    </row>
    <row r="3" ht="10.5" customHeight="1">
      <c r="C3" s="14" t="s">
        <v>57</v>
      </c>
    </row>
    <row r="4" ht="10.5" customHeight="1">
      <c r="A4" s="15"/>
    </row>
    <row r="5" ht="10.5" customHeight="1">
      <c r="A5" s="15"/>
    </row>
    <row r="6" spans="1:3" s="13" customFormat="1" ht="10.5" customHeight="1">
      <c r="A6" s="16" t="s">
        <v>58</v>
      </c>
      <c r="C6" s="15">
        <v>2</v>
      </c>
    </row>
    <row r="7" ht="10.5" customHeight="1">
      <c r="A7" s="15"/>
    </row>
    <row r="8" ht="10.5" customHeight="1">
      <c r="A8" s="15"/>
    </row>
    <row r="9" spans="1:3" s="13" customFormat="1" ht="10.5" customHeight="1">
      <c r="A9" s="16" t="s">
        <v>59</v>
      </c>
      <c r="C9" s="15">
        <v>4</v>
      </c>
    </row>
    <row r="10" ht="10.5" customHeight="1">
      <c r="A10" s="15"/>
    </row>
    <row r="11" ht="10.5" customHeight="1">
      <c r="A11" s="15"/>
    </row>
    <row r="12" s="13" customFormat="1" ht="10.5" customHeight="1">
      <c r="A12" s="16" t="s">
        <v>60</v>
      </c>
    </row>
    <row r="13" ht="10.5" customHeight="1">
      <c r="A13" s="15"/>
    </row>
    <row r="14" spans="1:3" ht="10.5" customHeight="1">
      <c r="A14" s="15" t="s">
        <v>61</v>
      </c>
      <c r="B14" s="15" t="s">
        <v>62</v>
      </c>
      <c r="C14" s="15">
        <v>5</v>
      </c>
    </row>
    <row r="15" ht="10.5" customHeight="1">
      <c r="A15" s="15"/>
    </row>
    <row r="16" spans="1:3" ht="10.5" customHeight="1">
      <c r="A16" s="15" t="s">
        <v>63</v>
      </c>
      <c r="B16" s="15" t="s">
        <v>64</v>
      </c>
      <c r="C16" s="15">
        <v>6</v>
      </c>
    </row>
    <row r="17" ht="10.5" customHeight="1">
      <c r="A17" s="15"/>
    </row>
    <row r="18" spans="1:3" ht="10.5" customHeight="1">
      <c r="A18" s="15" t="s">
        <v>65</v>
      </c>
      <c r="B18" s="15" t="s">
        <v>66</v>
      </c>
      <c r="C18" s="15">
        <v>8</v>
      </c>
    </row>
    <row r="19" ht="10.5" customHeight="1">
      <c r="A19" s="15"/>
    </row>
    <row r="20" ht="10.5" customHeight="1">
      <c r="A20" s="15"/>
    </row>
    <row r="21" s="13" customFormat="1" ht="10.5" customHeight="1">
      <c r="A21" s="16" t="s">
        <v>67</v>
      </c>
    </row>
    <row r="22" ht="10.5" customHeight="1">
      <c r="A22" s="15" t="s">
        <v>68</v>
      </c>
    </row>
    <row r="23" spans="1:3" ht="10.5" customHeight="1">
      <c r="A23" s="15" t="s">
        <v>61</v>
      </c>
      <c r="B23" s="15" t="s">
        <v>69</v>
      </c>
      <c r="C23" s="15">
        <v>9</v>
      </c>
    </row>
    <row r="24" ht="10.5" customHeight="1">
      <c r="A24" s="15"/>
    </row>
    <row r="25" ht="10.5" customHeight="1">
      <c r="A25" s="15"/>
    </row>
    <row r="26" spans="1:3" ht="10.5" customHeight="1">
      <c r="A26" s="15" t="s">
        <v>63</v>
      </c>
      <c r="B26" s="15" t="s">
        <v>70</v>
      </c>
      <c r="C26" s="15">
        <v>10</v>
      </c>
    </row>
    <row r="27" ht="10.5" customHeight="1">
      <c r="A27" s="15"/>
    </row>
    <row r="28" spans="1:3" ht="10.5" customHeight="1">
      <c r="A28" s="17" t="s">
        <v>71</v>
      </c>
      <c r="B28" s="15" t="s">
        <v>2</v>
      </c>
      <c r="C28" s="15">
        <v>10</v>
      </c>
    </row>
    <row r="29" ht="10.5" customHeight="1">
      <c r="A29" s="17"/>
    </row>
    <row r="30" spans="1:3" ht="10.5" customHeight="1">
      <c r="A30" s="17" t="s">
        <v>72</v>
      </c>
      <c r="B30" s="15" t="s">
        <v>1</v>
      </c>
      <c r="C30" s="15">
        <v>12</v>
      </c>
    </row>
    <row r="31" ht="10.5" customHeight="1">
      <c r="A31" s="15"/>
    </row>
    <row r="32" ht="10.5" customHeight="1">
      <c r="A32" s="15"/>
    </row>
    <row r="33" spans="1:3" ht="10.5" customHeight="1">
      <c r="A33" s="15" t="s">
        <v>65</v>
      </c>
      <c r="B33" s="15" t="s">
        <v>73</v>
      </c>
      <c r="C33" s="15">
        <v>14</v>
      </c>
    </row>
    <row r="34" ht="10.5" customHeight="1">
      <c r="A34" s="15"/>
    </row>
    <row r="35" spans="1:3" ht="10.5" customHeight="1">
      <c r="A35" s="17" t="s">
        <v>74</v>
      </c>
      <c r="B35" s="15" t="s">
        <v>2</v>
      </c>
      <c r="C35" s="15">
        <v>14</v>
      </c>
    </row>
    <row r="36" ht="10.5" customHeight="1">
      <c r="A36" s="17"/>
    </row>
    <row r="37" spans="1:3" ht="10.5" customHeight="1">
      <c r="A37" s="17" t="s">
        <v>75</v>
      </c>
      <c r="B37" s="15" t="s">
        <v>1</v>
      </c>
      <c r="C37" s="15">
        <v>16</v>
      </c>
    </row>
    <row r="38" ht="10.5" customHeight="1">
      <c r="A38" s="15"/>
    </row>
    <row r="39" ht="10.5" customHeight="1">
      <c r="A39" s="15"/>
    </row>
    <row r="40" spans="1:2" ht="10.5" customHeight="1">
      <c r="A40" s="15" t="s">
        <v>76</v>
      </c>
      <c r="B40" s="15" t="s">
        <v>77</v>
      </c>
    </row>
    <row r="41" spans="2:3" ht="10.5" customHeight="1">
      <c r="B41" s="15" t="s">
        <v>78</v>
      </c>
      <c r="C41" s="15">
        <v>18</v>
      </c>
    </row>
    <row r="42" ht="10.5" customHeight="1">
      <c r="A42" s="15"/>
    </row>
    <row r="43" ht="10.5" customHeight="1">
      <c r="A43" s="15"/>
    </row>
    <row r="44" spans="1:3" ht="10.5" customHeight="1">
      <c r="A44" s="15" t="s">
        <v>79</v>
      </c>
      <c r="B44" s="15" t="s">
        <v>80</v>
      </c>
      <c r="C44" s="15">
        <v>19</v>
      </c>
    </row>
    <row r="45" ht="10.5" customHeight="1">
      <c r="A45" s="15"/>
    </row>
    <row r="46" ht="10.5" customHeight="1">
      <c r="A46" s="15"/>
    </row>
    <row r="47" spans="1:3" ht="10.5" customHeight="1">
      <c r="A47" s="15" t="s">
        <v>81</v>
      </c>
      <c r="B47" s="15" t="s">
        <v>82</v>
      </c>
      <c r="C47" s="15">
        <v>20</v>
      </c>
    </row>
    <row r="48" ht="10.5" customHeight="1">
      <c r="A48" s="15"/>
    </row>
    <row r="49" spans="1:3" ht="10.5" customHeight="1">
      <c r="A49" s="17" t="s">
        <v>83</v>
      </c>
      <c r="B49" s="15" t="s">
        <v>2</v>
      </c>
      <c r="C49" s="15">
        <v>20</v>
      </c>
    </row>
    <row r="50" ht="10.5" customHeight="1">
      <c r="A50" s="17"/>
    </row>
    <row r="51" spans="1:3" ht="10.5" customHeight="1">
      <c r="A51" s="17" t="s">
        <v>84</v>
      </c>
      <c r="B51" s="15" t="s">
        <v>1</v>
      </c>
      <c r="C51" s="15">
        <v>22</v>
      </c>
    </row>
    <row r="52" ht="10.5" customHeight="1">
      <c r="A52" s="15"/>
    </row>
    <row r="53" ht="10.5" customHeight="1">
      <c r="A53" s="15"/>
    </row>
    <row r="54" spans="1:3" ht="10.5" customHeight="1">
      <c r="A54" s="15" t="s">
        <v>85</v>
      </c>
      <c r="B54" s="15" t="s">
        <v>86</v>
      </c>
      <c r="C54" s="15">
        <v>24</v>
      </c>
    </row>
    <row r="55" ht="10.5" customHeight="1">
      <c r="A55" s="15"/>
    </row>
    <row r="56" spans="1:3" ht="10.5" customHeight="1">
      <c r="A56" s="17" t="s">
        <v>87</v>
      </c>
      <c r="B56" s="15" t="s">
        <v>2</v>
      </c>
      <c r="C56" s="15">
        <v>24</v>
      </c>
    </row>
    <row r="57" ht="10.5" customHeight="1">
      <c r="A57" s="17"/>
    </row>
    <row r="58" spans="1:3" ht="10.5" customHeight="1">
      <c r="A58" s="17" t="s">
        <v>88</v>
      </c>
      <c r="B58" s="15" t="s">
        <v>1</v>
      </c>
      <c r="C58" s="15">
        <v>26</v>
      </c>
    </row>
    <row r="59" ht="10.5" customHeight="1">
      <c r="A59" s="15"/>
    </row>
    <row r="60" ht="10.5" customHeight="1">
      <c r="A60" s="15"/>
    </row>
    <row r="61" spans="1:3" ht="10.5" customHeight="1">
      <c r="A61" s="15" t="s">
        <v>89</v>
      </c>
      <c r="B61" s="15" t="s">
        <v>66</v>
      </c>
      <c r="C61" s="15">
        <v>28</v>
      </c>
    </row>
    <row r="62" ht="10.5" customHeight="1">
      <c r="A62" s="15"/>
    </row>
    <row r="63" spans="1:3" ht="10.5" customHeight="1">
      <c r="A63" s="17" t="s">
        <v>90</v>
      </c>
      <c r="B63" s="15" t="s">
        <v>2</v>
      </c>
      <c r="C63" s="15">
        <v>28</v>
      </c>
    </row>
    <row r="64" ht="10.5" customHeight="1">
      <c r="A64" s="17"/>
    </row>
    <row r="65" spans="1:3" ht="10.5" customHeight="1">
      <c r="A65" s="17" t="s">
        <v>91</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58</v>
      </c>
    </row>
    <row r="5" ht="7.5" customHeight="1">
      <c r="A5" s="15"/>
    </row>
    <row r="6" spans="1:3" ht="57.75" customHeight="1">
      <c r="A6" s="19" t="s">
        <v>184</v>
      </c>
      <c r="C6" s="20"/>
    </row>
    <row r="7" ht="24" customHeight="1">
      <c r="A7" s="21"/>
    </row>
    <row r="8" ht="12.75">
      <c r="A8" s="21" t="s">
        <v>92</v>
      </c>
    </row>
    <row r="9" spans="1:3" ht="7.5" customHeight="1">
      <c r="A9" s="22"/>
      <c r="C9" s="20"/>
    </row>
    <row r="10" ht="47.25" customHeight="1">
      <c r="A10" s="19" t="s">
        <v>185</v>
      </c>
    </row>
    <row r="11" ht="25.5" customHeight="1">
      <c r="A11" s="19" t="s">
        <v>93</v>
      </c>
    </row>
    <row r="12" ht="12.75">
      <c r="A12" s="21"/>
    </row>
    <row r="13" ht="12.75">
      <c r="A13" s="21" t="s">
        <v>94</v>
      </c>
    </row>
    <row r="14" ht="7.5" customHeight="1">
      <c r="A14" s="22"/>
    </row>
    <row r="15" ht="50.25" customHeight="1">
      <c r="A15" s="19" t="s">
        <v>181</v>
      </c>
    </row>
    <row r="16" ht="54" customHeight="1">
      <c r="A16" s="19" t="s">
        <v>182</v>
      </c>
    </row>
    <row r="17" ht="81" customHeight="1">
      <c r="A17" s="19" t="s">
        <v>183</v>
      </c>
    </row>
    <row r="18" ht="25.5" customHeight="1">
      <c r="A18" s="19" t="s">
        <v>106</v>
      </c>
    </row>
    <row r="19" ht="30" customHeight="1">
      <c r="A19" s="19" t="s">
        <v>95</v>
      </c>
    </row>
    <row r="20" ht="25.5" customHeight="1">
      <c r="A20" s="19" t="s">
        <v>96</v>
      </c>
    </row>
    <row r="21" ht="12.75">
      <c r="A21" s="21" t="s">
        <v>68</v>
      </c>
    </row>
    <row r="22" ht="12.75">
      <c r="A22" s="21" t="s">
        <v>107</v>
      </c>
    </row>
    <row r="23" ht="7.5" customHeight="1">
      <c r="A23" s="22"/>
    </row>
    <row r="24" ht="58.5" customHeight="1">
      <c r="A24" s="19" t="s">
        <v>186</v>
      </c>
    </row>
    <row r="25" ht="63" customHeight="1">
      <c r="A25" s="19" t="s">
        <v>187</v>
      </c>
    </row>
    <row r="26" ht="12.75">
      <c r="A26" s="15"/>
    </row>
    <row r="28" ht="12.75">
      <c r="A28" s="23" t="s">
        <v>97</v>
      </c>
    </row>
    <row r="29" ht="12.75">
      <c r="A29" s="23" t="s">
        <v>188</v>
      </c>
    </row>
    <row r="31" ht="12.75">
      <c r="A31" s="22"/>
    </row>
    <row r="32" ht="12.75">
      <c r="A32" s="22"/>
    </row>
    <row r="33" ht="24">
      <c r="A33" s="19" t="s">
        <v>98</v>
      </c>
    </row>
    <row r="34" ht="12.75">
      <c r="A34" s="19" t="s">
        <v>99</v>
      </c>
    </row>
    <row r="35" ht="24">
      <c r="A35" s="19" t="s">
        <v>100</v>
      </c>
    </row>
    <row r="36" ht="12.75">
      <c r="A36" s="22"/>
    </row>
    <row r="37" ht="12.75">
      <c r="A37" s="22"/>
    </row>
    <row r="38" ht="12.75">
      <c r="A38" s="22"/>
    </row>
    <row r="39" ht="12.75">
      <c r="A39" s="21"/>
    </row>
    <row r="40" ht="12.75">
      <c r="A40" s="21" t="s">
        <v>101</v>
      </c>
    </row>
    <row r="41" ht="12.75">
      <c r="A41" s="22"/>
    </row>
    <row r="42" ht="12.75" customHeight="1">
      <c r="A42" s="22" t="s">
        <v>102</v>
      </c>
    </row>
    <row r="43" ht="12.75">
      <c r="A43" s="22"/>
    </row>
    <row r="44" ht="11.25" customHeight="1">
      <c r="A44" s="22" t="s">
        <v>103</v>
      </c>
    </row>
    <row r="45" ht="12.75">
      <c r="A45" s="22"/>
    </row>
    <row r="46" ht="14.25" customHeight="1">
      <c r="A46" s="22" t="s">
        <v>108</v>
      </c>
    </row>
    <row r="47" ht="12.75">
      <c r="A47" s="22"/>
    </row>
    <row r="49" ht="12.75">
      <c r="A49" s="22"/>
    </row>
    <row r="50" ht="12.75">
      <c r="A50" s="21" t="s">
        <v>104</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105</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59</v>
      </c>
    </row>
    <row r="5" ht="12.75">
      <c r="A5" s="21"/>
    </row>
    <row r="6" ht="12.75">
      <c r="A6" s="16"/>
    </row>
    <row r="7" ht="24">
      <c r="A7" s="22" t="s">
        <v>196</v>
      </c>
    </row>
    <row r="8" ht="3" customHeight="1">
      <c r="A8" s="22"/>
    </row>
    <row r="9" ht="2.25" customHeight="1">
      <c r="A9" s="22"/>
    </row>
    <row r="10" ht="61.5" customHeight="1">
      <c r="A10" s="22" t="s">
        <v>197</v>
      </c>
    </row>
    <row r="11" ht="10.5" customHeight="1">
      <c r="A11" s="22"/>
    </row>
    <row r="12" ht="38.25" customHeight="1">
      <c r="A12" s="22" t="s">
        <v>198</v>
      </c>
    </row>
    <row r="13" ht="30.75" customHeight="1">
      <c r="A13" s="22" t="s">
        <v>199</v>
      </c>
    </row>
    <row r="14" ht="35.25" customHeight="1">
      <c r="A14" s="28" t="s">
        <v>200</v>
      </c>
    </row>
    <row r="15" ht="9.75" customHeight="1">
      <c r="A15" s="22"/>
    </row>
    <row r="16" ht="9.75" customHeight="1">
      <c r="A16" s="22"/>
    </row>
    <row r="17" ht="25.5" customHeight="1">
      <c r="A17" s="22" t="s">
        <v>201</v>
      </c>
    </row>
    <row r="18" ht="9.75" customHeight="1">
      <c r="A18" s="15"/>
    </row>
    <row r="19" ht="9.75" customHeight="1">
      <c r="A19" s="15"/>
    </row>
    <row r="20" ht="39.75" customHeight="1">
      <c r="A20" s="22" t="s">
        <v>202</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I1" sqref="I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3" sqref="A3"/>
    </sheetView>
  </sheetViews>
  <sheetFormatPr defaultColWidth="11.421875" defaultRowHeight="12.75"/>
  <sheetData>
    <row r="1" spans="1:8" ht="12.75">
      <c r="A1" s="29" t="s">
        <v>48</v>
      </c>
      <c r="B1" s="127"/>
      <c r="C1" s="127"/>
      <c r="D1" s="127"/>
      <c r="E1" s="127"/>
      <c r="F1" s="127"/>
      <c r="G1" s="127"/>
      <c r="H1" s="128"/>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I4" sqref="I4"/>
    </sheetView>
  </sheetViews>
  <sheetFormatPr defaultColWidth="11.421875" defaultRowHeight="12.75"/>
  <sheetData>
    <row r="1" spans="1:8" ht="12.75">
      <c r="A1" s="125"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J22" sqref="J22"/>
    </sheetView>
  </sheetViews>
  <sheetFormatPr defaultColWidth="11.421875" defaultRowHeight="12.75"/>
  <sheetData>
    <row r="1" spans="1:8" ht="12.75">
      <c r="A1" s="472" t="s">
        <v>178</v>
      </c>
      <c r="B1" s="473"/>
      <c r="C1" s="473"/>
      <c r="D1" s="473"/>
      <c r="E1" s="473"/>
      <c r="F1" s="473"/>
      <c r="G1" s="473"/>
      <c r="H1" s="474"/>
    </row>
    <row r="2" spans="1:8" ht="12.75">
      <c r="A2" s="475" t="s">
        <v>51</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105</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2007-12-19T06:44:18Z</cp:lastPrinted>
  <dcterms:created xsi:type="dcterms:W3CDTF">2007-10-16T06:31:15Z</dcterms:created>
  <dcterms:modified xsi:type="dcterms:W3CDTF">2008-02-20T15:08:00Z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