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29_0.bin" ContentType="application/vnd.openxmlformats-officedocument.oleObject"/>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10" windowWidth="11340" windowHeight="6345" activeTab="0"/>
  </bookViews>
  <sheets>
    <sheet name="Impressum" sheetId="1" r:id="rId1"/>
    <sheet name="Zeichenerklärg." sheetId="2" r:id="rId2"/>
    <sheet name="Inhaltsverz." sheetId="3" r:id="rId3"/>
    <sheet name="Vorbemerk." sheetId="4" r:id="rId4"/>
    <sheet name="Quellen" sheetId="5" r:id="rId5"/>
    <sheet name="Einschätzung" sheetId="6" r:id="rId6"/>
    <sheet name="Graf 1+2" sheetId="7" r:id="rId7"/>
    <sheet name="Graf 3+4" sheetId="8" r:id="rId8"/>
    <sheet name="Tab 1" sheetId="9" r:id="rId9"/>
    <sheet name="Tab 2" sheetId="10" r:id="rId10"/>
    <sheet name="Tab 3" sheetId="11" r:id="rId11"/>
    <sheet name="Tab 4" sheetId="12" r:id="rId12"/>
    <sheet name="Tab 5" sheetId="13" r:id="rId13"/>
    <sheet name="Tab 6" sheetId="14" r:id="rId14"/>
    <sheet name="Tab 7" sheetId="15" r:id="rId15"/>
    <sheet name="spez. ME" sheetId="16" r:id="rId16"/>
    <sheet name="TJ" sheetId="17" r:id="rId17"/>
    <sheet name="SKE" sheetId="18" r:id="rId18"/>
    <sheet name="RÖE" sheetId="19" r:id="rId19"/>
    <sheet name="Heizwerte" sheetId="20" r:id="rId20"/>
    <sheet name="Graf 1+2 CO2-Emission " sheetId="21" r:id="rId21"/>
    <sheet name="Graf 3+4 CO2-Emission" sheetId="22" r:id="rId22"/>
    <sheet name="Tab 1 CO2-Emission" sheetId="23" r:id="rId23"/>
    <sheet name="Tab 2 CO2-Emission " sheetId="24" r:id="rId24"/>
    <sheet name="Tab 3 CO2-Emission " sheetId="25" r:id="rId25"/>
    <sheet name="Tab 4 CO2-Emission" sheetId="26" r:id="rId26"/>
    <sheet name="Tab 1 Quellenbilanz" sheetId="27" r:id="rId27"/>
    <sheet name="Tab 2 Verursacherbilanz" sheetId="28" r:id="rId28"/>
    <sheet name="Tab 3 CO2-Faktoren" sheetId="29" r:id="rId29"/>
    <sheet name="Anhang" sheetId="30" r:id="rId30"/>
  </sheets>
  <definedNames>
    <definedName name="_xlnm.Print_Area" localSheetId="6">'Graf 1+2'!$A$1:$G$54</definedName>
    <definedName name="_xlnm.Print_Area" localSheetId="7">'Graf 3+4'!$A$1:$G$54</definedName>
  </definedNames>
  <calcPr fullCalcOnLoad="1"/>
</workbook>
</file>

<file path=xl/sharedStrings.xml><?xml version="1.0" encoding="utf-8"?>
<sst xmlns="http://schemas.openxmlformats.org/spreadsheetml/2006/main" count="4244" uniqueCount="674">
  <si>
    <t xml:space="preserve">   Gasversorgungsunternehmen und Gashändler</t>
  </si>
  <si>
    <t>1) Die bisher geltende Substitutionsmethode wurde zuletzt im Statistischen Bericht "Energiebilanz Thüringen 1994" (Bestell-Nr.: 05402) ausführlich erläutert.</t>
  </si>
  <si>
    <t>Der differenzierte Einsatz der verschiedenen Energieträger innerhalb des Endenergieverbrauchs hat seine Ursachen im Verbrauchsverhalten der einzelnen Abnehmergruppen.</t>
  </si>
  <si>
    <t xml:space="preserve"> </t>
  </si>
  <si>
    <t>Steinkohlen</t>
  </si>
  <si>
    <t>Braunkohlen</t>
  </si>
  <si>
    <t>Mineralöle</t>
  </si>
  <si>
    <t>Gase</t>
  </si>
  <si>
    <t>Strom</t>
  </si>
  <si>
    <t>Fernwärme</t>
  </si>
  <si>
    <t>Verkehr</t>
  </si>
  <si>
    <t>Inhaltsverzeichnis</t>
  </si>
  <si>
    <t>Seite</t>
  </si>
  <si>
    <r>
      <t>Abweichungen in den Summen den Energiebilanzen und CO</t>
    </r>
    <r>
      <rPr>
        <vertAlign val="subscript"/>
        <sz val="9"/>
        <rFont val="Helvetica"/>
        <family val="2"/>
      </rPr>
      <t>2</t>
    </r>
    <r>
      <rPr>
        <sz val="9"/>
        <rFont val="Helvetica"/>
        <family val="2"/>
      </rPr>
      <t>-Bilanzen beruhen auf Rundungsdifferenzen.</t>
    </r>
  </si>
  <si>
    <t xml:space="preserve">Vorbemerkungen                                                                                                                                                                   </t>
  </si>
  <si>
    <t>Grafiken</t>
  </si>
  <si>
    <t>Tabellen</t>
  </si>
  <si>
    <t>1. Entwicklung des Primärenergieverbrauchs</t>
  </si>
  <si>
    <t>2. Entwicklung des Endenergieverbrauchs</t>
  </si>
  <si>
    <t>3. Entwicklung des Einsatzes von Energieträgern im Energiesektor</t>
  </si>
  <si>
    <t>4. Struktur des Energieverbrauchs</t>
  </si>
  <si>
    <t>5. Endenergieverbrauch nach Verbrauchergruppen</t>
  </si>
  <si>
    <t>7. Endenergieverbrauch im Bereich Haushalte, Gewerbe, Handel, Dienstleistungen</t>
  </si>
  <si>
    <t xml:space="preserve">    und übrige Verbraucher nach Energieträgern</t>
  </si>
  <si>
    <t>- 2 -</t>
  </si>
  <si>
    <t>5. Heizwerte der Energieträger für die Umrechnung von spezifischen Mengen-</t>
  </si>
  <si>
    <r>
      <t>1. CO</t>
    </r>
    <r>
      <rPr>
        <vertAlign val="subscript"/>
        <sz val="9"/>
        <rFont val="Helvetica"/>
        <family val="2"/>
      </rPr>
      <t>2</t>
    </r>
    <r>
      <rPr>
        <sz val="9"/>
        <rFont val="Helvetica"/>
        <family val="2"/>
      </rPr>
      <t>-Emissionen aus dem Primärenergieverbrauch nach</t>
    </r>
  </si>
  <si>
    <r>
      <t>3. CO</t>
    </r>
    <r>
      <rPr>
        <vertAlign val="subscript"/>
        <sz val="9"/>
        <rFont val="Helvetica"/>
        <family val="2"/>
      </rPr>
      <t>2</t>
    </r>
    <r>
      <rPr>
        <sz val="9"/>
        <rFont val="Helvetica"/>
        <family val="2"/>
      </rPr>
      <t>-Emissionen aus dem Endenergieverbrauch nach</t>
    </r>
  </si>
  <si>
    <r>
      <t>4. CO</t>
    </r>
    <r>
      <rPr>
        <vertAlign val="subscript"/>
        <sz val="9"/>
        <rFont val="Helvetica"/>
        <family val="2"/>
      </rPr>
      <t>2</t>
    </r>
    <r>
      <rPr>
        <sz val="9"/>
        <rFont val="Helvetica"/>
        <family val="2"/>
      </rPr>
      <t>-Emissionen aus dem Endenergieverbrauch nach</t>
    </r>
  </si>
  <si>
    <r>
      <t>2. CO</t>
    </r>
    <r>
      <rPr>
        <vertAlign val="subscript"/>
        <sz val="9"/>
        <rFont val="Helvetica"/>
        <family val="2"/>
      </rPr>
      <t>2</t>
    </r>
    <r>
      <rPr>
        <sz val="9"/>
        <rFont val="Helvetica"/>
        <family val="2"/>
      </rPr>
      <t>-Emissionen aus dem Primär- und Endenergieverbrauch</t>
    </r>
  </si>
  <si>
    <r>
      <t>2. CO</t>
    </r>
    <r>
      <rPr>
        <vertAlign val="subscript"/>
        <sz val="9"/>
        <rFont val="Helvetica"/>
        <family val="2"/>
      </rPr>
      <t>2</t>
    </r>
    <r>
      <rPr>
        <sz val="9"/>
        <rFont val="Helvetica"/>
        <family val="2"/>
      </rPr>
      <t>-Emissionen aus dem Primärenergieverbrauch nach Emittentensektoren</t>
    </r>
  </si>
  <si>
    <r>
      <t>4. CO</t>
    </r>
    <r>
      <rPr>
        <vertAlign val="subscript"/>
        <sz val="9"/>
        <rFont val="Helvetica"/>
        <family val="2"/>
      </rPr>
      <t>2</t>
    </r>
    <r>
      <rPr>
        <sz val="9"/>
        <rFont val="Helvetica"/>
        <family val="2"/>
      </rPr>
      <t>-Emissionen aus dem Endenergieverbrauch nach Emittentensektoren</t>
    </r>
  </si>
  <si>
    <t>Anhang</t>
  </si>
  <si>
    <t>- 3 -</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</si>
  <si>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</si>
  <si>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</si>
  <si>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 </t>
  </si>
  <si>
    <t>Strom und andere</t>
  </si>
  <si>
    <t xml:space="preserve">             x </t>
  </si>
  <si>
    <t xml:space="preserve">                x </t>
  </si>
  <si>
    <t xml:space="preserve">                   x </t>
  </si>
  <si>
    <t xml:space="preserve">              x </t>
  </si>
  <si>
    <t xml:space="preserve">               x </t>
  </si>
  <si>
    <t xml:space="preserve">  1)   einschließlich statistische Differenzen</t>
  </si>
  <si>
    <t xml:space="preserve">  1)   ohne Energieumwandlungssektor</t>
  </si>
  <si>
    <t xml:space="preserve">   *)    ohne Energieumwandlungssektor</t>
  </si>
  <si>
    <t>Bio-</t>
  </si>
  <si>
    <t>masse</t>
  </si>
  <si>
    <r>
      <t xml:space="preserve"> Heizwerke </t>
    </r>
    <r>
      <rPr>
        <vertAlign val="superscript"/>
        <sz val="6"/>
        <rFont val="Helvetica"/>
        <family val="2"/>
      </rPr>
      <t>1)</t>
    </r>
  </si>
  <si>
    <t xml:space="preserve"> Heizwerke</t>
  </si>
  <si>
    <t>und Um-</t>
  </si>
  <si>
    <t>49-51</t>
  </si>
  <si>
    <t>52-54</t>
  </si>
  <si>
    <t>58/59</t>
  </si>
  <si>
    <r>
      <t xml:space="preserve">     Werte </t>
    </r>
    <r>
      <rPr>
        <i/>
        <sz val="6"/>
        <rFont val="Helvetica"/>
        <family val="2"/>
      </rPr>
      <t>in kursiver Schrift</t>
    </r>
    <r>
      <rPr>
        <sz val="6"/>
        <rFont val="Helvetica"/>
        <family val="2"/>
      </rPr>
      <t xml:space="preserve"> :=  Teilsummen </t>
    </r>
  </si>
  <si>
    <r>
      <t xml:space="preserve"> Heizwerke</t>
    </r>
    <r>
      <rPr>
        <vertAlign val="superscript"/>
        <sz val="6"/>
        <rFont val="Helvetica"/>
        <family val="2"/>
      </rPr>
      <t xml:space="preserve"> 1)</t>
    </r>
  </si>
  <si>
    <t>Darüber hinaus beruhen die Länderbilanzen auf einheitlichen und vergleichbaren Methodiken, die vom Länderarbeitskreis Energiebilanzen festgelegt werden.</t>
  </si>
  <si>
    <t>Energiebilanz und Energieträger</t>
  </si>
  <si>
    <t>In der Energiebilanz werden das Aufkommen und die Verwendung von Energieträgern eines Landes für jeweils ein Jahr möglichst lückenlos und detailliert nachgewiesen.</t>
  </si>
  <si>
    <r>
      <t xml:space="preserve">Energieträger </t>
    </r>
    <r>
      <rPr>
        <sz val="9"/>
        <rFont val="Helvetica"/>
        <family val="2"/>
      </rPr>
      <t>bedeuten im Sinne der Bilanz alle Quellen, aus denen direkt oder durch Umwandlung Energie erzeugt wird. Das können Primär- oder Sekundärenergieträger sein.</t>
    </r>
  </si>
  <si>
    <t>Die Energiebilanz ist horizontal in Primär- und Sekundärenergieträger sowie in die aus diesen Energieträgern erzeugten nichtenergetischen Produkte gegliedert.</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</si>
  <si>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</si>
  <si>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</si>
  <si>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</si>
  <si>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</si>
  <si>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</si>
  <si>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r>
      <t xml:space="preserve">Die </t>
    </r>
    <r>
      <rPr>
        <b/>
        <sz val="9"/>
        <rFont val="Helvetica"/>
        <family val="2"/>
      </rPr>
      <t>Primärenergiebilanz</t>
    </r>
    <r>
      <rPr>
        <sz val="9"/>
        <rFont val="Helvetica"/>
        <family val="2"/>
      </rPr>
      <t xml:space="preserve"> ist eine Bilanz der Energiedarbietung der ersten Stufe. In ihr werden sowohl Primär- als auch Sekundärenergieträger nach folgendem Schema erfasst:</t>
    </r>
  </si>
  <si>
    <t>- Handel mit Energieträgern über die Landesgrenzen - soweit  Daten vorhanden - unterteilt nach Bezügen und</t>
  </si>
  <si>
    <t>- 4 -</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</si>
  <si>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</si>
  <si>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t>Teil 1: Energiebilanz</t>
  </si>
  <si>
    <r>
      <t>Teil 2: CO</t>
    </r>
    <r>
      <rPr>
        <b/>
        <vertAlign val="subscript"/>
        <sz val="11"/>
        <rFont val="Helvetica"/>
        <family val="2"/>
      </rPr>
      <t>2</t>
    </r>
    <r>
      <rPr>
        <b/>
        <sz val="11"/>
        <rFont val="Helvetica"/>
        <family val="2"/>
      </rPr>
      <t>-Bilanz</t>
    </r>
  </si>
  <si>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2"/>
      </rPr>
      <t xml:space="preserve"> in einer besonderen Zeile verbucht. Damit wird erreicht, dass im Endenergieverbrauch nur der Verbrauch energetisch genutzter Energieträger ausgewiesen wird.</t>
    </r>
  </si>
  <si>
    <t>Die Energiebilanz hat folgenden Aufbau:</t>
  </si>
  <si>
    <t>+/- Statistische Differenzen</t>
  </si>
  <si>
    <t>-    Nichtenergetischer Verbrauch</t>
  </si>
  <si>
    <t>-    Fackel- und Leitungsverluste, Bewertungsdifferenzen</t>
  </si>
  <si>
    <t>=   ENDENERGIEVERBRAUCH</t>
  </si>
  <si>
    <t>-    Verbrauch in der Energiegewinnung und in den Umwandlungsbereichen</t>
  </si>
  <si>
    <t xml:space="preserve">VERARBEITENDES GEWERBE, </t>
  </si>
  <si>
    <t xml:space="preserve"> SONSTIGER BERGBAU INSGESAMT</t>
  </si>
  <si>
    <t>Gewerbe, Handel, Dienstl. und übrige Verbraucher</t>
  </si>
  <si>
    <t>+    Umwandlungsausstoß (nur Sekundärenergieträger)</t>
  </si>
  <si>
    <t>-    Umwandlungseinsatz</t>
  </si>
  <si>
    <t>=    PRIMÄRENERGIEVERBRAUCH</t>
  </si>
  <si>
    <t>-    Bestandsaufstockungen</t>
  </si>
  <si>
    <t>-    Lieferungen</t>
  </si>
  <si>
    <t>=    Energieaufkommen</t>
  </si>
  <si>
    <t>+    Bestandsentnahme</t>
  </si>
  <si>
    <t>+    Bezüge</t>
  </si>
  <si>
    <t xml:space="preserve">      Gewinnung im Land (nur Primärenergieträger)</t>
  </si>
  <si>
    <t>In der Energiebilanz ist der Endenergieverbrauch als letzte Stufe der Energieverwendung aufgeführt.</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</si>
  <si>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</si>
  <si>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t>Umrechnungsfaktoren für die einheitliche Bewertung der Energieträger</t>
  </si>
  <si>
    <r>
      <t>In der Energiebilanz werden die Energieträger zuerst in ihrer spezifischen Einheiten ausgewiesen wie Tonne (t), Kubikmeter (m</t>
    </r>
    <r>
      <rPr>
        <vertAlign val="superscript"/>
        <sz val="9"/>
        <rFont val="Helvetica"/>
        <family val="2"/>
      </rPr>
      <t>3</t>
    </r>
    <r>
      <rPr>
        <sz val="9"/>
        <rFont val="Helvetica"/>
        <family val="2"/>
      </rPr>
      <t>), Kilowattstunde (kWh) und Joule (J).</t>
    </r>
  </si>
  <si>
    <t xml:space="preserve">                 -</t>
  </si>
  <si>
    <t xml:space="preserve">                 x </t>
  </si>
  <si>
    <t>Petrol-</t>
  </si>
  <si>
    <t>koks</t>
  </si>
  <si>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28). In der Energiebilanz wird als Einheit Terajoule verwendet.</t>
  </si>
  <si>
    <t>- 5 -</t>
  </si>
  <si>
    <t>Das Bruttoprinzip im Umwandlungsbereich</t>
  </si>
  <si>
    <t>Erläuterungen zu den einzelnen Bilanzpositionen</t>
  </si>
  <si>
    <r>
      <t xml:space="preserve">Verluste treten bei allen Energieträgern auf. Sie werden jedoch meist statistisch nicht erfasst. Nur bei den leitungsgebundenen Energieträgern Strom, Gas und Fernwärme erfolgt der Ausweis der </t>
    </r>
    <r>
      <rPr>
        <b/>
        <sz val="9"/>
        <rFont val="Helvetica"/>
        <family val="2"/>
      </rPr>
      <t>Fackel- und Leitungsverluste</t>
    </r>
    <r>
      <rPr>
        <sz val="9"/>
        <rFont val="Helvetica"/>
        <family val="2"/>
      </rPr>
      <t>.</t>
    </r>
  </si>
  <si>
    <t>- Schienenverkehr</t>
  </si>
  <si>
    <t>- Luftverkehr und</t>
  </si>
  <si>
    <t>- Binnenschifffahrt.</t>
  </si>
  <si>
    <r>
      <t xml:space="preserve">Der Endenergieverbrauch des </t>
    </r>
    <r>
      <rPr>
        <b/>
        <sz val="9"/>
        <rFont val="Helvetica"/>
        <family val="2"/>
      </rPr>
      <t>Verkehrs</t>
    </r>
    <r>
      <rPr>
        <sz val="9"/>
        <rFont val="Helvetica"/>
        <family val="2"/>
      </rPr>
      <t xml:space="preserve"> wird in die folgenden Sektoren untergliedert:</t>
    </r>
  </si>
  <si>
    <t>Der Endenergieverbrauch im Verkehrsbereich umfasst bei Schienenverkehr ab dem Berichtsjahr 2001 auch den Stromverbrauch der Deutschen Bahn AG.</t>
  </si>
  <si>
    <t xml:space="preserve">  Lieferungen</t>
  </si>
  <si>
    <r>
      <t xml:space="preserve">Der </t>
    </r>
    <r>
      <rPr>
        <b/>
        <sz val="9"/>
        <rFont val="Helvetica"/>
        <family val="2"/>
      </rPr>
      <t xml:space="preserve">Primärenergieverbrauch </t>
    </r>
    <r>
      <rPr>
        <sz val="9"/>
        <rFont val="Helvetica"/>
        <family val="2"/>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</si>
  <si>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t>Für Sekundärenergieträger, für die die Ausfuhr in andere (Bundes-)Länder größer als die Einfuhr ist, kann der "primäre Verbrauch" auch einen negativen Wert annehmen.</t>
  </si>
  <si>
    <t>- 6 -</t>
  </si>
  <si>
    <t>Seit 1978 ist die Anwendung der SI-Einheiten in der Bundesrepublik Deutschland verbindlich. Diese Maßeinheiten beruhen auf dem internationalen System von Einheiten (Système international d'Unités, Abkürzung SI).</t>
  </si>
  <si>
    <t>KWK     Kraft-Wärme-Kopplung</t>
  </si>
  <si>
    <t>Für Haushalte, Gewerbe, Handel, Dienstleistungen und übrige Verbraucher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werden und den Gesamtlieferungen an diese Verbrauchergruppe gleichgesetzt werden.</t>
  </si>
  <si>
    <t>Unter diese Gruppe fallen neben den privaten Haushalten:</t>
  </si>
  <si>
    <t>- Öffentliche Einrichtungen</t>
  </si>
  <si>
    <t>- Landwirtschaftsbetriebe</t>
  </si>
  <si>
    <t>- Handel- und Dienstleistungsunternehmen.</t>
  </si>
  <si>
    <r>
      <t>Energiebedingte CO</t>
    </r>
    <r>
      <rPr>
        <b/>
        <vertAlign val="subscript"/>
        <sz val="9"/>
        <rFont val="Helvetica"/>
        <family val="2"/>
      </rPr>
      <t>2</t>
    </r>
    <r>
      <rPr>
        <b/>
        <sz val="9"/>
        <rFont val="Helvetica"/>
        <family val="2"/>
      </rPr>
      <t>-Bilanz</t>
    </r>
  </si>
  <si>
    <t>- Unternehmen des Baugewerbes</t>
  </si>
  <si>
    <r>
      <t>1. CO</t>
    </r>
    <r>
      <rPr>
        <b/>
        <vertAlign val="subscript"/>
        <sz val="10"/>
        <rFont val="Arial"/>
        <family val="2"/>
      </rPr>
      <t>2</t>
    </r>
    <r>
      <rPr>
        <b/>
        <sz val="10"/>
        <rFont val="Arial"/>
        <family val="2"/>
      </rPr>
      <t>-Emissionen aus dem Primärergieverbrauch</t>
    </r>
  </si>
  <si>
    <t>nach Energieträgern</t>
  </si>
  <si>
    <t>Emissionen</t>
  </si>
  <si>
    <t>Entwicklung gegenüber 1990 auf %</t>
  </si>
  <si>
    <t>Veränderung gegenüber dem Vorjahr in %</t>
  </si>
  <si>
    <r>
      <t>2. CO</t>
    </r>
    <r>
      <rPr>
        <b/>
        <vertAlign val="subscript"/>
        <sz val="10"/>
        <rFont val="Arial"/>
        <family val="2"/>
      </rPr>
      <t>2</t>
    </r>
    <r>
      <rPr>
        <b/>
        <sz val="10"/>
        <rFont val="Arial"/>
        <family val="2"/>
      </rPr>
      <t>-Emissionen aus dem Primärenergieverbrauch</t>
    </r>
  </si>
  <si>
    <t>nach Emittentensektoren</t>
  </si>
  <si>
    <t>Emissionen insgesamt</t>
  </si>
  <si>
    <t>Umwandlungs-bereich</t>
  </si>
  <si>
    <t>der allgemeinen</t>
  </si>
  <si>
    <t>Versorgung,</t>
  </si>
  <si>
    <t>Verluste</t>
  </si>
  <si>
    <t>Industriekraftwerke</t>
  </si>
  <si>
    <r>
      <t>3. CO</t>
    </r>
    <r>
      <rPr>
        <b/>
        <vertAlign val="subscript"/>
        <sz val="10"/>
        <rFont val="Arial"/>
        <family val="2"/>
      </rPr>
      <t>2</t>
    </r>
    <r>
      <rPr>
        <b/>
        <sz val="10"/>
        <rFont val="Arial"/>
        <family val="2"/>
      </rPr>
      <t xml:space="preserve">-Emissionen aus dem Endenergieverbrauch </t>
    </r>
  </si>
  <si>
    <t xml:space="preserve">                 .    </t>
  </si>
  <si>
    <t xml:space="preserve">                  .    </t>
  </si>
  <si>
    <t xml:space="preserve">                        .    </t>
  </si>
  <si>
    <t xml:space="preserve">                   x</t>
  </si>
  <si>
    <r>
      <t>4. CO</t>
    </r>
    <r>
      <rPr>
        <b/>
        <vertAlign val="subscript"/>
        <sz val="10"/>
        <rFont val="Arial"/>
        <family val="2"/>
      </rPr>
      <t>2</t>
    </r>
    <r>
      <rPr>
        <b/>
        <sz val="10"/>
        <rFont val="Arial"/>
        <family val="2"/>
      </rPr>
      <t xml:space="preserve">-Emissionen aus dem Endenergieverbrauch </t>
    </r>
  </si>
  <si>
    <t>darunter</t>
  </si>
  <si>
    <r>
      <t>Ab dem Bilanzjahr 2003</t>
    </r>
    <r>
      <rPr>
        <sz val="9"/>
        <rFont val="Helvetica"/>
        <family val="2"/>
      </rPr>
      <t xml:space="preserve"> wird in </t>
    </r>
    <r>
      <rPr>
        <b/>
        <sz val="9"/>
        <rFont val="Helvetica"/>
        <family val="2"/>
      </rPr>
      <t>Heizkraftwerken der allgemeinen Versorgung</t>
    </r>
    <r>
      <rPr>
        <sz val="9"/>
        <rFont val="Helvetica"/>
        <family val="2"/>
      </rPr>
      <t xml:space="preserve"> der Brennstoffeinsatz für die gekoppelte Strom- und Wärmeerzeugung zusammengefasst ausgewiesen. Dagegen wird in der Zeile </t>
    </r>
    <r>
      <rPr>
        <b/>
        <sz val="9"/>
        <rFont val="Helvetica"/>
        <family val="2"/>
      </rPr>
      <t>Wärmekraftwerke der allgemeinen Versorgung</t>
    </r>
    <r>
      <rPr>
        <sz val="9"/>
        <rFont val="Helvetica"/>
        <family val="2"/>
      </rPr>
      <t xml:space="preserve"> nur der Einsatz zur ungekoppelten Stromerzeugung in Kraftwerken als auch in Heizkraftwerken der allgemeinen Versorgung berücksichtigt. Die Zeile </t>
    </r>
    <r>
      <rPr>
        <b/>
        <sz val="9"/>
        <rFont val="Helvetica"/>
        <family val="2"/>
      </rPr>
      <t>Heizwerke</t>
    </r>
    <r>
      <rPr>
        <sz val="9"/>
        <rFont val="Helvetica"/>
        <family val="2"/>
      </rPr>
      <t xml:space="preserve"> enthält den Brennstoffeinsatz zur ungekoppelten Wärmeerzeugung, und zwar sowohl in reinen Heizwerken als auch in Heizkraftwerken der allgemeinen Versorgung. Die Zeile </t>
    </r>
    <r>
      <rPr>
        <b/>
        <sz val="9"/>
        <rFont val="Helvetica"/>
        <family val="2"/>
      </rPr>
      <t>Industriekraftwerke</t>
    </r>
    <r>
      <rPr>
        <sz val="9"/>
        <rFont val="Helvetica"/>
        <family val="2"/>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2"/>
      </rPr>
      <t>Fernwärme</t>
    </r>
    <r>
      <rPr>
        <sz val="9"/>
        <rFont val="Helvetica"/>
        <family val="2"/>
      </rPr>
      <t xml:space="preserve"> wird von Heizwerken und Heiz- und Wärmekraftwerken über Rohrleitungen in Form von Heißwasser oder Dampf an Dritte abgegeben.</t>
    </r>
  </si>
  <si>
    <t>Die Kalorie (cal) und weitere abgeleitete Einheiten, wie Steinkohleneinheiten (SKE) und Rohöleinheiten (RÖE), können für spezielle Zwecke noch hilfsweise verwendet werden (Umrechnungsfaktoren siehe Anhang).</t>
  </si>
  <si>
    <t>Haushalte, Handel,</t>
  </si>
  <si>
    <t>Straßen-</t>
  </si>
  <si>
    <t>Gewerbe, Dienst-</t>
  </si>
  <si>
    <t>verkehr</t>
  </si>
  <si>
    <t>Sektor</t>
  </si>
  <si>
    <r>
      <t>CO</t>
    </r>
    <r>
      <rPr>
        <b/>
        <vertAlign val="subscript"/>
        <sz val="8"/>
        <rFont val="Arial"/>
        <family val="2"/>
      </rPr>
      <t>2</t>
    </r>
    <r>
      <rPr>
        <b/>
        <sz val="8"/>
        <rFont val="Arial"/>
        <family val="2"/>
      </rPr>
      <t>-Emissionen                                                                                                                        in 1000 t</t>
    </r>
  </si>
  <si>
    <t>Anteil am Gesamt-                                                 ausstoß in %</t>
  </si>
  <si>
    <t>Haushalte, GHD, übrige Verbraucher</t>
  </si>
  <si>
    <t>Umwandlungsbereich zusammen</t>
  </si>
  <si>
    <t>Mineralöle und Mineralölprodukte</t>
  </si>
  <si>
    <t xml:space="preserve"> Energieträger</t>
  </si>
  <si>
    <t>endver-</t>
  </si>
  <si>
    <t>Emittentengruppe</t>
  </si>
  <si>
    <t>brauchs-</t>
  </si>
  <si>
    <t>bedingt</t>
  </si>
  <si>
    <t xml:space="preserve">  </t>
  </si>
  <si>
    <t>Brennstoff/Energieträger</t>
  </si>
  <si>
    <t>Emissionsfaktor</t>
  </si>
  <si>
    <r>
      <t>Kilogramm CO</t>
    </r>
    <r>
      <rPr>
        <vertAlign val="subscript"/>
        <sz val="8"/>
        <rFont val="Arial"/>
        <family val="2"/>
      </rPr>
      <t>2</t>
    </r>
    <r>
      <rPr>
        <sz val="8"/>
        <rFont val="Arial"/>
        <family val="2"/>
      </rPr>
      <t>/
Gigajoule</t>
    </r>
  </si>
  <si>
    <t>6. Tableau zum Vergleich gebräuchlicher Maßeinheiten der Wärmeenergie</t>
  </si>
  <si>
    <r>
      <t>3. CO</t>
    </r>
    <r>
      <rPr>
        <vertAlign val="subscript"/>
        <sz val="9"/>
        <rFont val="Helvetica"/>
        <family val="2"/>
      </rPr>
      <t>2</t>
    </r>
    <r>
      <rPr>
        <sz val="9"/>
        <rFont val="Helvetica"/>
        <family val="2"/>
      </rPr>
      <t>-Emissionen aus dem Endenergieverbrauch nach Energieträgern</t>
    </r>
  </si>
  <si>
    <t>Der bundeseinheitliche Rahmen für die Energiebilanz wird durch die Arbeitsgemeinschaft Energiebilanzen fixiert. Die folgenden Ausführungen basieren im Wesentlichen darauf (siehe Energiebilanzen der Bundesrepublik Deutschland, Band III, Frankfurt 1989).</t>
  </si>
  <si>
    <r>
      <t xml:space="preserve">Im Umwandlungsbereich wird grundsätzlich nach dem Bruttoprinzip verbucht, d. h. Sekundärenergieträger die noch einmal einer Umwandlung unterliegen, werden jeweils wieder in voller Höhe in Einsatz und Ausstoß erfasst. Dies  ist z. B. der Fall bei Braunkohlenbriketts, die in Kraftwerken eingesetzt werden, nachdem sie in Brikettfabriken ihre Umwandlung aus Rohkohle erfuhren. </t>
    </r>
    <r>
      <rPr>
        <b/>
        <sz val="9"/>
        <rFont val="Helvetica"/>
        <family val="2"/>
      </rPr>
      <t>Umwandlungseinsatz und Umwandlungsausstoß</t>
    </r>
    <r>
      <rPr>
        <sz val="9"/>
        <rFont val="Helvetica"/>
        <family val="2"/>
      </rPr>
      <t xml:space="preserve"> enthalten - für sich betrachtet - Doppelzählungen, die aber in der Zeile "Energieangebot nach Umwandlungsbilanz" wieder eliminiert werden, da in diese Zeile die Differenz zwischen Umwandlungseinsatz und Umwandlungsausstoß eingeht.</t>
    </r>
  </si>
  <si>
    <t>Kohlen</t>
  </si>
  <si>
    <t>Erneuerbare ET</t>
  </si>
  <si>
    <t xml:space="preserve">-    </t>
  </si>
  <si>
    <t xml:space="preserve">               x</t>
  </si>
  <si>
    <t>Kraftwerke</t>
  </si>
  <si>
    <t>Endenergie-verbrauch</t>
  </si>
  <si>
    <t>Gewinnung von</t>
  </si>
  <si>
    <t>Steinen und Erden</t>
  </si>
  <si>
    <r>
      <t xml:space="preserve">sonstiger Bergbau </t>
    </r>
    <r>
      <rPr>
        <vertAlign val="superscript"/>
        <sz val="8"/>
        <rFont val="Arial"/>
        <family val="2"/>
      </rPr>
      <t>1)</t>
    </r>
    <r>
      <rPr>
        <sz val="8"/>
        <rFont val="Arial"/>
        <family val="2"/>
      </rPr>
      <t>,</t>
    </r>
  </si>
  <si>
    <t>1) bis 2002 einschl. Heizkraftwerke - 2) Sonstige Energieerzeuger, Verbrauch in den Umwandlungsbereichen</t>
  </si>
  <si>
    <t xml:space="preserve"> VERARBEITENDES GEWERBE,</t>
  </si>
  <si>
    <t>Zei-
le</t>
  </si>
  <si>
    <t>1) Durchschnittswert</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</si>
  <si>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</si>
  <si>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</si>
  <si>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</si>
  <si>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</si>
  <si>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</si>
  <si>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</si>
  <si>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</si>
  <si>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</si>
  <si>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</si>
  <si>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</si>
  <si>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</si>
  <si>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</si>
  <si>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</si>
  <si>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</si>
  <si>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</si>
  <si>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</si>
  <si>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</si>
  <si>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</si>
  <si>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</si>
  <si>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</si>
  <si>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</si>
  <si>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Erdölgas</t>
  </si>
  <si>
    <t>Grubengas</t>
  </si>
  <si>
    <t>Gichtgas</t>
  </si>
  <si>
    <t>Thüringen-Faktor Fernwärme</t>
  </si>
  <si>
    <t>Abfall</t>
  </si>
  <si>
    <t>BRD-Generalfaktor Strom</t>
  </si>
  <si>
    <r>
      <t>Für die territoriale Betrachtung ist die endverbrauchsbezogene CO</t>
    </r>
    <r>
      <rPr>
        <vertAlign val="subscript"/>
        <sz val="9"/>
        <rFont val="Helvetica"/>
        <family val="2"/>
      </rPr>
      <t>2</t>
    </r>
    <r>
      <rPr>
        <sz val="9"/>
        <rFont val="Helvetica"/>
        <family val="2"/>
      </rPr>
      <t>-Bilanz von entscheidener Bedeutung. In dieser Bilanz wird die in Thüringen verbrauchte Energie den  jeweiligen Verbrauchergruppen zugeordnet, wobei die im Umwandlungsbereich entstandenen CO</t>
    </r>
    <r>
      <rPr>
        <vertAlign val="subscript"/>
        <sz val="9"/>
        <rFont val="Helvetica"/>
        <family val="2"/>
      </rPr>
      <t>2</t>
    </r>
    <r>
      <rPr>
        <sz val="9"/>
        <rFont val="Helvetica"/>
        <family val="2"/>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</si>
  <si>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2"/>
      </rPr>
      <t>2</t>
    </r>
    <r>
      <rPr>
        <sz val="9"/>
        <rFont val="Helvetica"/>
        <family val="2"/>
      </rPr>
      <t>-Quellenbilanz, die die CO</t>
    </r>
    <r>
      <rPr>
        <vertAlign val="subscript"/>
        <sz val="9"/>
        <rFont val="Helvetica"/>
        <family val="2"/>
      </rPr>
      <t>2</t>
    </r>
    <r>
      <rPr>
        <sz val="9"/>
        <rFont val="Helvetica"/>
        <family val="2"/>
      </rPr>
      <t>-Emissionen dem Land zurechnet, in dem das Kohlendioxid tatsächlich entsteht. Vorteil dieser Bilanz-Methode ist die internationale Vergleichbarkeit, die damit auch die Ausgangsbasis für den Fall eines internationalen Handels mit Emissions-Zertifikaten ist.</t>
    </r>
  </si>
  <si>
    <t>Energieeinheiten</t>
  </si>
  <si>
    <t>Definierte Einheiten für die Energie sind:</t>
  </si>
  <si>
    <t>Joule (J) - für Energie, Arbeit und Wärmemenge;</t>
  </si>
  <si>
    <t>Watt (W) - für Leistung, Energiestrom und Wärmestrom.</t>
  </si>
  <si>
    <t>Dabei gilt: 1 Joule (J) = 1 Newtonmeter (Nm) = 1 Wattsekunde (Ws).</t>
  </si>
  <si>
    <t xml:space="preserve">              -</t>
  </si>
  <si>
    <t xml:space="preserve">              x</t>
  </si>
  <si>
    <t xml:space="preserve"> Industriewärmekraftwerke</t>
  </si>
  <si>
    <t xml:space="preserve"> Industriewärmekraftwerke </t>
  </si>
  <si>
    <t>erneuer-</t>
  </si>
  <si>
    <t>bare ET</t>
  </si>
  <si>
    <t>Gebräuchliche Vorsätze und Vorsatzzeichen für Energieeinheiten sind:</t>
  </si>
  <si>
    <r>
      <t xml:space="preserve">Bei den </t>
    </r>
    <r>
      <rPr>
        <b/>
        <sz val="9"/>
        <rFont val="Helvetica"/>
        <family val="2"/>
      </rPr>
      <t>Wasserkraftwerken</t>
    </r>
    <r>
      <rPr>
        <sz val="9"/>
        <rFont val="Helvetica"/>
        <family val="2"/>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</si>
  <si>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t>- Betriebe des Verarbeitenden Gewerbes mit weniger als 20 Beschäftigten</t>
  </si>
  <si>
    <r>
      <t xml:space="preserve">Andere Braunkohlen-Produkte </t>
    </r>
    <r>
      <rPr>
        <vertAlign val="superscript"/>
        <sz val="8"/>
        <rFont val="Arial"/>
        <family val="2"/>
      </rPr>
      <t>2)</t>
    </r>
  </si>
  <si>
    <r>
      <t>Basierend auf der Energiebilanz erfolgt im Thüringer Landesamt für Statistik die Berechnung der energiebedingten Kohlendioxid-(CO</t>
    </r>
    <r>
      <rPr>
        <vertAlign val="subscript"/>
        <sz val="9"/>
        <rFont val="Helvetica"/>
        <family val="2"/>
      </rPr>
      <t>2</t>
    </r>
    <r>
      <rPr>
        <sz val="9"/>
        <rFont val="Helvetica"/>
        <family val="2"/>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</si>
  <si>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Giga   (G)   =   10</t>
    </r>
    <r>
      <rPr>
        <vertAlign val="superscript"/>
        <sz val="9"/>
        <rFont val="Helvetica"/>
        <family val="2"/>
      </rPr>
      <t>9</t>
    </r>
    <r>
      <rPr>
        <sz val="9"/>
        <rFont val="Helvetica"/>
        <family val="2"/>
      </rPr>
      <t xml:space="preserve">     (Milliarde)</t>
    </r>
  </si>
  <si>
    <r>
      <t>Mega  (M)   =   10</t>
    </r>
    <r>
      <rPr>
        <vertAlign val="superscript"/>
        <sz val="9"/>
        <rFont val="Helvetica"/>
        <family val="2"/>
      </rPr>
      <t>6</t>
    </r>
    <r>
      <rPr>
        <sz val="9"/>
        <rFont val="Helvetica"/>
        <family val="2"/>
      </rPr>
      <t xml:space="preserve">     (Million)</t>
    </r>
  </si>
  <si>
    <r>
      <t>Tera    (T)   =   10</t>
    </r>
    <r>
      <rPr>
        <vertAlign val="superscript"/>
        <sz val="9"/>
        <rFont val="Helvetica"/>
        <family val="2"/>
      </rPr>
      <t>12</t>
    </r>
    <r>
      <rPr>
        <sz val="9"/>
        <rFont val="Helvetica"/>
        <family val="2"/>
      </rPr>
      <t xml:space="preserve">    (Billion)</t>
    </r>
  </si>
  <si>
    <r>
      <t>Peta    (P)   =   10</t>
    </r>
    <r>
      <rPr>
        <vertAlign val="superscript"/>
        <sz val="9"/>
        <rFont val="Helvetica"/>
        <family val="2"/>
      </rPr>
      <t>15</t>
    </r>
    <r>
      <rPr>
        <sz val="9"/>
        <rFont val="Helvetica"/>
        <family val="2"/>
      </rPr>
      <t xml:space="preserve">    (Billiarde)  </t>
    </r>
  </si>
  <si>
    <r>
      <t>Kilo     (k)   =    10</t>
    </r>
    <r>
      <rPr>
        <vertAlign val="superscript"/>
        <sz val="9"/>
        <rFont val="Helvetica"/>
        <family val="2"/>
      </rPr>
      <t>3</t>
    </r>
    <r>
      <rPr>
        <sz val="9"/>
        <rFont val="Helvetica"/>
        <family val="2"/>
      </rPr>
      <t xml:space="preserve">     (Tausend)</t>
    </r>
  </si>
  <si>
    <t>Energieträger</t>
  </si>
  <si>
    <t>Davon</t>
  </si>
  <si>
    <t>insgesamt</t>
  </si>
  <si>
    <t>Wasserkraft</t>
  </si>
  <si>
    <t>Sonstige</t>
  </si>
  <si>
    <t>Terajoule (TJ)</t>
  </si>
  <si>
    <t>Anteile am Insgesamt in %</t>
  </si>
  <si>
    <t xml:space="preserve">.    </t>
  </si>
  <si>
    <t>Jahr</t>
  </si>
  <si>
    <t>Umwandlungseinsatz,</t>
  </si>
  <si>
    <t>Eigenverbrauch und</t>
  </si>
  <si>
    <t>Stein-</t>
  </si>
  <si>
    <t>Braun-</t>
  </si>
  <si>
    <t>Mineral-</t>
  </si>
  <si>
    <t>Verluste insgesamt</t>
  </si>
  <si>
    <t>öle</t>
  </si>
  <si>
    <t>Primärer</t>
  </si>
  <si>
    <t>Umwand-</t>
  </si>
  <si>
    <t>Verbrauch und</t>
  </si>
  <si>
    <t>Nichtener-</t>
  </si>
  <si>
    <t>End-</t>
  </si>
  <si>
    <t>Energieverbrauch</t>
  </si>
  <si>
    <t>Primär-</t>
  </si>
  <si>
    <t>Sekundär-</t>
  </si>
  <si>
    <t>lungs-</t>
  </si>
  <si>
    <t>Verluste in der</t>
  </si>
  <si>
    <t>getischer</t>
  </si>
  <si>
    <t>energie-</t>
  </si>
  <si>
    <t>ET</t>
  </si>
  <si>
    <t>einsatz</t>
  </si>
  <si>
    <t>ausstoß</t>
  </si>
  <si>
    <r>
      <t xml:space="preserve">Energieumw. </t>
    </r>
    <r>
      <rPr>
        <vertAlign val="superscript"/>
        <sz val="8"/>
        <rFont val="Arial"/>
        <family val="2"/>
      </rPr>
      <t>1)</t>
    </r>
  </si>
  <si>
    <t>Verbrauch</t>
  </si>
  <si>
    <t>verbrauch</t>
  </si>
  <si>
    <t xml:space="preserve">5. Endenergieverbrauch nach Verbrauchergruppen </t>
  </si>
  <si>
    <t>Insgesamt</t>
  </si>
  <si>
    <t>Haushalte, Gewerbe,</t>
  </si>
  <si>
    <t>Handel, Dienstleistungen</t>
  </si>
  <si>
    <t>und</t>
  </si>
  <si>
    <t>übrige Verbraucher</t>
  </si>
  <si>
    <t xml:space="preserve">x    </t>
  </si>
  <si>
    <t>und übrige Verbraucher nach Energieträgern</t>
  </si>
  <si>
    <t xml:space="preserve"> - 20 -</t>
  </si>
  <si>
    <t xml:space="preserve"> - 21 -</t>
  </si>
  <si>
    <t>Thüringer Landesamt für Statistik</t>
  </si>
  <si>
    <t>noch: Mineralöle</t>
  </si>
  <si>
    <t>Strom und andere Energieträger</t>
  </si>
  <si>
    <t xml:space="preserve">Energieträger insgesamt </t>
  </si>
  <si>
    <t>Heizöl</t>
  </si>
  <si>
    <t>Naturgas</t>
  </si>
  <si>
    <t>Erneuerbare Energieträger</t>
  </si>
  <si>
    <t>davon</t>
  </si>
  <si>
    <t>Bi-</t>
  </si>
  <si>
    <t>Schw.</t>
  </si>
  <si>
    <t>Stadt-</t>
  </si>
  <si>
    <t>lanz-</t>
  </si>
  <si>
    <t>Kohle</t>
  </si>
  <si>
    <t>Bri-</t>
  </si>
  <si>
    <t>Koks</t>
  </si>
  <si>
    <t>Briketts</t>
  </si>
  <si>
    <t>Hart-</t>
  </si>
  <si>
    <t>Otto</t>
  </si>
  <si>
    <t>Diesel-</t>
  </si>
  <si>
    <t>Flug-</t>
  </si>
  <si>
    <t>Flüs-</t>
  </si>
  <si>
    <t>gas,</t>
  </si>
  <si>
    <t>Erd-</t>
  </si>
  <si>
    <t>Wasser-</t>
  </si>
  <si>
    <t>Wind-</t>
  </si>
  <si>
    <t>Klärgas,</t>
  </si>
  <si>
    <t>Solar-</t>
  </si>
  <si>
    <t>Fern-</t>
  </si>
  <si>
    <t>Summe</t>
  </si>
  <si>
    <t>zei-</t>
  </si>
  <si>
    <t>(roh)</t>
  </si>
  <si>
    <t>ketts</t>
  </si>
  <si>
    <t>kohlen-</t>
  </si>
  <si>
    <t>braun-</t>
  </si>
  <si>
    <t>kraft-</t>
  </si>
  <si>
    <t>leicht</t>
  </si>
  <si>
    <t>schwer</t>
  </si>
  <si>
    <t>ölpro-</t>
  </si>
  <si>
    <t>sig-</t>
  </si>
  <si>
    <t>Koke-</t>
  </si>
  <si>
    <t>gas</t>
  </si>
  <si>
    <t xml:space="preserve">kraft  </t>
  </si>
  <si>
    <t>kraft</t>
  </si>
  <si>
    <t>Deponie-</t>
  </si>
  <si>
    <t>energie</t>
  </si>
  <si>
    <t>wärme</t>
  </si>
  <si>
    <t>le</t>
  </si>
  <si>
    <t>produkte</t>
  </si>
  <si>
    <t>kohle</t>
  </si>
  <si>
    <t>stoffe</t>
  </si>
  <si>
    <t>stoff</t>
  </si>
  <si>
    <t>kraftst.</t>
  </si>
  <si>
    <t xml:space="preserve">dukte </t>
  </si>
  <si>
    <t>reigas</t>
  </si>
  <si>
    <t>träger</t>
  </si>
  <si>
    <t>Tabelle 1:  Spezifische Mengeneinheiten</t>
  </si>
  <si>
    <t>1 000 t</t>
  </si>
  <si>
    <t>Mill. m³</t>
  </si>
  <si>
    <t>Mill. kWh</t>
  </si>
  <si>
    <t>TJ</t>
  </si>
  <si>
    <t>Bilanzspalte</t>
  </si>
  <si>
    <t xml:space="preserve"> Gewinnung</t>
  </si>
  <si>
    <t>-</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</si>
  <si>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</si>
  <si>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</si>
  <si>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</si>
  <si>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</si>
  <si>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</si>
  <si>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</si>
  <si>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</si>
  <si>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</si>
  <si>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</si>
  <si>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Um-</t>
  </si>
  <si>
    <t>Z</t>
  </si>
  <si>
    <t>wand-</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</si>
  <si>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</si>
  <si>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</si>
  <si>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</si>
  <si>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</si>
  <si>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</si>
  <si>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</si>
  <si>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</si>
  <si>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</si>
  <si>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</si>
  <si>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</si>
  <si>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</si>
  <si>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</si>
  <si>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</si>
  <si>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U</t>
  </si>
  <si>
    <t>aus-</t>
  </si>
  <si>
    <t>D</t>
  </si>
  <si>
    <t>stoß</t>
  </si>
  <si>
    <t xml:space="preserve"> UMWANDLUNGSAUSSTOß  INSGESAMT </t>
  </si>
  <si>
    <t>W</t>
  </si>
  <si>
    <t>M</t>
  </si>
  <si>
    <t>bei Ge-</t>
  </si>
  <si>
    <t xml:space="preserve"> Kraftwerke, Heizwerke</t>
  </si>
  <si>
    <t>winnung</t>
  </si>
  <si>
    <t xml:space="preserve"> Erdöl- und Erdgasgewinnung</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</si>
  <si>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</si>
  <si>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</si>
  <si>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</si>
  <si>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</si>
  <si>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</si>
  <si>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</si>
  <si>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</si>
  <si>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    </t>
  </si>
  <si>
    <t>.</t>
  </si>
  <si>
    <t xml:space="preserve">                   -</t>
  </si>
  <si>
    <t xml:space="preserve">                  x</t>
  </si>
  <si>
    <t xml:space="preserve"> Textil-, Bekleidungs-, Ledergewerbe</t>
  </si>
  <si>
    <t xml:space="preserve"> Chemische Industrie</t>
  </si>
  <si>
    <t xml:space="preserve"> Herstellung von Gummi- und Kunststoffwaren</t>
  </si>
  <si>
    <t xml:space="preserve"> Herstellung von Metallerzeugnissen</t>
  </si>
  <si>
    <t xml:space="preserve"> Maschinenbau</t>
  </si>
  <si>
    <t>END-</t>
  </si>
  <si>
    <t>VER-</t>
  </si>
  <si>
    <t>BRAUCH</t>
  </si>
  <si>
    <t xml:space="preserve"> Schienenverkehr</t>
  </si>
  <si>
    <t xml:space="preserve"> Straßenverkehr</t>
  </si>
  <si>
    <t xml:space="preserve"> Luftverkehr</t>
  </si>
  <si>
    <t xml:space="preserve"> Küsten- und Binnenschiffahrt</t>
  </si>
  <si>
    <t xml:space="preserve"> VERKEHR INSGESAMT</t>
  </si>
  <si>
    <t xml:space="preserve"> Haushalte</t>
  </si>
  <si>
    <t>Zeichenerklärung:</t>
  </si>
  <si>
    <t xml:space="preserve">     nicht belegt</t>
  </si>
  <si>
    <t xml:space="preserve"> -</t>
  </si>
  <si>
    <t xml:space="preserve">     nichts vorhanden (genau Null) oder Wert &lt; 0,5</t>
  </si>
  <si>
    <t>Stand:</t>
  </si>
  <si>
    <t xml:space="preserve">     Zahlenwert unbekannt</t>
  </si>
  <si>
    <t xml:space="preserve"> - 22 -</t>
  </si>
  <si>
    <t xml:space="preserve"> - 23 -</t>
  </si>
  <si>
    <t xml:space="preserve">Strom </t>
  </si>
  <si>
    <t>Tabelle 2:  Terajoule</t>
  </si>
  <si>
    <t xml:space="preserve"> - 24 -</t>
  </si>
  <si>
    <t xml:space="preserve"> - 25 -</t>
  </si>
  <si>
    <t>Tabelle 3:  Steinkohleneinheiten (SKE)</t>
  </si>
  <si>
    <t>1 000 t SKE</t>
  </si>
  <si>
    <t xml:space="preserve"> - 26 -</t>
  </si>
  <si>
    <t>1) Detaillierte und aktuelle Angaben zur Stromversorgung in Thüringen können dem vierteljährlich erscheinenden Statistischen Bericht „Energiewirtschaft in Thüringen“  (Best.-Nr.: 05401) entnommen werden.</t>
  </si>
  <si>
    <t>- Statistischer Bericht über die Energiewirtschaft in Thüringen</t>
  </si>
  <si>
    <t xml:space="preserve">   des Bergbaus und der Gewinnung von Steinen und Erden in Thüringen</t>
  </si>
  <si>
    <t>- Jahres-Erhebung über die Energieverwendung der Betriebe des Verarbeitenden Gewerbes sowie</t>
  </si>
  <si>
    <t>Energie-</t>
  </si>
  <si>
    <t xml:space="preserve"> - 27 -</t>
  </si>
  <si>
    <t>Tabelle 4:  Rohöleinheiten (RÖE)</t>
  </si>
  <si>
    <t>1 000 t RÖE</t>
  </si>
  <si>
    <t xml:space="preserve"> - 28 -</t>
  </si>
  <si>
    <t xml:space="preserve">5.  Heizwerte der Energieträger für die Umrechnung von spezifischen </t>
  </si>
  <si>
    <t>Mengen-</t>
  </si>
  <si>
    <t>Heizwert</t>
  </si>
  <si>
    <t>SKE-</t>
  </si>
  <si>
    <t>einheit</t>
  </si>
  <si>
    <t>Faktor</t>
  </si>
  <si>
    <r>
      <t>Steinkohlen</t>
    </r>
    <r>
      <rPr>
        <vertAlign val="superscript"/>
        <sz val="8"/>
        <rFont val="Arial"/>
        <family val="2"/>
      </rPr>
      <t xml:space="preserve"> 1)</t>
    </r>
  </si>
  <si>
    <t>kg</t>
  </si>
  <si>
    <t>Steinkohlenbriketts</t>
  </si>
  <si>
    <t>Steinkohlenkoks</t>
  </si>
  <si>
    <r>
      <t xml:space="preserve">Braunkohlen </t>
    </r>
    <r>
      <rPr>
        <vertAlign val="superscript"/>
        <sz val="8"/>
        <rFont val="Arial"/>
        <family val="2"/>
      </rPr>
      <t>1)</t>
    </r>
  </si>
  <si>
    <r>
      <t xml:space="preserve">Braunkohlenbriketts </t>
    </r>
    <r>
      <rPr>
        <vertAlign val="superscript"/>
        <sz val="8"/>
        <rFont val="Arial"/>
        <family val="2"/>
      </rPr>
      <t>1)</t>
    </r>
  </si>
  <si>
    <r>
      <t xml:space="preserve">Hartbraunkohle </t>
    </r>
    <r>
      <rPr>
        <vertAlign val="superscript"/>
        <sz val="8"/>
        <rFont val="Arial"/>
        <family val="2"/>
      </rPr>
      <t>3)</t>
    </r>
  </si>
  <si>
    <t>Ottokraftstoffe</t>
  </si>
  <si>
    <t>Dieselkraftstoffe</t>
  </si>
  <si>
    <t>Schwerer Flugturbinenkraftstoff, Petroleum</t>
  </si>
  <si>
    <t>Heizöl, leicht</t>
  </si>
  <si>
    <t>Heizöl, schwer</t>
  </si>
  <si>
    <t>Andere Mineralölprodukte</t>
  </si>
  <si>
    <t>Flüssiggas</t>
  </si>
  <si>
    <t>Kokerei- und Stadtgas</t>
  </si>
  <si>
    <t>m³</t>
  </si>
  <si>
    <t>Erdgas</t>
  </si>
  <si>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</si>
  <si>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</si>
  <si>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Biodiesel (Rapsölmethylester)</t>
  </si>
  <si>
    <t>kWh</t>
  </si>
  <si>
    <t>Windkraft</t>
  </si>
  <si>
    <t>Solarenergie</t>
  </si>
  <si>
    <t>Elektrischer Strom</t>
  </si>
  <si>
    <t xml:space="preserve">2) Braunkohlenkoks, Staub- und Trockenkohle </t>
  </si>
  <si>
    <t xml:space="preserve">3) für EEV </t>
  </si>
  <si>
    <t>4) aus Heizwert von Methangas (35,888) - entsprechend 50% Anteil</t>
  </si>
  <si>
    <t>6.  Tableau zum Vergleich gebräuchlicher Maßeinheiten der Wärmeenergie</t>
  </si>
  <si>
    <t>Einheit</t>
  </si>
  <si>
    <t>kJ</t>
  </si>
  <si>
    <t>kcal</t>
  </si>
  <si>
    <t xml:space="preserve">  1 kJ</t>
  </si>
  <si>
    <t xml:space="preserve">  1 kcal</t>
  </si>
  <si>
    <t xml:space="preserve">  1 kWh</t>
  </si>
  <si>
    <t xml:space="preserve">  1 kg SKE</t>
  </si>
  <si>
    <t xml:space="preserve">  1 kg RÖE</t>
  </si>
  <si>
    <t>- 7 -</t>
  </si>
  <si>
    <t>Abkürzungen</t>
  </si>
  <si>
    <t>AG       Aktiengesellschaft</t>
  </si>
  <si>
    <t>EEV     Endenergieverbrauch</t>
  </si>
  <si>
    <t>ET       Energieträger</t>
  </si>
  <si>
    <t>EVU     Energieversorgungsunternehmen</t>
  </si>
  <si>
    <t>EW      Einwohner</t>
  </si>
  <si>
    <t>FHW    Fernheizwerke</t>
  </si>
  <si>
    <t xml:space="preserve">     Kraft- und Heizwerke der allgemeinen Versorgung</t>
  </si>
  <si>
    <t>Heizkraftwerke der allgemeinen Versorgung (nur KWK)</t>
  </si>
  <si>
    <t xml:space="preserve">     1) einschließlich Umwandlungseinsatz für ungekoppelte Erzeugung in Heizkraftwerken</t>
  </si>
  <si>
    <t>Wärmekraftwerke der allgemeinen Versorgung (ohne KWK)</t>
  </si>
  <si>
    <t xml:space="preserve"> Heizkraftwerke der allgemeinen Versorgung (nur KWK)</t>
  </si>
  <si>
    <t>Heizwerke</t>
  </si>
  <si>
    <t>Sonstige Energieerzeuger</t>
  </si>
  <si>
    <t>Fackelverluste</t>
  </si>
  <si>
    <t>Endenergieverbrauchsbereich zusammen</t>
  </si>
  <si>
    <t>Verbrauch in der Energiegewinnung 
  und in den Umwandlungsbereichen</t>
  </si>
  <si>
    <t xml:space="preserve"> EMISSIONEN INSGESAMT</t>
  </si>
  <si>
    <t xml:space="preserve">  1) einschließlich Emissionen aus Energieverbrauch in der Energiegewinnung und in den Umwandlungsbereichen</t>
  </si>
  <si>
    <r>
      <t>Heizwerke</t>
    </r>
    <r>
      <rPr>
        <vertAlign val="superscript"/>
        <sz val="8"/>
        <rFont val="Arial"/>
        <family val="2"/>
      </rPr>
      <t xml:space="preserve"> 1)</t>
    </r>
  </si>
  <si>
    <t>Auf Grund der Liberalisierung des Strommarktes gibt es bei einigen Energieversorgungsunternehmen Probleme bei der Regionalisierung ihrer Daten. Deshalb ist die Vergleichbarkeit der Angaben zum Stromverbrauch zu denen des Vorjahres stark eingeschränkt.</t>
  </si>
  <si>
    <t>GHD    Gewerbe, Handel, Dienstleistungen</t>
  </si>
  <si>
    <t>HKW    Heizkraftwerke</t>
  </si>
  <si>
    <t>IKW      Industriekraftwerke</t>
  </si>
  <si>
    <t>PEV     Primärenergieverbrauch</t>
  </si>
  <si>
    <t>SKE     Steinkohleneinheit</t>
  </si>
  <si>
    <t>RÖE    Rohöleinheit</t>
  </si>
  <si>
    <t>t           Tonnen</t>
  </si>
  <si>
    <t>Hinweise</t>
  </si>
  <si>
    <t>- 8 -</t>
  </si>
  <si>
    <t>- 9 -</t>
  </si>
  <si>
    <t>Die wichtigsten Datenquellen sollen im Folgenden genannt sein:</t>
  </si>
  <si>
    <t xml:space="preserve">Thüringer Landesamt für Statistik: </t>
  </si>
  <si>
    <t xml:space="preserve">Statistisches Bundesamt:                                                                            </t>
  </si>
  <si>
    <t>Statistik der Kohlewirtschaft e. V.:</t>
  </si>
  <si>
    <t>Differenziert zeigt sich auch hier das Bild hinsichtlich der Verbrauchsstruktur der einzelnen Energieträger, wobei das Verbrauchsverhalten dieser Gruppe besonders klimaabhängig ist.</t>
  </si>
  <si>
    <t>Bundesamt für Wirtschaft:</t>
  </si>
  <si>
    <t>Mineralölwirtschaftsverband e. V.:</t>
  </si>
  <si>
    <t>Arbeitsgemeinschaft Energiebilanzen:</t>
  </si>
  <si>
    <t xml:space="preserve">Deutsches Institut für Wirtschaftsforschung / Umweltbundesamt: </t>
  </si>
  <si>
    <t>- 10 -</t>
  </si>
  <si>
    <t xml:space="preserve">Wie in den Vorbemerkungen bereits angeführt, ist zur Erarbeitung einer Landesenergiebilanz eine vielseitige </t>
  </si>
  <si>
    <t>Datenbasis erforderlich.</t>
  </si>
  <si>
    <t xml:space="preserve">- Jahres-Erhebung über die Abgabe sowie Ein- und Ausfuhr von Gas sowie Erlöse der    </t>
  </si>
  <si>
    <t>- Jahres-Erhebung über Stromabsatz und Erlöse der Elektrizitätsversorgungsunternehmen</t>
  </si>
  <si>
    <t xml:space="preserve">   und Stromhändler</t>
  </si>
  <si>
    <t>- Stromerzeugungsanlagen der Betriebe im Bergbau und Verarbeitenden Gewerbe</t>
  </si>
  <si>
    <t>- Jahres-Erhebung über die Abgabe von Flüssiggas der Verkaufsgesellschaften</t>
  </si>
  <si>
    <t>- Jahres-Erhebung über die Gewinnung, Verwendung und Abgabe von Klärgas</t>
  </si>
  <si>
    <t>- Arbeitsdaten der Abteilung Energie und Technik über den Einsatz erneuerbarer Energien im Land,</t>
  </si>
  <si>
    <t xml:space="preserve">   errechnete und geschätzte Werte</t>
  </si>
  <si>
    <t xml:space="preserve">- Kohlenabsatz-Statistik: Steinkohlen und Braunkohlen </t>
  </si>
  <si>
    <t>- Mineralölverbrauch nach Bundesländern</t>
  </si>
  <si>
    <r>
      <t>- CO</t>
    </r>
    <r>
      <rPr>
        <vertAlign val="subscript"/>
        <sz val="9"/>
        <rFont val="Helvetica"/>
        <family val="2"/>
      </rPr>
      <t>2</t>
    </r>
    <r>
      <rPr>
        <sz val="9"/>
        <rFont val="Helvetica"/>
        <family val="2"/>
      </rPr>
      <t>-Emissionsfaktoren kohlenstoffhaltiger Energieträger</t>
    </r>
  </si>
  <si>
    <r>
      <t>1. CO</t>
    </r>
    <r>
      <rPr>
        <vertAlign val="subscript"/>
        <sz val="9"/>
        <rFont val="Helvetica"/>
        <family val="2"/>
      </rPr>
      <t>2</t>
    </r>
    <r>
      <rPr>
        <sz val="9"/>
        <rFont val="Helvetica"/>
        <family val="2"/>
      </rPr>
      <t>-Emissionen aus dem Primärenergieverbrauch nach Energieträgern</t>
    </r>
  </si>
  <si>
    <t>In der vertikalen Gliederung werden Energieaufkommen, Energieumwandlung und Endenergieverbrauch dargestellt. Jede einzelne Spalte gibt damit für den jeweiligen Energieträger den Nachweis über dessen Aufkommen und die Verwendung wieder.</t>
  </si>
  <si>
    <r>
      <t xml:space="preserve">In der </t>
    </r>
    <r>
      <rPr>
        <b/>
        <sz val="9"/>
        <rFont val="Helvetica"/>
        <family val="2"/>
      </rPr>
      <t xml:space="preserve">Umwandlungsbilanz </t>
    </r>
    <r>
      <rPr>
        <sz val="9"/>
        <rFont val="Helvetica"/>
        <family val="2"/>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</si>
  <si>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r>
      <t xml:space="preserve">Im </t>
    </r>
    <r>
      <rPr>
        <b/>
        <sz val="9"/>
        <rFont val="Helvetica"/>
        <family val="2"/>
      </rPr>
      <t xml:space="preserve">Endenergieverbrauch </t>
    </r>
    <r>
      <rPr>
        <sz val="9"/>
        <rFont val="Helvetica"/>
        <family val="2"/>
      </rPr>
      <t>wird folglich nur die Verwendung derjenigen Primär- und Sekundärenergieträger aufgeführt, die unmittelbar der Erzeugung von Nutzenergie dienen. Die Aufschlüsselung erfolgt nach Verbrauchergruppen und Wirtschaftszweigen.</t>
    </r>
  </si>
  <si>
    <r>
      <t>Bezüge und Lieferungen</t>
    </r>
    <r>
      <rPr>
        <sz val="9"/>
        <rFont val="Helvetica"/>
        <family val="2"/>
      </rPr>
      <t xml:space="preserve"> 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</si>
  <si>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t>- Straßenverkehr</t>
  </si>
  <si>
    <t>Die Angaben der Energiebilanz beruhen im Allgemeinen auf Statistiken über die Lieferungen an Verkehrsträger. Zum Teil werden auch Marktforschungsergebnisse verwendet.</t>
  </si>
  <si>
    <t>- Gewinnung von Primärenergieträgern in Thüringen</t>
  </si>
  <si>
    <t>- Bestandsveränderungen  -  soweit Daten vorhanden  -  unterteilt   nach   Bestandsentnahme  und Bestands-</t>
  </si>
  <si>
    <t xml:space="preserve">   aufstockungen</t>
  </si>
  <si>
    <t>=   Energieangebot nach Umwandlungsbilanz</t>
  </si>
  <si>
    <t>Verarbeitendes Gewerbe,</t>
  </si>
  <si>
    <t xml:space="preserve">                     -</t>
  </si>
  <si>
    <t xml:space="preserve">                     x</t>
  </si>
  <si>
    <r>
      <t xml:space="preserve">Seit dem Bilanzjahr 1995 wird laut Beschluss der Arbeitsgemeinschaft und des Länderarbeitskreises Energiebilanzen für die Energieträger Kernenergie, Wasserkraft, Windkraft und Müll sowie für den Stromaustausch mit anderen Bundesländern die Wirkungsgradmethode - in Angleichung an internationale Konventionen - angewandt. Bei diesem neuen methodischen Ansatz wird davon ausgegangen, dass die Stromerzeugung z. B. aus Kernenergie (das sei der Vollständigkeit halber erwähnt - auch wenn Thüringen davon nicht  betroffen ist) mit einem Wirkungsgrad von 33 Prozent erfolgt. Für Wasserkraft und die anderen regenerativen Energieträger sind 100 Prozent festgelegt und beim Stromaustausch gilt nur noch der einheitliche Heizwert von 3600 kJ/kWh. </t>
    </r>
    <r>
      <rPr>
        <vertAlign val="superscript"/>
        <sz val="9"/>
        <rFont val="Helvetica"/>
        <family val="2"/>
      </rPr>
      <t>1)</t>
    </r>
  </si>
  <si>
    <t xml:space="preserve"> Gewinnung von Steinen und Erden, sonst. Bergbau, Dienstleist.</t>
  </si>
  <si>
    <t>46-48</t>
  </si>
  <si>
    <t xml:space="preserve"> Herst. v. Nahrungs- u. Futtermitteln, Getränkeherst.,Tabakverarb.</t>
  </si>
  <si>
    <t xml:space="preserve"> Herstellung von Holz-, Flecht-, Korb- u. Korkwaren</t>
  </si>
  <si>
    <t xml:space="preserve"> Herstellung von Papier, Pappe und Waren daraus</t>
  </si>
  <si>
    <t xml:space="preserve"> Herstellung von Druckerzeugnissen, Vervielfältigung</t>
  </si>
  <si>
    <t xml:space="preserve"> Herstellung von pharmazeutischen Erzeugnissen</t>
  </si>
  <si>
    <t xml:space="preserve"> Herstellung von Glas, Keramik, Verarbeitung v. Steinen u. Erden</t>
  </si>
  <si>
    <t>62/63</t>
  </si>
  <si>
    <t xml:space="preserve"> Metallerzeugung und bearbeitung</t>
  </si>
  <si>
    <t>64-66</t>
  </si>
  <si>
    <t xml:space="preserve"> Herstellung von DV-geräten, elektron. u. opt. Erzeugnissen</t>
  </si>
  <si>
    <t xml:space="preserve"> Herstellung von elektrischen Ausrüstungen</t>
  </si>
  <si>
    <t xml:space="preserve"> Herst. von Kraftwagen u. Kraftwagenteilen u. sonst. Fahrzeugbau</t>
  </si>
  <si>
    <t>71/72</t>
  </si>
  <si>
    <t xml:space="preserve"> Herstellung von Möbeln</t>
  </si>
  <si>
    <t xml:space="preserve"> Herstellung von sonstigen Waren</t>
  </si>
  <si>
    <t xml:space="preserve"> Reparatur und Installation von Maschinen und Ausrüstungen</t>
  </si>
  <si>
    <t xml:space="preserve"> Steinkohlenzechen, Braunkohlengruben, Brikettfabriken</t>
  </si>
  <si>
    <t>- 36 -</t>
  </si>
  <si>
    <t>Thüringer Ministerium für Wirtschaft, Arbeit und Technologie:</t>
  </si>
  <si>
    <t>Länderarbeitskreis Energiebilanzen</t>
  </si>
  <si>
    <t>- Solarthermie in den Ländern</t>
  </si>
  <si>
    <t>- Energieholzverbrauch der Haushalte</t>
  </si>
  <si>
    <t>- Biotreibstoffverbrauch in den Ländern</t>
  </si>
  <si>
    <t xml:space="preserve">Wirtschaftsverband Erdöl- und Erdgasgewinnung e. V. </t>
  </si>
  <si>
    <r>
      <t>CO</t>
    </r>
    <r>
      <rPr>
        <b/>
        <vertAlign val="subscript"/>
        <sz val="8"/>
        <rFont val="Arial"/>
        <family val="2"/>
      </rPr>
      <t>2</t>
    </r>
    <r>
      <rPr>
        <b/>
        <sz val="8"/>
        <rFont val="Arial"/>
        <family val="2"/>
      </rPr>
      <t>-Ausstoß</t>
    </r>
  </si>
  <si>
    <r>
      <t>1000 t CO</t>
    </r>
    <r>
      <rPr>
        <vertAlign val="subscript"/>
        <sz val="8"/>
        <rFont val="Arial"/>
        <family val="2"/>
      </rPr>
      <t>2</t>
    </r>
  </si>
  <si>
    <t xml:space="preserve"> HAUSHALTE, GHD, ÜBRIGE VERBRAUCHER</t>
  </si>
  <si>
    <t>sonstige</t>
  </si>
  <si>
    <t>andere</t>
  </si>
  <si>
    <t>turb.-</t>
  </si>
  <si>
    <t>öl-</t>
  </si>
  <si>
    <t>6. Endenergieverbrauch im Bereich Verarbeitendes Gewerbe, Gewinnung von Steinen und Erden,</t>
  </si>
  <si>
    <t xml:space="preserve">    sonstiger Bergbau nach Energieträgern</t>
  </si>
  <si>
    <r>
      <t xml:space="preserve">Beim Endenergieverbrauch wird die Energieverwendung der einzelnen Energieträger den einzelnen Verbrauchergruppen zugeordnet. Er beruht für den Bereich Verarbeitendes Gewerbe, </t>
    </r>
    <r>
      <rPr>
        <b/>
        <sz val="9"/>
        <rFont val="Helvetica"/>
        <family val="2"/>
      </rPr>
      <t xml:space="preserve">Gewinnung von Steinen und Erden, sonstiger Bergbau </t>
    </r>
    <r>
      <rPr>
        <sz val="9"/>
        <rFont val="Helvetica"/>
        <family val="2"/>
      </rPr>
      <t>weitgehend auf den Angaben der Betriebe von Industrieunternehmen mit im Algemeinen 20 Beschäftigten und mehr. Die Gruppierung basiert ab diesem Bilanzjahr auf der "Gliederung der Klassifikation der Wirtschaftszweige, Ausgabe 2008" (WZ 2008), die für alle amtlichen Statistiken im Produzierenden Gewerbe seit 2009 verbindlich ist.</t>
    </r>
  </si>
  <si>
    <t xml:space="preserve"> GEWINNUNG VON STEINEN UND ERDEN,</t>
  </si>
  <si>
    <r>
      <t>6. Endenergieverbrauch im Bereich Verarbeitendes Gewerbe</t>
    </r>
    <r>
      <rPr>
        <b/>
        <vertAlign val="superscript"/>
        <sz val="10"/>
        <rFont val="Arial"/>
        <family val="2"/>
      </rPr>
      <t>*)</t>
    </r>
    <r>
      <rPr>
        <b/>
        <sz val="10"/>
        <rFont val="Arial"/>
        <family val="2"/>
      </rPr>
      <t>, Gewinnung von Steinen und Erden,</t>
    </r>
  </si>
  <si>
    <t>sonstiger Bergbau nach Energieträgern</t>
  </si>
  <si>
    <t>Verarbeitendes Gewerbe,
Gewinnung von Steinen 
und Erden,
sonstiger Bergbau</t>
  </si>
  <si>
    <t>Verarbeitendes Gewerbe, Gewinnung von Steinen und 
  Erden,  sonstiger Bergbau</t>
  </si>
  <si>
    <r>
      <t xml:space="preserve"> SONSTIGER BERGBAU  INSGESAMT</t>
    </r>
    <r>
      <rPr>
        <vertAlign val="superscript"/>
        <sz val="8"/>
        <rFont val="Arial"/>
        <family val="2"/>
      </rPr>
      <t xml:space="preserve"> 1)</t>
    </r>
  </si>
  <si>
    <r>
      <t>sonstige</t>
    </r>
    <r>
      <rPr>
        <vertAlign val="superscript"/>
        <sz val="8"/>
        <rFont val="Arial"/>
        <family val="2"/>
      </rPr>
      <t xml:space="preserve"> 2)</t>
    </r>
    <r>
      <rPr>
        <sz val="8"/>
        <rFont val="Arial"/>
        <family val="2"/>
      </rPr>
      <t>,</t>
    </r>
  </si>
  <si>
    <t>leistungen, übrige</t>
  </si>
  <si>
    <r>
      <t>Statistische Quellen der Energiebilanz und CO</t>
    </r>
    <r>
      <rPr>
        <b/>
        <vertAlign val="subscript"/>
        <sz val="9"/>
        <rFont val="Helvetica"/>
        <family val="2"/>
      </rPr>
      <t>2</t>
    </r>
    <r>
      <rPr>
        <b/>
        <sz val="9"/>
        <rFont val="Helvetica"/>
        <family val="2"/>
      </rPr>
      <t>-Bilanz 2010</t>
    </r>
  </si>
  <si>
    <t>Entwicklung des Energieverbrauchs 2010</t>
  </si>
  <si>
    <r>
      <t>Entwicklung der CO</t>
    </r>
    <r>
      <rPr>
        <b/>
        <vertAlign val="subscript"/>
        <sz val="9"/>
        <rFont val="Helvetica"/>
        <family val="2"/>
      </rPr>
      <t>2</t>
    </r>
    <r>
      <rPr>
        <b/>
        <sz val="9"/>
        <rFont val="Helvetica"/>
        <family val="2"/>
      </rPr>
      <t>-Emissionen 2010</t>
    </r>
  </si>
  <si>
    <t>1. Primärenergieverbrauch nach Energieträgern 1990 bis 2010</t>
  </si>
  <si>
    <t>2. Primär- und Endenergieverbrauch je 1000 Einwohner 1990 bis 2010</t>
  </si>
  <si>
    <t>3. Endenergieverbrauch nach Energieträgern 1990 bis 2010</t>
  </si>
  <si>
    <t>4. Endenergieverbrauch nach Verbrauchergruppen 1990 bis 2010</t>
  </si>
  <si>
    <t>Energiebilanz Thüringen 2010</t>
  </si>
  <si>
    <t>1. Energiebilanz Thüringen 2010 in spezifischen Mengenangaben</t>
  </si>
  <si>
    <t>2. Energiebilanz Thüringen 2010 in Terajoule</t>
  </si>
  <si>
    <t>3. Energiebilanz Thüringen 2010 in Steinkohleneinheiten</t>
  </si>
  <si>
    <t>4. Energiebilanz Thüringen 2010 in Rohöleinheiten</t>
  </si>
  <si>
    <t xml:space="preserve">    einheiten in Wärmeeinheiten zur Thüringer Energiebilanz 2010</t>
  </si>
  <si>
    <t xml:space="preserve">    Energieträgern 1990 bis 2010</t>
  </si>
  <si>
    <t xml:space="preserve">    je Einwohner 1990 bis 2010</t>
  </si>
  <si>
    <t xml:space="preserve">    Emittentensektoren 1990 bis 2010</t>
  </si>
  <si>
    <r>
      <t>CO</t>
    </r>
    <r>
      <rPr>
        <b/>
        <vertAlign val="subscript"/>
        <sz val="11"/>
        <rFont val="Helvetica"/>
        <family val="2"/>
      </rPr>
      <t>2</t>
    </r>
    <r>
      <rPr>
        <b/>
        <sz val="11"/>
        <rFont val="Helvetica"/>
        <family val="2"/>
      </rPr>
      <t>-Bilanz Thüringen 2010</t>
    </r>
  </si>
  <si>
    <r>
      <t>1. CO</t>
    </r>
    <r>
      <rPr>
        <vertAlign val="subscript"/>
        <sz val="9"/>
        <rFont val="Helvetica"/>
        <family val="2"/>
      </rPr>
      <t>2</t>
    </r>
    <r>
      <rPr>
        <sz val="9"/>
        <rFont val="Helvetica"/>
        <family val="2"/>
      </rPr>
      <t>-Quellenbilanz Thüringen 2010</t>
    </r>
  </si>
  <si>
    <r>
      <t>2. CO</t>
    </r>
    <r>
      <rPr>
        <vertAlign val="subscript"/>
        <sz val="9"/>
        <rFont val="Helvetica"/>
        <family val="2"/>
      </rPr>
      <t>2</t>
    </r>
    <r>
      <rPr>
        <sz val="9"/>
        <rFont val="Helvetica"/>
        <family val="2"/>
      </rPr>
      <t>-Bilanz Thüringen 2010 (Verursacherbilanz)</t>
    </r>
  </si>
  <si>
    <r>
      <t>3. CO</t>
    </r>
    <r>
      <rPr>
        <vertAlign val="subscript"/>
        <sz val="9"/>
        <rFont val="Helvetica"/>
        <family val="2"/>
      </rPr>
      <t>2</t>
    </r>
    <r>
      <rPr>
        <sz val="9"/>
        <rFont val="Helvetica"/>
        <family val="2"/>
      </rPr>
      <t>-Emissionsfaktoren 2010 nach Energieträgern</t>
    </r>
  </si>
  <si>
    <t>Zu Vergleichszwecken liegt  die Thüringer Energiebilanz 2010 auch in der früher oder für spezielle Anforderungen gebräuchlichen "Steinkohleneinheit" bzw. "Rohöleinheit" vor.</t>
  </si>
  <si>
    <r>
      <t>Statistische Quellen der Energiebilanz und CO</t>
    </r>
    <r>
      <rPr>
        <b/>
        <vertAlign val="subscript"/>
        <sz val="9"/>
        <rFont val="Helvetica"/>
        <family val="2"/>
      </rPr>
      <t>2</t>
    </r>
    <r>
      <rPr>
        <b/>
        <sz val="9"/>
        <rFont val="Helvetica"/>
        <family val="2"/>
      </rPr>
      <t>-Bilanz 2010</t>
    </r>
  </si>
  <si>
    <t>- Genutzte Umweltwärme in den Ländern</t>
  </si>
  <si>
    <t>- Energiebilanzen der Bundesrepublik Deutschland 1989 bis 2010</t>
  </si>
  <si>
    <t>- W.E.G. Bericht 2010</t>
  </si>
  <si>
    <t>- Importkohlenstatistik 2010</t>
  </si>
  <si>
    <t>- Jahresbericht und Mineralölzahlen 2010</t>
  </si>
  <si>
    <t>- Jahres-Erhebung über Biotreibstoffe</t>
  </si>
  <si>
    <t xml:space="preserve">Der Mineralölverbrauch im Bereich Haushalte sowie Gewerbe, Handel, Dienstleistungen und übrige Verbraucher ist im Vergleich zum Vorjahr deutlich gesunken (- 11,1 Prozent). Degegen legte der Verbrauch von Kohlen bei einem allerdings sehr geringen Ausgangsniveau zu (+ 15,8 Prozent) bei einem Anteil am Endenergieverbrauch dieses Bereiches von lediglich 1,5 Prozent. Beim Einsatz erneuerbarer Energieträger hat sich der Verbrauch um 3,3 Prozent erhöht. </t>
  </si>
  <si>
    <r>
      <t>Ein zusammenfassendes Bild über die im Land emittierten CO</t>
    </r>
    <r>
      <rPr>
        <vertAlign val="subscript"/>
        <sz val="9"/>
        <rFont val="Arial"/>
        <family val="2"/>
      </rPr>
      <t>2</t>
    </r>
    <r>
      <rPr>
        <sz val="9"/>
        <rFont val="Arial"/>
        <family val="2"/>
      </rPr>
      <t>-Mengen liefert das Flussbild zur CO</t>
    </r>
    <r>
      <rPr>
        <vertAlign val="subscript"/>
        <sz val="9"/>
        <rFont val="Arial"/>
        <family val="2"/>
      </rPr>
      <t>2</t>
    </r>
    <r>
      <rPr>
        <sz val="9"/>
        <rFont val="Arial"/>
        <family val="2"/>
      </rPr>
      <t>-Bilanz, das seit 1999 Bestandteil dieser Veröffentlichung ist (siehe Anhang).</t>
    </r>
  </si>
  <si>
    <t>Mengeneinheiten in Wärmeeinheiten zur Thüringer Energiebilanz 2010</t>
  </si>
  <si>
    <r>
      <t>1. CO</t>
    </r>
    <r>
      <rPr>
        <b/>
        <vertAlign val="subscript"/>
        <sz val="8"/>
        <rFont val="Arial"/>
        <family val="2"/>
      </rPr>
      <t>2</t>
    </r>
    <r>
      <rPr>
        <b/>
        <sz val="8"/>
        <rFont val="Arial"/>
        <family val="2"/>
      </rPr>
      <t>-</t>
    </r>
    <r>
      <rPr>
        <b/>
        <sz val="10"/>
        <rFont val="Arial"/>
        <family val="2"/>
      </rPr>
      <t>Quellenbilanz Thüringens 2010</t>
    </r>
  </si>
  <si>
    <r>
      <t>2. CO</t>
    </r>
    <r>
      <rPr>
        <b/>
        <vertAlign val="subscript"/>
        <sz val="10"/>
        <rFont val="Arial"/>
        <family val="2"/>
      </rPr>
      <t>2</t>
    </r>
    <r>
      <rPr>
        <b/>
        <sz val="10"/>
        <rFont val="Arial"/>
        <family val="2"/>
      </rPr>
      <t>-Bilanz Thüringen 2010 (Verursacherbilanz)</t>
    </r>
  </si>
  <si>
    <r>
      <t>3. CO</t>
    </r>
    <r>
      <rPr>
        <b/>
        <vertAlign val="subscript"/>
        <sz val="10"/>
        <rFont val="Arial"/>
        <family val="2"/>
      </rPr>
      <t>2</t>
    </r>
    <r>
      <rPr>
        <b/>
        <sz val="10"/>
        <rFont val="Arial"/>
        <family val="2"/>
      </rPr>
      <t>- Emissionsfaktoren 2010 nach Energieträgern</t>
    </r>
  </si>
  <si>
    <t>turb.</t>
  </si>
  <si>
    <t xml:space="preserve"> Wärmekraftwerke der allgemeinen Versorgung (ohne KWK)</t>
  </si>
  <si>
    <t xml:space="preserve"> GEWINNUNG VON STEINEN UND ERDEN SOWIE</t>
  </si>
  <si>
    <t xml:space="preserve"> HAUSHALTE + GEW., HANDEL, DL + übrige VERBR.</t>
  </si>
  <si>
    <r>
      <t xml:space="preserve">    </t>
    </r>
    <r>
      <rPr>
        <sz val="6"/>
        <rFont val="Helvetica"/>
        <family val="2"/>
      </rPr>
      <t xml:space="preserve"> Werte </t>
    </r>
    <r>
      <rPr>
        <i/>
        <sz val="6"/>
        <rFont val="Helvetica"/>
        <family val="2"/>
      </rPr>
      <t>in kursiver Schrift</t>
    </r>
    <r>
      <rPr>
        <sz val="6"/>
        <rFont val="Helvetica"/>
        <family val="2"/>
      </rPr>
      <t xml:space="preserve"> :=  Teilsummen </t>
    </r>
  </si>
  <si>
    <r>
      <t>Flussbild zur CO</t>
    </r>
    <r>
      <rPr>
        <vertAlign val="subscript"/>
        <sz val="9"/>
        <rFont val="Helvetica"/>
        <family val="2"/>
      </rPr>
      <t>2</t>
    </r>
    <r>
      <rPr>
        <sz val="9"/>
        <rFont val="Helvetica"/>
        <family val="2"/>
      </rPr>
      <t>-Bilanz Thüringens 2010</t>
    </r>
  </si>
  <si>
    <t>Energieflussbild zur Energiebilanz Thüringens 2010</t>
  </si>
  <si>
    <t xml:space="preserve">Ein zusammenfassendes Bild über die im Land vorhandenen wesentlichen energiewirtschaftlichen Verflechtungen liefert das Energieflussbild, das seit 1995 Bestandteil der jährlichen Thüringer Energiebilanz ist (siehe Anhang). </t>
  </si>
  <si>
    <r>
      <t>Auch der</t>
    </r>
    <r>
      <rPr>
        <b/>
        <sz val="9"/>
        <rFont val="Helvetica"/>
        <family val="2"/>
      </rPr>
      <t xml:space="preserve"> Endenergieverbrauch</t>
    </r>
    <r>
      <rPr>
        <sz val="9"/>
        <rFont val="Helvetica"/>
        <family val="2"/>
      </rPr>
      <t xml:space="preserve"> ist um 6,5 Prozent gegenüber dem Vorjahr gestiegen und entspricht damit 73,4 Prozent des Ausgangsniveaus von 1990.</t>
    </r>
  </si>
  <si>
    <t>Bei der Fernwärme ergab sich  2010 im Endverbrauch gegenüber  2009 ein Zuwachs um 3,0 Prozent. Ihr Endverbrauch erreichte damit 50,5 Prozent des Ausgangsniveaus von 1990.</t>
  </si>
  <si>
    <t xml:space="preserve">Insgesamt wird die Verbrauchsstruktur der Energieträger bei den privaten Haushalten sowie bei Gewerbe, Handel, Dienstleistungen und übrigen Verbrauchern von Ergas dominiert.  Dieser Energieträger hat einen Anteil von  mehr als einem Drittel des Endenergieverbrauchs bei diesem Bereich, gefolgt von Strom und Mineralölen mit einem Anteil von 21,2 bzw. 19,4 Prozent. </t>
  </si>
  <si>
    <r>
      <t xml:space="preserve">Der Bereich </t>
    </r>
    <r>
      <rPr>
        <b/>
        <sz val="9"/>
        <rFont val="Helvetica"/>
        <family val="2"/>
      </rPr>
      <t>Verarbeitendes Gewerbe, Gewinnung von Steinen und Erden, sonstiger Bergbau</t>
    </r>
    <r>
      <rPr>
        <sz val="9"/>
        <rFont val="Helvetica"/>
        <family val="2"/>
      </rPr>
      <t xml:space="preserve"> hat seinen Energieverbrauch um 11,8 Prozent gegenüber dem Vorjahr erhöht. Damit umfasst der Endverbrauch in diesem Bereich 27,8 Prozent des gesamten Endenergieverbrauchs. Zum Jahr 1990 verringerte sich der Endverbrauch um 46 Prozent.</t>
    </r>
  </si>
  <si>
    <r>
      <t>Entwicklung der CO</t>
    </r>
    <r>
      <rPr>
        <b/>
        <vertAlign val="subscript"/>
        <sz val="9"/>
        <rFont val="Arial"/>
        <family val="2"/>
      </rPr>
      <t>2</t>
    </r>
    <r>
      <rPr>
        <b/>
        <sz val="9"/>
        <rFont val="Arial"/>
        <family val="2"/>
      </rPr>
      <t>-Emissionen 2010</t>
    </r>
  </si>
  <si>
    <r>
      <t>In der Quellenbilanz (Emissionen aus dem Primärenergieverbrauch) werden nur die Energieträger berücksichtigt, die CO</t>
    </r>
    <r>
      <rPr>
        <vertAlign val="subscript"/>
        <sz val="9"/>
        <rFont val="Arial"/>
        <family val="2"/>
      </rPr>
      <t>2</t>
    </r>
    <r>
      <rPr>
        <sz val="9"/>
        <rFont val="Arial"/>
        <family val="2"/>
      </rPr>
      <t>-Emissionen verursachen. Im Jahr 2010 wurden in Thüringen 10,8 Mill. Tonnen CO</t>
    </r>
    <r>
      <rPr>
        <vertAlign val="subscript"/>
        <sz val="9"/>
        <rFont val="Arial"/>
        <family val="2"/>
      </rPr>
      <t>2</t>
    </r>
    <r>
      <rPr>
        <sz val="9"/>
        <rFont val="Arial"/>
        <family val="2"/>
      </rPr>
      <t xml:space="preserve"> emittiert. Gegenüber dem Jahr 1990 ist damit der CO</t>
    </r>
    <r>
      <rPr>
        <vertAlign val="subscript"/>
        <sz val="9"/>
        <rFont val="Arial"/>
        <family val="2"/>
      </rPr>
      <t>2</t>
    </r>
    <r>
      <rPr>
        <sz val="9"/>
        <rFont val="Arial"/>
        <family val="2"/>
      </rPr>
      <t>-Ausstoß um 61,7 Prozent gesunken. Im Umwandlungssektor, in dem die Primärenergieträger in Energieträger wie Heizöl, Strom und Fernwärme umgewandelt werden, fallen rund 14 Prozent der gesamten CO</t>
    </r>
    <r>
      <rPr>
        <vertAlign val="subscript"/>
        <sz val="9"/>
        <rFont val="Arial"/>
        <family val="2"/>
      </rPr>
      <t>2</t>
    </r>
    <r>
      <rPr>
        <sz val="9"/>
        <rFont val="Arial"/>
        <family val="2"/>
      </rPr>
      <t xml:space="preserve">-Emissionen an (1,5 Mill. Tonnen). Der Umwandlungseinsatz in den Kraftwerken der allgemeinen Versorgung, den industriellen Kraftwerken sowie in den Heizwerken macht hier 98,4 Prozent aus. </t>
    </r>
  </si>
  <si>
    <t xml:space="preserve">Der Stromverbrauch erhöhte sich um 6,7 Prozent. Die Kohlen haben ihre Bedeutung beim Energieeinsatz längst verloren. Sie machten nur 2,5 Prozent der 2010 benötigten Endenergieverbrauchsmenge aus. </t>
  </si>
  <si>
    <r>
      <t>In Kraftwerken der allgemeinen Versorgung</t>
    </r>
    <r>
      <rPr>
        <vertAlign val="superscript"/>
        <sz val="9"/>
        <rFont val="Helvetica"/>
        <family val="2"/>
      </rPr>
      <t>1)</t>
    </r>
    <r>
      <rPr>
        <sz val="9"/>
        <rFont val="Helvetica"/>
        <family val="2"/>
      </rPr>
      <t xml:space="preserve"> Thüringens wird Strom vorrangig auf Basis Erdgas und Pumpspeicherwasser erzeugt. Gegenüber dem Vorjahr stieg die Stromerzeugung aus Erdgas um 4,3 Prozent,  die Bruttostromerzeugung aus Pumpspeicherwasser sogar um 9,2 Prozent. Der Einsatz der erneuerbaren Energieträger hat sich 2010 gegenüber dem Niveau der Vorjahre durch verstärkte Nutzung der Biomasse weiter erhöht. Mit einem Anteil von 22,5 Prozent am gesamten Primärenergieverbrauch besitzen die erneuerbaren Energieträger seit dem Jahr 2000 eine deutlich größere Bedeutung als Kohle. </t>
    </r>
  </si>
  <si>
    <t>Der Verbrauch von  Mineralölen am  Endenergieverbrauch erhöhte sich gegenüber dem  Vorjahr (+ 1,1 Prozent). Mineralöle hatten im Berichtsjahr einen Anteil von  33,0 Prozent am Endenergieverbrauch insgesamt.</t>
  </si>
  <si>
    <t xml:space="preserve">Das Jahr 2010 zeichnete sich einerseits durch die wirtschaftliche Erholung nach dem Konjunktureinbruch 2009 aus sowie durch die länger andauernde kalte Witterung zu Beginn des Jahres 2010. Gegenüber dem Vorjahr erhöhte sich der Primärenergieverbrauch im Jahr 2010 um 4,0 Prozent. Er betrug damit 72,3 Prozent der verbrauchten Gesamtmenge des zu betrachtenden Ausgangsjahres 1990. Der Kohleeinsatz erhöhte sich nochmals gegenüber dem Vorjahr um 5,0 Prozent, beträgt aber nur 2,7 Prozent der Masse von 1990. Die seit Mitte der neunziger Jahre zu beobachtende Dominanz von Öl und Gas innerhalb der Energieträgerstruktur setzte sich auch 2010 mit einem realisierten Anteil  von  62,4 Prozent  am  gesamten  Primärenergieverbrauch  (Mineralöle  30,9  Prozent, Erdgas  31,5 Prozent) weiter fort. </t>
  </si>
  <si>
    <r>
      <t>Im</t>
    </r>
    <r>
      <rPr>
        <b/>
        <sz val="9"/>
        <rFont val="Helvetica"/>
        <family val="2"/>
      </rPr>
      <t xml:space="preserve"> Verkehrssektor</t>
    </r>
    <r>
      <rPr>
        <sz val="9"/>
        <rFont val="Helvetica"/>
        <family val="2"/>
      </rPr>
      <t xml:space="preserve"> stieg der Energieverbrauch um 27,0 Prozent gegenüber 1990. 
Gegenüber dem Vorjahr verringerte sich im Jahr 2010 der Verbrauch an Ottokraftstoffen, während der Verbrauch von Dieselkraftstoff und Flugtreibstoff in Thüringen leicht anstieg. Gegenüber dem Vorjahr ist der Energieverbrauch insgesamt um 1,1 Prozent gestiegen.</t>
    </r>
  </si>
  <si>
    <r>
      <t xml:space="preserve">Der </t>
    </r>
    <r>
      <rPr>
        <b/>
        <sz val="9"/>
        <rFont val="Helvetica"/>
        <family val="2"/>
      </rPr>
      <t>Primärenergieverbrauch</t>
    </r>
    <r>
      <rPr>
        <sz val="9"/>
        <rFont val="Helvetica"/>
        <family val="2"/>
      </rPr>
      <t xml:space="preserve"> hat sich seit 1990 um fast 28 Prozent verringert. 54,0 Prozent entfallen auf Primärenergieträger, 46,0 Prozent auf Sekundärenergieträger. Der Umwandlungseinsatz für die Weiterverarbeitung oder Veredlung von Energie betrug im Jahr 2010 noch rund 51 Prozent der Menge von 1990. Damit standen 2010  88,2 Prozent des Primärenergieverbrauchs für den Endenergieverbrauch zur Verfügung. Der höchste Anteil seit 1990 wurde im Jahr 2001 erreicht (92,8 Prozent).</t>
    </r>
  </si>
  <si>
    <t>Auch der Endenergieverbrauch wird maßgeblich durch den Einsatz von fossilen flüssigen und fossilen gasförmigen Energieträgern beeinflusst, die zusammen einen Anteil von  57,0 Prozent abdeckten.</t>
  </si>
  <si>
    <t>Die Erhöhung des Endenergieverbrauchs wurde 2010 gegenüber 2009 in allen Bereichen sichtbar. Während im Bereich Verkehr ein Zuwachs von 1,1 Prozent und im Bereich Haushalte sowie Gewerbe, Handel, Dienstleistungen und übrige Verbraucher von 6,5 Prozent zu verzeichnen war, erhöhte sich der Endenergieverbrauch im Bereich Verarbeitendes Gewerbe, Gewinnung von Steinen und Erden sowie sonstiger Bergbau um 11,8 Prozent. Nach wie vor hat der Bereich Haushalte sowie Gewerbe, Handel, Dienstleistungen und übrige Verbraucher den größten Anteil am Endenergieverbrauch im Land mit 47,5 Prozent. Gegenüber 1990 reduzierte sich der Energieverbrauch hier um 27,3 Prozent.</t>
  </si>
  <si>
    <r>
      <t>Bei der Verbrennung von fossilen Energieträgern bei den 3 großen Endverbrauchssektoren Verarbeitendes Gewerbe, Verkehr und Haushalte, Gewerbe, Handel, Dienstleistungen (GHD) und übrige Verbraucher entstehen die meisten der CO</t>
    </r>
    <r>
      <rPr>
        <vertAlign val="subscript"/>
        <sz val="9"/>
        <rFont val="Arial"/>
        <family val="2"/>
      </rPr>
      <t>2</t>
    </r>
    <r>
      <rPr>
        <sz val="9"/>
        <rFont val="Arial"/>
        <family val="2"/>
      </rPr>
      <t>-Emissionen (9,2 Mill. Tonnen). Diese Emissionen beziehen sich nur auf die direkt am Ort der Verbrennung entstehenden CO</t>
    </r>
    <r>
      <rPr>
        <vertAlign val="subscript"/>
        <sz val="9"/>
        <rFont val="Arial"/>
        <family val="2"/>
      </rPr>
      <t>2</t>
    </r>
    <r>
      <rPr>
        <sz val="9"/>
        <rFont val="Arial"/>
        <family val="2"/>
      </rPr>
      <t>-Mengen (daher Quellenbilanz), d. h. Strom und Fernwärme werden bei dieser Sichtweise als Nullemittenten eingestuft, weil die Emissionen bei ihrer Umwandlung schon berücksichtigt worden sind.</t>
    </r>
  </si>
  <si>
    <r>
      <t>Im Bereich Industrie stiegen die Emissionen gegenüber 2009. Insgesamt entfielen in Thüringen im Jahr 2010 auf die Haushalte und Kleinverbraucher 34,8 Prozent, auf den Verkehrsbereich 35,2 Prozent und auf die Industrie 15,7  Prozent der CO</t>
    </r>
    <r>
      <rPr>
        <vertAlign val="subscript"/>
        <sz val="9"/>
        <rFont val="Arial"/>
        <family val="2"/>
      </rPr>
      <t>2</t>
    </r>
    <r>
      <rPr>
        <sz val="9"/>
        <rFont val="Arial"/>
        <family val="2"/>
      </rPr>
      <t>-Emissionen am Gesamtausstoß.</t>
    </r>
  </si>
  <si>
    <r>
      <t>In der Verursacherbilanz (Emissionen aus dem Endenergieverbrauch) werden den verbrauchten Endenergieträgern, wie Strom und Fernwärme, die CO</t>
    </r>
    <r>
      <rPr>
        <vertAlign val="subscript"/>
        <sz val="9"/>
        <rFont val="Arial"/>
        <family val="2"/>
      </rPr>
      <t>2</t>
    </r>
    <r>
      <rPr>
        <sz val="9"/>
        <rFont val="Arial"/>
        <family val="2"/>
      </rPr>
      <t>-Emissionen zugerechnet, die jeweils in ihrer Erzeugung anfielen. So schneiden in der Verursacherbilanz - gegenüber der Quellenbilanz - die Sektoren, die sehr stromintensiv sind, schlechter ab. In Thüringen verursachten die Verbraucher im Jahr 2010 durch ihren Energieeinsatz 16,8 Mill. Tonnen CO2-Emissionen. Gegenüber 1990 sind die CO</t>
    </r>
    <r>
      <rPr>
        <vertAlign val="subscript"/>
        <sz val="9"/>
        <rFont val="Arial"/>
        <family val="2"/>
      </rPr>
      <t>2</t>
    </r>
    <r>
      <rPr>
        <sz val="9"/>
        <rFont val="Arial"/>
        <family val="2"/>
      </rPr>
      <t>-Emissionen um 50,6 Prozent gefallen.  Während der durch den Endenergieverbrauch der Industrie verursachte CO</t>
    </r>
    <r>
      <rPr>
        <vertAlign val="subscript"/>
        <sz val="9"/>
        <rFont val="Arial"/>
        <family val="2"/>
      </rPr>
      <t>2</t>
    </r>
    <r>
      <rPr>
        <sz val="9"/>
        <rFont val="Arial"/>
        <family val="2"/>
      </rPr>
      <t>-Ausstoß von 13,8 auf 5,1 Mill. Tonnen CO</t>
    </r>
    <r>
      <rPr>
        <vertAlign val="subscript"/>
        <sz val="9"/>
        <rFont val="Arial"/>
        <family val="2"/>
      </rPr>
      <t>2</t>
    </r>
    <r>
      <rPr>
        <sz val="9"/>
        <rFont val="Arial"/>
        <family val="2"/>
      </rPr>
      <t xml:space="preserve"> (- 62,8 Prozent) sank, stiegen die im Verkehr anzurechnenden Emissionen von 3,3 auf 3,9 Mill. Tonnen CO</t>
    </r>
    <r>
      <rPr>
        <vertAlign val="subscript"/>
        <sz val="9"/>
        <rFont val="Arial"/>
        <family val="2"/>
      </rPr>
      <t>2</t>
    </r>
    <r>
      <rPr>
        <sz val="9"/>
        <rFont val="Arial"/>
        <family val="2"/>
      </rPr>
      <t xml:space="preserve"> (+ 18,1 Prozent). Die im Sektor der Privaten Haushalte und Kleinverbraucher verursachten Mengen gingen von 16,9  auf 7,8 Mill. Tonnen CO</t>
    </r>
    <r>
      <rPr>
        <vertAlign val="subscript"/>
        <sz val="9"/>
        <rFont val="Arial"/>
        <family val="2"/>
      </rPr>
      <t>2</t>
    </r>
    <r>
      <rPr>
        <sz val="9"/>
        <rFont val="Arial"/>
        <family val="2"/>
      </rPr>
      <t xml:space="preserve"> (- 54,2 Prozent) zurück.</t>
    </r>
  </si>
  <si>
    <t xml:space="preserve">Auch 2010 machte wieder der Stromverbrauch mit 33,9 Prozent den höchsten Anteil am industriellen Endverbrauch aus und erhöhte sich damit gegenüber dem Vorjahr um 12,9 Prozent. Der Erdgasverbrauch erhöhte sich um 17,9 Prozent.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</si>
  <si>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</si>
  <si>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</si>
  <si>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</si>
  <si>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</si>
  <si>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</si>
  <si>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</si>
  <si>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</si>
  <si>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</si>
  <si>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</si>
  <si>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</si>
  <si>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</si>
  <si>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</si>
  <si>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</si>
  <si>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</si>
  <si>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</si>
  <si>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</si>
  <si>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</si>
  <si>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</si>
  <si>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</si>
  <si>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</si>
  <si>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</si>
  <si>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</si>
  <si>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</si>
  <si>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</si>
  <si>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</si>
  <si>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</si>
  <si>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</si>
  <si>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</si>
  <si>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</si>
  <si>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</si>
  <si>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</si>
  <si>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</si>
  <si>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</si>
  <si>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Energiebilanz und CO2 - Bilanz Thüringens 2010</t>
  </si>
  <si>
    <t>Erscheinungsweise: jährlich</t>
  </si>
  <si>
    <t>finden Sie in der pdf-Fassung</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</si>
</sst>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 ###\ \ \ \ "/>
    <numFmt numFmtId="166" formatCode="0.0\ \ \ \ "/>
    <numFmt numFmtId="167" formatCode="#\ ##0.0\ \ \ \ "/>
    <numFmt numFmtId="168" formatCode="_D_D_D_J* ##0.0_J_J;_D_D_D_E\-* ##0.0_J_J"/>
    <numFmt numFmtId="169" formatCode="_D_J\+* ##0.0_J_J;_D_E\-* ##0.0_J_J"/>
    <numFmt numFmtId="170" formatCode="_D_J* ##0.0_J_J;_D_E\-* ##0.0_J_J"/>
    <numFmt numFmtId="171" formatCode="###\ ##0.0\ \ \ \ "/>
    <numFmt numFmtId="172" formatCode="_D_D_D_D_D_D_D_J\+* ##0.0_J_J;_D_D_D_D_D_D_D_E\-* ##0.0_J_J"/>
    <numFmt numFmtId="173" formatCode="_D_D_D_J\+* ##0.0_J_J;_D_D_D_E\-* ##0.0_J_J"/>
    <numFmt numFmtId="174" formatCode="###\ ##0\ \ \ \ "/>
    <numFmt numFmtId="175" formatCode="0.0\ \ \ "/>
    <numFmt numFmtId="176" formatCode="_D_D_D_D_D_J* ##0.0_J_J;_D_D_D_D_D_E\-* ##0.0_J_J"/>
    <numFmt numFmtId="177" formatCode="\+* ##0.0_J_J;_i\-* ##0.0_J_J"/>
    <numFmt numFmtId="178" formatCode="* ##0.0_J_J;_i\-* ##0.0_J_J"/>
    <numFmt numFmtId="179" formatCode="###\ ###\ \ \ \ \ \ \ \ \ "/>
    <numFmt numFmtId="180" formatCode="###\ ###\ \ \ \ \ \ \ \ \ \ \ \ "/>
    <numFmt numFmtId="181" formatCode="###\ ###\ \ \ \ \ \ \ \ \ \ "/>
    <numFmt numFmtId="182" formatCode="###\ ###\ \ \ \ \ \ \ \ \ \ \ \ \ \ \ \ "/>
    <numFmt numFmtId="183" formatCode="0.0\ \ \ \ \ \ \ \ \ \ \ \ "/>
    <numFmt numFmtId="184" formatCode="0.0\ \ \ \ \ \ \ \ \ \ "/>
    <numFmt numFmtId="185" formatCode="0.0\ \ \ \ \ \ \ \ \ \ \ \ \ \ \ \ "/>
    <numFmt numFmtId="186" formatCode="0.0\ \ \ \ \ \ \ \ \ "/>
    <numFmt numFmtId="187" formatCode="_D_D_D_J* ##0.0_D_D_D_I;_D_D_D_E\-* ##0.0_D_D_D_I"/>
    <numFmt numFmtId="188" formatCode="_D_D_D_D_D_D_J* ##0.0_D_D_D_D_I;_D_D_D_D_D_D_E\-* ##0.0_D_D_D_D_I"/>
    <numFmt numFmtId="189" formatCode="_D_D_D_J* ##0.0_D_D_D_I_I;_D_D_D_E\-* ##0.0_D_D_D_I_I"/>
    <numFmt numFmtId="190" formatCode="_D_D_D_D_D_D_D_D_D_J* ##0.0_D_D_D_D_D_D;_D_D_D_D_D_D_D_D_D_E\-* ##0.0_D_D_D_D_D_D"/>
    <numFmt numFmtId="191" formatCode="###\ ##\-\ \ \ \ "/>
    <numFmt numFmtId="192" formatCode="_J_J\+* ##0.0_J_J;_J_E\-* ##0.0_J_J"/>
    <numFmt numFmtId="193" formatCode="_J_J* ##0.0_J_J;_J_E\-* ##0.0_J_J"/>
    <numFmt numFmtId="194" formatCode="###\ ###\ ##0"/>
    <numFmt numFmtId="195" formatCode="#########"/>
    <numFmt numFmtId="196" formatCode="0.000"/>
    <numFmt numFmtId="197" formatCode="###\ ##0\ \ \ \ \ \ \ \ \ \ \ \ "/>
    <numFmt numFmtId="198" formatCode="0.000\ \ \ \ \ \ \ \ \ \ \ \ \ "/>
    <numFmt numFmtId="199" formatCode="0.00####"/>
    <numFmt numFmtId="200" formatCode="###\ ##0"/>
    <numFmt numFmtId="201" formatCode="###\ ##0.0"/>
    <numFmt numFmtId="202" formatCode="0\ \ \ \ \ \ \ \ \ \ "/>
    <numFmt numFmtId="203" formatCode="0.0"/>
    <numFmt numFmtId="204" formatCode="0.000;0.000;\-"/>
    <numFmt numFmtId="205" formatCode="\(###\ ###\)\ \ \ "/>
    <numFmt numFmtId="206" formatCode="\ \(###\ ###\)\ \ \ \ "/>
    <numFmt numFmtId="207" formatCode="\(###\ ###\)\ \ \ \ "/>
    <numFmt numFmtId="208" formatCode="_D_D_D_D_D_J\+* ##0.0_J_J;_D_D_D_D_D_E\-* ##0.0_J_J"/>
    <numFmt numFmtId="209" formatCode="\."/>
    <numFmt numFmtId="210" formatCode="_D_D_D_J\+* ##0.0_D_D_D_I;_D_D_D_E\-* ##0.0_D_D_D_I"/>
    <numFmt numFmtId="211" formatCode="_D_D_D_D_D_D_J\+* ##0.0_D_D_D_D_I;_D_D_D_D_D_D_E\-* ##0.0_D_D_D_D_I"/>
    <numFmt numFmtId="212" formatCode="_D_D_D_D_D_D_D_D_D_J\+* ##0.0_D_D_D_D_D_D;_D_D_D_D_D_D_D_D_D_E\-* ##0.0_D_D_D_D_D_D"/>
    <numFmt numFmtId="213" formatCode="_-* #,##0.00\ [$€]_-;\-* #,##0.00\ [$€]_-;_-* &quot;-&quot;??\ [$€]_-;_-@_-"/>
    <numFmt numFmtId="214" formatCode="###\ ##0\ \ \ "/>
    <numFmt numFmtId="215" formatCode="\ #\ ##0.0\ \ \ \ "/>
    <numFmt numFmtId="216" formatCode="_J_J_J_J_J##0.0_J_J"/>
    <numFmt numFmtId="217" formatCode="###\ ###.0\ \ \ \ "/>
    <numFmt numFmtId="218" formatCode="0.0\ \ \ \ \ \ "/>
    <numFmt numFmtId="219" formatCode="###\ ###\ ###&quot; &quot;_D_D_);_D_D_)\-*###\ ###\ ###&quot;r&quot;_D\-\D\-\);;* @_D_D\ \ \ "/>
    <numFmt numFmtId="220" formatCode="###\ ###\ ###.0&quot; &quot;_D_D_);_D_D_)\-*###\ ###\ ###&quot;r&quot;_D\-\D\-\);;* @_D_D\ \ \ "/>
    <numFmt numFmtId="221" formatCode="\ \ \ \ #\ ##0.0_H_H_H_I"/>
    <numFmt numFmtId="222" formatCode="\ \ \ \ #\ ##0.0\ _H_I\ \ \ "/>
    <numFmt numFmtId="223" formatCode="\ \ #\ ##0.0\ _H_I\ \ \ "/>
    <numFmt numFmtId="224" formatCode="_D_D_D_D_J* ##0.0_J_J;_D_D_D_E\-* ##0.0_J_J"/>
    <numFmt numFmtId="225" formatCode="_D_D_D_D_D_D_D_J* ##0.0_D_D_D_D_D_D;_D_D_D_D_D_D_D_D_D_E\-* ##0.0_D_D_D_D_D_D"/>
    <numFmt numFmtId="226" formatCode="d/m/yyyy;@"/>
  </numFmts>
  <fonts count="92">
    <font>
      <sz val="10"/>
      <name val="Arial"/>
      <family val="0"/>
    </font>
    <font>
      <sz val="12"/>
      <color indexed="8"/>
      <name val="Arial"/>
      <family val="2"/>
    </font>
    <font>
      <b/>
      <sz val="10"/>
      <name val="Arial"/>
      <family val="2"/>
    </font>
    <font>
      <sz val="8"/>
      <name val="Arial"/>
      <family val="2"/>
    </font>
    <font>
      <sz val="9"/>
      <name val="Arial"/>
      <family val="2"/>
    </font>
    <font>
      <b/>
      <sz val="11"/>
      <name val="Helvetica"/>
      <family val="2"/>
    </font>
    <font>
      <sz val="10"/>
      <name val="Helvetica"/>
      <family val="2"/>
    </font>
    <font>
      <sz val="9"/>
      <name val="Helvetica"/>
      <family val="2"/>
    </font>
    <font>
      <vertAlign val="subscript"/>
      <sz val="9"/>
      <name val="Helvetica"/>
      <family val="2"/>
    </font>
    <font>
      <b/>
      <sz val="9"/>
      <name val="Helvetica"/>
      <family val="2"/>
    </font>
    <font>
      <sz val="9"/>
      <name val="Courier"/>
      <family val="3"/>
    </font>
    <font>
      <sz val="10"/>
      <name val="Courier"/>
      <family val="3"/>
    </font>
    <font>
      <vertAlign val="superscript"/>
      <sz val="9"/>
      <name val="Helvetica"/>
      <family val="2"/>
    </font>
    <font>
      <b/>
      <vertAlign val="subscript"/>
      <sz val="9"/>
      <name val="Helvetica"/>
      <family val="2"/>
    </font>
    <font>
      <b/>
      <u val="single"/>
      <sz val="10"/>
      <name val="Arial"/>
      <family val="2"/>
    </font>
    <font>
      <b/>
      <sz val="8"/>
      <name val="Arial"/>
      <family val="2"/>
    </font>
    <font>
      <sz val="8"/>
      <color indexed="8"/>
      <name val="Arial"/>
      <family val="2"/>
    </font>
    <font>
      <vertAlign val="superscript"/>
      <sz val="8"/>
      <name val="Arial"/>
      <family val="2"/>
    </font>
    <font>
      <b/>
      <vertAlign val="superscript"/>
      <sz val="10"/>
      <name val="Arial"/>
      <family val="2"/>
    </font>
    <font>
      <sz val="6"/>
      <name val="Arial"/>
      <family val="2"/>
    </font>
    <font>
      <sz val="10"/>
      <name val="MS Sans Serif"/>
      <family val="2"/>
    </font>
    <font>
      <sz val="6"/>
      <name val="Helvetica"/>
      <family val="2"/>
    </font>
    <font>
      <b/>
      <sz val="6"/>
      <name val="Helvetica"/>
      <family val="2"/>
    </font>
    <font>
      <sz val="8"/>
      <name val="Helvetica"/>
      <family val="2"/>
    </font>
    <font>
      <b/>
      <sz val="10"/>
      <name val="Helvetica"/>
      <family val="2"/>
    </font>
    <font>
      <sz val="5"/>
      <name val="Helvetica"/>
      <family val="2"/>
    </font>
    <font>
      <i/>
      <sz val="6"/>
      <name val="Helvetica"/>
      <family val="2"/>
    </font>
    <font>
      <sz val="7"/>
      <name val="Helvetica"/>
      <family val="2"/>
    </font>
    <font>
      <b/>
      <sz val="10"/>
      <name val="MS Sans Serif"/>
      <family val="2"/>
    </font>
    <font>
      <vertAlign val="subscript"/>
      <sz val="8"/>
      <name val="Arial"/>
      <family val="2"/>
    </font>
    <font>
      <sz val="8"/>
      <name val="Helv"/>
      <family val="0"/>
    </font>
    <font>
      <b/>
      <vertAlign val="subscript"/>
      <sz val="10"/>
      <name val="Arial"/>
      <family val="2"/>
    </font>
    <font>
      <b/>
      <vertAlign val="subscript"/>
      <sz val="8"/>
      <name val="Arial"/>
      <family val="2"/>
    </font>
    <font>
      <b/>
      <sz val="6"/>
      <name val="Arial"/>
      <family val="2"/>
    </font>
    <font>
      <sz val="7.5"/>
      <name val="Arial"/>
      <family val="2"/>
    </font>
    <font>
      <vertAlign val="superscript"/>
      <sz val="6"/>
      <name val="Helvetica"/>
      <family val="2"/>
    </font>
    <font>
      <b/>
      <vertAlign val="subscript"/>
      <sz val="11"/>
      <name val="Helvetica"/>
      <family val="2"/>
    </font>
    <font>
      <sz val="8"/>
      <color indexed="10"/>
      <name val="Helvetica"/>
      <family val="2"/>
    </font>
    <font>
      <b/>
      <sz val="8"/>
      <color indexed="8"/>
      <name val="Arial"/>
      <family val="2"/>
    </font>
    <font>
      <sz val="8"/>
      <color indexed="39"/>
      <name val="Arial"/>
      <family val="2"/>
    </font>
    <font>
      <sz val="7"/>
      <name val="Arial"/>
      <family val="2"/>
    </font>
    <font>
      <b/>
      <sz val="11"/>
      <name val="Arial"/>
      <family val="2"/>
    </font>
    <font>
      <b/>
      <sz val="9"/>
      <name val="Arial"/>
      <family val="2"/>
    </font>
    <font>
      <sz val="10"/>
      <name val="Times New Roman"/>
      <family val="1"/>
    </font>
    <font>
      <b/>
      <vertAlign val="subscript"/>
      <sz val="9"/>
      <name val="Arial"/>
      <family val="2"/>
    </font>
    <font>
      <vertAlign val="subscript"/>
      <sz val="9"/>
      <name val="Arial"/>
      <family val="2"/>
    </font>
    <font>
      <sz val="14.75"/>
      <color indexed="8"/>
      <name val="Arial"/>
      <family val="2"/>
    </font>
    <font>
      <sz val="10"/>
      <color indexed="8"/>
      <name val="Arial"/>
      <family val="2"/>
    </font>
    <font>
      <sz val="15"/>
      <color indexed="8"/>
      <name val="Arial"/>
      <family val="2"/>
    </font>
    <font>
      <sz val="7.1"/>
      <color indexed="8"/>
      <name val="Arial"/>
      <family val="2"/>
    </font>
    <font>
      <sz val="6.3"/>
      <color indexed="8"/>
      <name val="Arial"/>
      <family val="2"/>
    </font>
    <font>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sz val="11"/>
      <color indexed="8"/>
      <name val="Arial"/>
      <family val="2"/>
    </font>
    <font>
      <sz val="9"/>
      <color indexed="8"/>
      <name val="Helvetica"/>
      <family val="2"/>
    </font>
    <font>
      <b/>
      <sz val="10"/>
      <color indexed="8"/>
      <name val="Arial"/>
      <family val="2"/>
    </font>
    <font>
      <b/>
      <vertAlign val="subscript"/>
      <sz val="10"/>
      <color indexed="8"/>
      <name val="Arial"/>
      <family val="2"/>
    </font>
    <font>
      <b/>
      <vertAlign val="subscrip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s>
  <borders count="1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style="thin"/>
      <bottom/>
    </border>
    <border>
      <left style="thin"/>
      <right style="thin"/>
      <top style="thin"/>
      <bottom/>
    </border>
    <border>
      <left/>
      <right/>
      <top style="thin"/>
      <bottom/>
    </border>
    <border>
      <left/>
      <right style="thin"/>
      <top/>
      <bottom style="thin"/>
    </border>
    <border>
      <left style="thin"/>
      <right style="thin"/>
      <top/>
      <bottom style="thin"/>
    </border>
    <border>
      <left style="thin"/>
      <right style="thin"/>
      <top style="thin"/>
      <bottom style="thin"/>
    </border>
    <border>
      <left style="thin"/>
      <right/>
      <top style="thin"/>
      <bottom style="thin"/>
    </border>
    <border>
      <left/>
      <right style="thin"/>
      <top/>
      <bottom/>
    </border>
    <border>
      <left/>
      <right style="hair"/>
      <top style="thin"/>
      <bottom/>
    </border>
    <border>
      <left style="thin"/>
      <right style="thin"/>
      <top/>
      <bottom/>
    </border>
    <border>
      <left style="thin"/>
      <right/>
      <top style="thin"/>
      <bottom/>
    </border>
    <border>
      <left style="thin"/>
      <right/>
      <top/>
      <bottom style="thin"/>
    </border>
    <border>
      <left style="thin"/>
      <right/>
      <top/>
      <bottom/>
    </border>
    <border>
      <left style="medium"/>
      <right/>
      <top style="medium"/>
      <bottom/>
    </border>
    <border>
      <left/>
      <right/>
      <top style="medium"/>
      <bottom/>
    </border>
    <border>
      <left style="thin"/>
      <right style="thin"/>
      <top style="medium"/>
      <bottom/>
    </border>
    <border>
      <left style="thin"/>
      <right/>
      <top style="medium"/>
      <bottom/>
    </border>
    <border>
      <left style="thin"/>
      <right style="medium"/>
      <top style="medium"/>
      <bottom/>
    </border>
    <border>
      <left style="medium"/>
      <right/>
      <top/>
      <bottom/>
    </border>
    <border>
      <left style="thin"/>
      <right style="medium"/>
      <top/>
      <bottom/>
    </border>
    <border>
      <left style="thin"/>
      <right style="hair"/>
      <top style="hair"/>
      <bottom/>
    </border>
    <border>
      <left style="hair"/>
      <right style="hair"/>
      <top style="hair"/>
      <bottom/>
    </border>
    <border>
      <left style="thin"/>
      <right style="hair"/>
      <top/>
      <bottom/>
    </border>
    <border>
      <left/>
      <right style="hair"/>
      <top/>
      <bottom/>
    </border>
    <border>
      <left/>
      <right style="hair"/>
      <top style="hair"/>
      <bottom/>
    </border>
    <border>
      <left/>
      <right style="thin"/>
      <top style="hair"/>
      <bottom/>
    </border>
    <border>
      <left style="hair"/>
      <right style="thin"/>
      <top style="hair"/>
      <bottom/>
    </border>
    <border>
      <left/>
      <right style="thin"/>
      <top/>
      <bottom style="hair"/>
    </border>
    <border>
      <left/>
      <right/>
      <top style="hair"/>
      <bottom style="hair"/>
    </border>
    <border>
      <left/>
      <right/>
      <top/>
      <bottom style="hair"/>
    </border>
    <border>
      <left style="hair"/>
      <right style="hair"/>
      <top/>
      <bottom/>
    </border>
    <border>
      <left/>
      <right style="hair"/>
      <top/>
      <bottom style="hair"/>
    </border>
    <border>
      <left style="hair"/>
      <right/>
      <top/>
      <bottom/>
    </border>
    <border>
      <left style="hair"/>
      <right style="thin"/>
      <top/>
      <bottom/>
    </border>
    <border>
      <left style="thin"/>
      <right style="hair"/>
      <top/>
      <bottom style="hair"/>
    </border>
    <border>
      <left style="hair"/>
      <right style="hair"/>
      <top/>
      <bottom style="hair"/>
    </border>
    <border>
      <left style="hair"/>
      <right style="hair"/>
      <top style="thin"/>
      <bottom/>
    </border>
    <border>
      <left style="medium"/>
      <right/>
      <top style="thin"/>
      <bottom style="thin"/>
    </border>
    <border>
      <left/>
      <right style="thin"/>
      <top style="thin"/>
      <bottom style="thin"/>
    </border>
    <border>
      <left style="hair"/>
      <right style="thin"/>
      <top style="thin"/>
      <bottom style="thin"/>
    </border>
    <border>
      <left style="thin"/>
      <right style="medium"/>
      <top style="thin"/>
      <bottom style="thin"/>
    </border>
    <border>
      <left style="medium"/>
      <right/>
      <top style="thin"/>
      <bottom/>
    </border>
    <border>
      <left style="thin"/>
      <right style="medium"/>
      <top style="thin"/>
      <bottom/>
    </border>
    <border>
      <left/>
      <right/>
      <top style="thin"/>
      <bottom style="thin"/>
    </border>
    <border>
      <left/>
      <right style="hair"/>
      <top style="thin"/>
      <bottom style="thin"/>
    </border>
    <border>
      <left style="thin"/>
      <right style="hair"/>
      <top style="thin"/>
      <bottom style="thin"/>
    </border>
    <border>
      <left style="hair"/>
      <right style="hair"/>
      <top style="thin"/>
      <bottom style="thin"/>
    </border>
    <border>
      <left style="medium"/>
      <right/>
      <top/>
      <bottom style="medium"/>
    </border>
    <border>
      <left/>
      <right style="thin"/>
      <top/>
      <bottom style="medium"/>
    </border>
    <border>
      <left/>
      <right/>
      <top style="hair"/>
      <bottom/>
    </border>
    <border>
      <left style="thin"/>
      <right style="thin"/>
      <top style="hair"/>
      <bottom/>
    </border>
    <border>
      <left style="thin"/>
      <right style="medium"/>
      <top style="hair"/>
      <bottom/>
    </border>
    <border>
      <left style="thin"/>
      <right style="hair"/>
      <top style="thin"/>
      <bottom/>
    </border>
    <border>
      <left/>
      <right style="hair"/>
      <top/>
      <bottom style="thin"/>
    </border>
    <border>
      <left style="thin"/>
      <right style="hair"/>
      <top/>
      <bottom style="thin"/>
    </border>
    <border>
      <left/>
      <right style="hair"/>
      <top style="thin"/>
      <bottom style="hair"/>
    </border>
    <border>
      <left style="thin"/>
      <right/>
      <top style="hair"/>
      <bottom style="thin"/>
    </border>
    <border>
      <left style="thin"/>
      <right style="thin"/>
      <top style="hair"/>
      <bottom style="thin"/>
    </border>
    <border>
      <left/>
      <right style="thin"/>
      <top style="hair"/>
      <bottom style="thin"/>
    </border>
    <border>
      <left/>
      <right style="hair"/>
      <top style="hair"/>
      <bottom style="thin"/>
    </border>
    <border>
      <left style="hair"/>
      <right style="hair"/>
      <top style="hair"/>
      <bottom style="thin"/>
    </border>
    <border>
      <left style="thin"/>
      <right style="medium"/>
      <top style="hair"/>
      <bottom style="thin"/>
    </border>
    <border>
      <left/>
      <right style="hair"/>
      <top style="thin"/>
      <bottom style="medium"/>
    </border>
    <border>
      <left/>
      <right style="medium"/>
      <top/>
      <bottom/>
    </border>
    <border>
      <left/>
      <right/>
      <top/>
      <bottom style="medium"/>
    </border>
    <border>
      <left style="thin"/>
      <right/>
      <top/>
      <bottom style="medium"/>
    </border>
    <border>
      <left/>
      <right style="medium"/>
      <top/>
      <bottom style="medium"/>
    </border>
    <border>
      <left/>
      <right style="thin"/>
      <top style="medium"/>
      <bottom/>
    </border>
    <border>
      <left style="thin"/>
      <right style="thin"/>
      <top/>
      <bottom style="medium"/>
    </border>
    <border>
      <left/>
      <right/>
      <top/>
      <bottom style="thin"/>
    </border>
    <border>
      <left style="hair"/>
      <right style="thin"/>
      <top/>
      <bottom style="hair"/>
    </border>
    <border>
      <left style="hair"/>
      <right style="hair"/>
      <top style="medium"/>
      <bottom/>
    </border>
    <border>
      <left style="hair"/>
      <right style="thin"/>
      <top style="thin"/>
      <bottom/>
    </border>
    <border>
      <left style="hair"/>
      <right style="thin"/>
      <top/>
      <bottom style="thin"/>
    </border>
    <border>
      <left style="hair"/>
      <right style="thin"/>
      <top style="thin"/>
      <bottom style="medium"/>
    </border>
    <border>
      <left style="hair"/>
      <right/>
      <top style="thin"/>
      <bottom style="thin"/>
    </border>
    <border>
      <left style="hair"/>
      <right style="thin"/>
      <top style="thin"/>
      <bottom style="hair"/>
    </border>
    <border>
      <left style="hair"/>
      <right style="hair"/>
      <top/>
      <bottom style="thin"/>
    </border>
    <border>
      <left style="hair"/>
      <right style="thin"/>
      <top style="hair"/>
      <bottom style="medium"/>
    </border>
    <border>
      <left style="hair"/>
      <right style="hair"/>
      <top style="thin"/>
      <bottom style="hair"/>
    </border>
    <border>
      <left/>
      <right style="hair"/>
      <top style="medium"/>
      <bottom style="medium"/>
    </border>
    <border>
      <left style="thin"/>
      <right/>
      <top/>
      <bottom style="hair"/>
    </border>
    <border>
      <left style="hair"/>
      <right/>
      <top/>
      <bottom style="hair"/>
    </border>
    <border>
      <left/>
      <right style="hair"/>
      <top style="hair"/>
      <bottom style="hair"/>
    </border>
    <border>
      <left style="thin"/>
      <right style="thin"/>
      <top/>
      <bottom style="hair"/>
    </border>
    <border>
      <left style="thin"/>
      <right style="medium"/>
      <top/>
      <bottom style="thin"/>
    </border>
    <border>
      <left/>
      <right/>
      <top style="thin"/>
      <bottom style="hair"/>
    </border>
    <border>
      <left style="hair"/>
      <right style="hair"/>
      <top style="medium"/>
      <bottom style="medium"/>
    </border>
    <border>
      <left style="thin"/>
      <right style="hair"/>
      <top style="thin"/>
      <bottom style="hair"/>
    </border>
    <border>
      <left style="thin"/>
      <right style="hair"/>
      <top style="hair"/>
      <bottom style="medium"/>
    </border>
    <border>
      <left>
        <color indexed="63"/>
      </left>
      <right style="hair"/>
      <top style="hair"/>
      <bottom style="medium"/>
    </border>
    <border>
      <left style="hair"/>
      <right style="hair"/>
      <top style="thin"/>
      <bottom style="medium"/>
    </border>
    <border>
      <left>
        <color indexed="63"/>
      </left>
      <right>
        <color indexed="63"/>
      </right>
      <top style="thin"/>
      <bottom style="medium"/>
    </border>
    <border>
      <left/>
      <right style="thin"/>
      <top style="thin"/>
      <bottom style="hair"/>
    </border>
    <border>
      <left style="hair"/>
      <right/>
      <top style="thin"/>
      <bottom/>
    </border>
    <border>
      <left/>
      <right/>
      <top style="medium"/>
      <bottom style="medium"/>
    </border>
    <border>
      <left style="hair"/>
      <right style="thin"/>
      <top style="medium"/>
      <bottom style="medium"/>
    </border>
    <border>
      <left/>
      <right style="thin"/>
      <top style="medium"/>
      <bottom style="medium"/>
    </border>
    <border>
      <left style="thin"/>
      <right style="hair"/>
      <top style="medium"/>
      <bottom style="medium"/>
    </border>
    <border>
      <left style="hair"/>
      <right style="thin"/>
      <top style="medium"/>
      <bottom>
        <color indexed="63"/>
      </bottom>
    </border>
    <border>
      <left style="hair"/>
      <right>
        <color indexed="63"/>
      </right>
      <top style="medium"/>
      <bottom>
        <color indexed="63"/>
      </bottom>
    </border>
    <border>
      <left style="thin"/>
      <right style="hair"/>
      <top style="medium"/>
      <bottom>
        <color indexed="63"/>
      </bottom>
    </border>
    <border>
      <left style="hair"/>
      <right>
        <color indexed="63"/>
      </right>
      <top>
        <color indexed="63"/>
      </top>
      <bottom style="thin"/>
    </border>
    <border>
      <left style="thin"/>
      <right style="thin"/>
      <top style="medium"/>
      <bottom style="medium"/>
    </border>
    <border>
      <left style="thin"/>
      <right style="medium"/>
      <top style="medium"/>
      <bottom style="medium"/>
    </border>
    <border>
      <left style="thin"/>
      <right/>
      <top style="medium"/>
      <bottom style="medium"/>
    </border>
    <border>
      <left style="thin"/>
      <right/>
      <top style="hair"/>
      <bottom style="hair"/>
    </border>
    <border>
      <left style="thin"/>
      <right style="thin"/>
      <top style="thin"/>
      <bottom style="hair"/>
    </border>
    <border>
      <left style="thin"/>
      <right/>
      <top style="thin"/>
      <bottom style="hair"/>
    </border>
    <border>
      <left style="thin"/>
      <right/>
      <top style="hair"/>
      <bottom/>
    </border>
    <border>
      <left style="hair"/>
      <right/>
      <top style="hair"/>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6" borderId="2" applyNumberFormat="0" applyAlignment="0" applyProtection="0"/>
    <xf numFmtId="41" fontId="0" fillId="0" borderId="0" applyFont="0" applyFill="0" applyBorder="0" applyAlignment="0" applyProtection="0"/>
    <xf numFmtId="0" fontId="79" fillId="27"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213" fontId="0" fillId="0" borderId="0" applyFont="0" applyFill="0" applyBorder="0" applyAlignment="0" applyProtection="0"/>
    <xf numFmtId="0" fontId="82" fillId="28" borderId="0" applyNumberFormat="0" applyBorder="0" applyAlignment="0" applyProtection="0"/>
    <xf numFmtId="43" fontId="0" fillId="0" borderId="0" applyFont="0" applyFill="0" applyBorder="0" applyAlignment="0" applyProtection="0"/>
    <xf numFmtId="0" fontId="8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4" fillId="31" borderId="0" applyNumberFormat="0" applyBorder="0" applyAlignment="0" applyProtection="0"/>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32" borderId="9" applyNumberFormat="0" applyAlignment="0" applyProtection="0"/>
  </cellStyleXfs>
  <cellXfs count="1588">
    <xf numFmtId="0" fontId="0" fillId="0" borderId="0" xfId="0" applyAlignment="1">
      <alignment/>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right" vertical="top" wrapText="1"/>
    </xf>
    <xf numFmtId="0" fontId="4" fillId="0" borderId="0" xfId="0" applyFont="1" applyAlignment="1">
      <alignment vertical="top" wrapText="1"/>
    </xf>
    <xf numFmtId="0" fontId="9" fillId="0" borderId="0" xfId="0" applyFont="1" applyAlignment="1">
      <alignment vertical="top" wrapText="1"/>
    </xf>
    <xf numFmtId="0" fontId="4" fillId="0" borderId="0" xfId="0" applyFont="1" applyAlignment="1">
      <alignment/>
    </xf>
    <xf numFmtId="0" fontId="7" fillId="0" borderId="0" xfId="0" applyFont="1" applyAlignment="1">
      <alignment horizontal="left" vertical="top" wrapText="1"/>
    </xf>
    <xf numFmtId="0" fontId="2" fillId="0" borderId="0" xfId="0" applyFont="1" applyAlignment="1">
      <alignment/>
    </xf>
    <xf numFmtId="0" fontId="0" fillId="0" borderId="0" xfId="0" applyFont="1" applyAlignment="1">
      <alignment horizontal="left"/>
    </xf>
    <xf numFmtId="0" fontId="0" fillId="0" borderId="0" xfId="0" applyAlignment="1">
      <alignment vertical="top" wrapText="1"/>
    </xf>
    <xf numFmtId="0" fontId="10" fillId="0" borderId="0" xfId="0" applyFont="1" applyAlignment="1">
      <alignment vertical="top" wrapText="1"/>
    </xf>
    <xf numFmtId="0" fontId="11" fillId="0" borderId="0" xfId="0" applyFont="1" applyAlignment="1">
      <alignment vertical="top" wrapText="1"/>
    </xf>
    <xf numFmtId="0" fontId="7" fillId="0" borderId="0" xfId="0" applyFont="1" applyAlignment="1">
      <alignment horizontal="justify" vertical="top" wrapText="1"/>
    </xf>
    <xf numFmtId="0" fontId="5" fillId="0" borderId="0" xfId="0" applyFont="1" applyAlignment="1">
      <alignment vertical="top" wrapText="1"/>
    </xf>
    <xf numFmtId="0" fontId="5" fillId="0" borderId="0" xfId="0" applyFont="1" applyAlignment="1">
      <alignment horizontal="justify" vertical="top" wrapText="1"/>
    </xf>
    <xf numFmtId="0" fontId="7" fillId="0" borderId="0" xfId="0" applyFont="1" applyAlignment="1" quotePrefix="1">
      <alignment vertical="top" wrapText="1"/>
    </xf>
    <xf numFmtId="0" fontId="7" fillId="0" borderId="0" xfId="0" applyFont="1" applyAlignment="1" quotePrefix="1">
      <alignment horizontal="justify" vertical="top" wrapText="1"/>
    </xf>
    <xf numFmtId="0" fontId="7" fillId="0" borderId="0" xfId="0" applyFont="1" applyAlignment="1" quotePrefix="1">
      <alignment horizontal="center" vertical="top" wrapText="1"/>
    </xf>
    <xf numFmtId="0" fontId="0" fillId="0" borderId="0" xfId="0" applyAlignment="1">
      <alignment horizontal="left" vertical="top" wrapText="1"/>
    </xf>
    <xf numFmtId="0" fontId="0" fillId="0" borderId="0" xfId="0" applyAlignment="1">
      <alignment horizontal="left"/>
    </xf>
    <xf numFmtId="0" fontId="9" fillId="0" borderId="0" xfId="0" applyFont="1" applyAlignment="1">
      <alignment horizontal="left" vertical="top" wrapText="1"/>
    </xf>
    <xf numFmtId="0" fontId="7" fillId="0" borderId="0" xfId="0" applyFont="1" applyAlignment="1" quotePrefix="1">
      <alignment horizontal="left" vertical="top" wrapText="1"/>
    </xf>
    <xf numFmtId="0" fontId="9" fillId="0" borderId="0" xfId="0" applyFont="1" applyAlignment="1" quotePrefix="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9"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xf>
    <xf numFmtId="0" fontId="7" fillId="0" borderId="0" xfId="0" applyFont="1" applyAlignment="1">
      <alignment horizontal="justify"/>
    </xf>
    <xf numFmtId="0" fontId="9" fillId="0" borderId="0" xfId="0" applyFont="1" applyAlignment="1">
      <alignment/>
    </xf>
    <xf numFmtId="0" fontId="7" fillId="0" borderId="0" xfId="0" applyFont="1" applyAlignment="1" quotePrefix="1">
      <alignment/>
    </xf>
    <xf numFmtId="0" fontId="7" fillId="0" borderId="0" xfId="0" applyFont="1" applyAlignment="1" quotePrefix="1">
      <alignment horizontal="justify"/>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applyFont="1" applyBorder="1" applyAlignment="1">
      <alignment horizont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6" xfId="0" applyFont="1" applyBorder="1" applyAlignment="1">
      <alignment horizontal="centerContinuous" vertical="center"/>
    </xf>
    <xf numFmtId="0" fontId="3" fillId="0" borderId="0" xfId="0" applyFont="1" applyBorder="1" applyAlignment="1">
      <alignment horizontal="center"/>
    </xf>
    <xf numFmtId="0" fontId="3" fillId="0" borderId="0" xfId="0" applyFont="1" applyBorder="1" applyAlignment="1">
      <alignment/>
    </xf>
    <xf numFmtId="0" fontId="15" fillId="0" borderId="0" xfId="0" applyFont="1" applyBorder="1" applyAlignment="1">
      <alignment horizontal="centerContinuous"/>
    </xf>
    <xf numFmtId="0" fontId="3" fillId="0" borderId="17" xfId="0" applyFont="1" applyBorder="1" applyAlignment="1">
      <alignment horizontal="center"/>
    </xf>
    <xf numFmtId="165" fontId="3" fillId="0" borderId="0" xfId="0" applyNumberFormat="1" applyFont="1" applyBorder="1" applyAlignment="1">
      <alignment/>
    </xf>
    <xf numFmtId="165" fontId="3" fillId="0" borderId="0" xfId="0" applyNumberFormat="1" applyFont="1" applyAlignment="1">
      <alignment/>
    </xf>
    <xf numFmtId="0" fontId="15" fillId="0" borderId="0" xfId="0" applyFont="1" applyAlignment="1">
      <alignment horizontal="centerContinuous"/>
    </xf>
    <xf numFmtId="166" fontId="3" fillId="0" borderId="0" xfId="0" applyNumberFormat="1" applyFont="1" applyAlignment="1">
      <alignment/>
    </xf>
    <xf numFmtId="0" fontId="15" fillId="0" borderId="0" xfId="0" applyFont="1" applyAlignment="1">
      <alignment horizontal="right"/>
    </xf>
    <xf numFmtId="167" fontId="3" fillId="0" borderId="0" xfId="0" applyNumberFormat="1" applyFont="1" applyAlignment="1">
      <alignment/>
    </xf>
    <xf numFmtId="168" fontId="16" fillId="0" borderId="0" xfId="0" applyNumberFormat="1" applyFont="1" applyBorder="1" applyAlignment="1">
      <alignment/>
    </xf>
    <xf numFmtId="169" fontId="16" fillId="0" borderId="0" xfId="0" applyNumberFormat="1" applyFont="1" applyBorder="1" applyAlignment="1">
      <alignment/>
    </xf>
    <xf numFmtId="170" fontId="16" fillId="0" borderId="0" xfId="0" applyNumberFormat="1" applyFont="1" applyBorder="1" applyAlignment="1">
      <alignment/>
    </xf>
    <xf numFmtId="165" fontId="3" fillId="0" borderId="0" xfId="0" applyNumberFormat="1" applyFont="1" applyBorder="1" applyAlignment="1">
      <alignment horizontal="right"/>
    </xf>
    <xf numFmtId="165" fontId="3" fillId="0" borderId="0" xfId="0" applyNumberFormat="1" applyFont="1" applyAlignment="1">
      <alignment/>
    </xf>
    <xf numFmtId="165" fontId="3" fillId="0" borderId="0" xfId="0" applyNumberFormat="1" applyFont="1" applyAlignment="1">
      <alignment horizontal="right"/>
    </xf>
    <xf numFmtId="0" fontId="3" fillId="0" borderId="0" xfId="0" applyFont="1" applyAlignment="1">
      <alignment/>
    </xf>
    <xf numFmtId="0" fontId="14" fillId="0" borderId="0" xfId="0" applyFont="1" applyAlignment="1">
      <alignment horizontal="centerContinuous"/>
    </xf>
    <xf numFmtId="0" fontId="3" fillId="0" borderId="18"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0" xfId="0" applyFont="1" applyBorder="1" applyAlignment="1">
      <alignment/>
    </xf>
    <xf numFmtId="172" fontId="16" fillId="0" borderId="0" xfId="0" applyNumberFormat="1" applyFont="1" applyBorder="1" applyAlignment="1">
      <alignment/>
    </xf>
    <xf numFmtId="49" fontId="2" fillId="0" borderId="0" xfId="0" applyNumberFormat="1" applyFont="1" applyAlignment="1">
      <alignment horizontal="center"/>
    </xf>
    <xf numFmtId="173" fontId="16" fillId="0" borderId="0" xfId="0" applyNumberFormat="1" applyFont="1" applyBorder="1" applyAlignment="1">
      <alignment/>
    </xf>
    <xf numFmtId="0" fontId="3" fillId="0" borderId="20" xfId="0" applyFont="1" applyBorder="1" applyAlignment="1">
      <alignment horizontal="centerContinuous" vertical="center"/>
    </xf>
    <xf numFmtId="0" fontId="3" fillId="0" borderId="0" xfId="0" applyFont="1" applyBorder="1" applyAlignment="1">
      <alignment horizontal="centerContinuous" vertical="center"/>
    </xf>
    <xf numFmtId="0" fontId="3" fillId="0" borderId="21" xfId="0" applyFont="1" applyBorder="1" applyAlignment="1">
      <alignment horizontal="centerContinuous" vertical="center"/>
    </xf>
    <xf numFmtId="174" fontId="3" fillId="0" borderId="0" xfId="0" applyNumberFormat="1" applyFont="1" applyAlignment="1">
      <alignment/>
    </xf>
    <xf numFmtId="175" fontId="3" fillId="0" borderId="0" xfId="0" applyNumberFormat="1" applyFont="1" applyAlignment="1">
      <alignment/>
    </xf>
    <xf numFmtId="166" fontId="3" fillId="0" borderId="0" xfId="0" applyNumberFormat="1" applyFont="1" applyAlignment="1">
      <alignment/>
    </xf>
    <xf numFmtId="176" fontId="16" fillId="0" borderId="0" xfId="0" applyNumberFormat="1" applyFont="1" applyBorder="1" applyAlignment="1">
      <alignment/>
    </xf>
    <xf numFmtId="170" fontId="16" fillId="0" borderId="0" xfId="0" applyNumberFormat="1" applyFont="1" applyBorder="1" applyAlignment="1">
      <alignment/>
    </xf>
    <xf numFmtId="177" fontId="16" fillId="0" borderId="0" xfId="0" applyNumberFormat="1" applyFont="1" applyBorder="1" applyAlignment="1">
      <alignment/>
    </xf>
    <xf numFmtId="178" fontId="16" fillId="0" borderId="0" xfId="0" applyNumberFormat="1" applyFont="1" applyBorder="1" applyAlignment="1">
      <alignment/>
    </xf>
    <xf numFmtId="49" fontId="4" fillId="0" borderId="0" xfId="0" applyNumberFormat="1" applyFont="1" applyAlignment="1">
      <alignment horizontal="centerContinuous"/>
    </xf>
    <xf numFmtId="0" fontId="0" fillId="0" borderId="0" xfId="0" applyFont="1" applyAlignment="1">
      <alignment horizontal="centerContinuous"/>
    </xf>
    <xf numFmtId="0" fontId="3" fillId="0" borderId="22" xfId="0" applyFont="1" applyBorder="1" applyAlignment="1">
      <alignment horizontal="centerContinuous" vertical="center"/>
    </xf>
    <xf numFmtId="180" fontId="3" fillId="0" borderId="0" xfId="0" applyNumberFormat="1" applyFont="1" applyAlignment="1">
      <alignment/>
    </xf>
    <xf numFmtId="181" fontId="3" fillId="0" borderId="0" xfId="0" applyNumberFormat="1" applyFont="1" applyAlignment="1">
      <alignment/>
    </xf>
    <xf numFmtId="182" fontId="3" fillId="0" borderId="0" xfId="0" applyNumberFormat="1" applyFont="1" applyAlignment="1">
      <alignment/>
    </xf>
    <xf numFmtId="179" fontId="3" fillId="0" borderId="0" xfId="0" applyNumberFormat="1" applyFont="1" applyAlignment="1">
      <alignment/>
    </xf>
    <xf numFmtId="183" fontId="3" fillId="0" borderId="0" xfId="0" applyNumberFormat="1" applyFont="1" applyAlignment="1">
      <alignment/>
    </xf>
    <xf numFmtId="184" fontId="3" fillId="0" borderId="0" xfId="0" applyNumberFormat="1" applyFont="1" applyAlignment="1">
      <alignment/>
    </xf>
    <xf numFmtId="185" fontId="3" fillId="0" borderId="0" xfId="0" applyNumberFormat="1" applyFont="1" applyAlignment="1">
      <alignment/>
    </xf>
    <xf numFmtId="186" fontId="3" fillId="0" borderId="0" xfId="0" applyNumberFormat="1" applyFont="1" applyAlignment="1">
      <alignment/>
    </xf>
    <xf numFmtId="0" fontId="3" fillId="0" borderId="0" xfId="0" applyFont="1" applyAlignment="1">
      <alignment horizontal="right"/>
    </xf>
    <xf numFmtId="187" fontId="16" fillId="0" borderId="0" xfId="0" applyNumberFormat="1" applyFont="1" applyBorder="1" applyAlignment="1">
      <alignment/>
    </xf>
    <xf numFmtId="188" fontId="16" fillId="0" borderId="0" xfId="0" applyNumberFormat="1" applyFont="1" applyBorder="1" applyAlignment="1">
      <alignment/>
    </xf>
    <xf numFmtId="189" fontId="16" fillId="0" borderId="0" xfId="0" applyNumberFormat="1" applyFont="1" applyBorder="1" applyAlignment="1">
      <alignment/>
    </xf>
    <xf numFmtId="190" fontId="16" fillId="0" borderId="0" xfId="0" applyNumberFormat="1" applyFont="1" applyBorder="1" applyAlignment="1">
      <alignment/>
    </xf>
    <xf numFmtId="0" fontId="3" fillId="0" borderId="0" xfId="0" applyFont="1" applyAlignment="1">
      <alignment horizontal="left"/>
    </xf>
    <xf numFmtId="0" fontId="3" fillId="0" borderId="0" xfId="0" applyFont="1" applyBorder="1" applyAlignment="1">
      <alignment horizontal="centerContinuous"/>
    </xf>
    <xf numFmtId="191" fontId="3" fillId="0" borderId="0" xfId="0" applyNumberFormat="1" applyFont="1" applyAlignment="1">
      <alignment/>
    </xf>
    <xf numFmtId="165" fontId="3" fillId="0" borderId="0" xfId="0" applyNumberFormat="1" applyFont="1" applyBorder="1" applyAlignment="1">
      <alignment/>
    </xf>
    <xf numFmtId="0" fontId="21" fillId="0" borderId="0" xfId="53" applyFont="1" applyAlignment="1">
      <alignment horizontal="centerContinuous"/>
      <protection/>
    </xf>
    <xf numFmtId="0" fontId="21" fillId="0" borderId="0" xfId="53" applyFont="1">
      <alignment/>
      <protection/>
    </xf>
    <xf numFmtId="0" fontId="21" fillId="0" borderId="23" xfId="53" applyFont="1" applyBorder="1">
      <alignment/>
      <protection/>
    </xf>
    <xf numFmtId="0" fontId="21" fillId="0" borderId="24" xfId="53" applyFont="1" applyBorder="1">
      <alignment/>
      <protection/>
    </xf>
    <xf numFmtId="0" fontId="21" fillId="0" borderId="25" xfId="53" applyFont="1" applyBorder="1" applyAlignment="1">
      <alignment vertical="center"/>
      <protection/>
    </xf>
    <xf numFmtId="0" fontId="21" fillId="0" borderId="26" xfId="53" applyFont="1" applyBorder="1">
      <alignment/>
      <protection/>
    </xf>
    <xf numFmtId="0" fontId="21" fillId="0" borderId="27" xfId="53" applyFont="1" applyBorder="1">
      <alignment/>
      <protection/>
    </xf>
    <xf numFmtId="0" fontId="21" fillId="0" borderId="28" xfId="53" applyFont="1" applyBorder="1">
      <alignment/>
      <protection/>
    </xf>
    <xf numFmtId="0" fontId="21" fillId="0" borderId="0" xfId="53" applyFont="1" applyAlignment="1">
      <alignment/>
      <protection/>
    </xf>
    <xf numFmtId="0" fontId="23" fillId="0" borderId="0" xfId="53" applyFont="1" applyAlignment="1">
      <alignment/>
      <protection/>
    </xf>
    <xf numFmtId="0" fontId="21" fillId="0" borderId="19" xfId="53" applyFont="1" applyBorder="1" applyAlignment="1">
      <alignment vertical="center"/>
      <protection/>
    </xf>
    <xf numFmtId="0" fontId="22" fillId="0" borderId="17" xfId="53" applyFont="1" applyBorder="1" applyAlignment="1">
      <alignment horizontal="centerContinuous"/>
      <protection/>
    </xf>
    <xf numFmtId="0" fontId="21" fillId="0" borderId="29" xfId="53" applyFont="1" applyBorder="1">
      <alignment/>
      <protection/>
    </xf>
    <xf numFmtId="0" fontId="21" fillId="0" borderId="19" xfId="53" applyFont="1" applyBorder="1" applyAlignment="1">
      <alignment horizontal="center" vertical="center"/>
      <protection/>
    </xf>
    <xf numFmtId="0" fontId="21" fillId="0" borderId="30" xfId="53" applyFont="1" applyBorder="1" applyAlignment="1">
      <alignment horizontal="center" vertical="center"/>
      <protection/>
    </xf>
    <xf numFmtId="0" fontId="21" fillId="0" borderId="31" xfId="53" applyFont="1" applyBorder="1" applyAlignment="1">
      <alignment horizontal="center" vertical="center"/>
      <protection/>
    </xf>
    <xf numFmtId="0" fontId="21" fillId="0" borderId="32" xfId="53" applyFont="1" applyBorder="1" applyAlignment="1">
      <alignment horizontal="center" vertical="center"/>
      <protection/>
    </xf>
    <xf numFmtId="0" fontId="21" fillId="0" borderId="33" xfId="53" applyFont="1" applyBorder="1" applyAlignment="1">
      <alignment horizontal="center" vertical="center"/>
      <protection/>
    </xf>
    <xf numFmtId="0" fontId="21" fillId="0" borderId="34" xfId="53" applyFont="1" applyBorder="1" applyAlignment="1">
      <alignment vertical="center"/>
      <protection/>
    </xf>
    <xf numFmtId="0" fontId="21" fillId="0" borderId="35" xfId="53" applyFont="1" applyBorder="1" applyAlignment="1">
      <alignment horizontal="center" vertical="center"/>
      <protection/>
    </xf>
    <xf numFmtId="0" fontId="21" fillId="0" borderId="36" xfId="53" applyFont="1" applyBorder="1" applyAlignment="1">
      <alignment horizontal="center" vertical="center"/>
      <protection/>
    </xf>
    <xf numFmtId="0" fontId="21" fillId="0" borderId="31" xfId="53" applyFont="1" applyBorder="1" applyAlignment="1">
      <alignment vertical="center"/>
      <protection/>
    </xf>
    <xf numFmtId="0" fontId="21" fillId="0" borderId="17" xfId="53" applyFont="1" applyBorder="1" applyAlignment="1">
      <alignment horizontal="center" vertical="center"/>
      <protection/>
    </xf>
    <xf numFmtId="0" fontId="21" fillId="0" borderId="37" xfId="53" applyFont="1" applyBorder="1" applyAlignment="1">
      <alignment horizontal="center" vertical="center"/>
      <protection/>
    </xf>
    <xf numFmtId="0" fontId="21" fillId="0" borderId="38" xfId="53" applyFont="1" applyBorder="1" applyAlignment="1">
      <alignment horizontal="centerContinuous" vertical="center"/>
      <protection/>
    </xf>
    <xf numFmtId="0" fontId="21" fillId="0" borderId="39" xfId="53" applyFont="1" applyBorder="1" applyAlignment="1">
      <alignment horizontal="centerContinuous" vertical="center"/>
      <protection/>
    </xf>
    <xf numFmtId="0" fontId="0" fillId="0" borderId="38" xfId="0" applyBorder="1" applyAlignment="1">
      <alignment horizontal="centerContinuous"/>
    </xf>
    <xf numFmtId="0" fontId="21" fillId="0" borderId="33" xfId="53" applyFont="1" applyBorder="1" applyAlignment="1">
      <alignment horizontal="centerContinuous" vertical="center"/>
      <protection/>
    </xf>
    <xf numFmtId="0" fontId="21" fillId="0" borderId="40" xfId="53" applyFont="1" applyBorder="1" applyAlignment="1">
      <alignment horizontal="center" vertical="center"/>
      <protection/>
    </xf>
    <xf numFmtId="0" fontId="21" fillId="0" borderId="17" xfId="53" applyFont="1" applyBorder="1" applyAlignment="1">
      <alignment horizontal="centerContinuous" vertical="center"/>
      <protection/>
    </xf>
    <xf numFmtId="0" fontId="21" fillId="0" borderId="41" xfId="53" applyFont="1" applyBorder="1" applyAlignment="1">
      <alignment horizontal="centerContinuous" vertical="center"/>
      <protection/>
    </xf>
    <xf numFmtId="0" fontId="21" fillId="0" borderId="42" xfId="53" applyFont="1" applyBorder="1" applyAlignment="1">
      <alignment vertical="center"/>
      <protection/>
    </xf>
    <xf numFmtId="0" fontId="21" fillId="0" borderId="29" xfId="53" applyFont="1" applyBorder="1" applyAlignment="1">
      <alignment horizontal="center" vertical="center"/>
      <protection/>
    </xf>
    <xf numFmtId="0" fontId="21" fillId="0" borderId="0" xfId="53" applyFont="1" applyBorder="1" applyAlignment="1">
      <alignment horizontal="center" vertical="center"/>
      <protection/>
    </xf>
    <xf numFmtId="0" fontId="21" fillId="0" borderId="43" xfId="53" applyFont="1" applyBorder="1" applyAlignment="1">
      <alignment horizontal="center" vertical="center"/>
      <protection/>
    </xf>
    <xf numFmtId="0" fontId="21" fillId="0" borderId="32" xfId="53" applyFont="1" applyBorder="1" applyAlignment="1">
      <alignment horizontal="centerContinuous" vertical="center"/>
      <protection/>
    </xf>
    <xf numFmtId="0" fontId="21" fillId="0" borderId="34" xfId="53" applyFont="1" applyBorder="1" applyAlignment="1">
      <alignment horizontal="center" vertical="center"/>
      <protection/>
    </xf>
    <xf numFmtId="0" fontId="21" fillId="0" borderId="0" xfId="53" applyFont="1" applyBorder="1" applyAlignment="1">
      <alignment vertical="center"/>
      <protection/>
    </xf>
    <xf numFmtId="0" fontId="24" fillId="0" borderId="0" xfId="53" applyFont="1">
      <alignment/>
      <protection/>
    </xf>
    <xf numFmtId="0" fontId="23" fillId="0" borderId="0" xfId="53" applyFont="1" applyAlignment="1">
      <alignment horizontal="left"/>
      <protection/>
    </xf>
    <xf numFmtId="0" fontId="21" fillId="0" borderId="19" xfId="0" applyFont="1" applyBorder="1" applyAlignment="1">
      <alignment horizontal="center" vertical="center"/>
    </xf>
    <xf numFmtId="0" fontId="0" fillId="0" borderId="33" xfId="0" applyBorder="1" applyAlignment="1">
      <alignment/>
    </xf>
    <xf numFmtId="0" fontId="22" fillId="0" borderId="33" xfId="53" applyFont="1" applyBorder="1" applyAlignment="1">
      <alignment horizontal="center" vertical="center"/>
      <protection/>
    </xf>
    <xf numFmtId="0" fontId="22" fillId="0" borderId="0" xfId="53" applyFont="1" applyBorder="1" applyAlignment="1">
      <alignment horizontal="center" vertical="center"/>
      <protection/>
    </xf>
    <xf numFmtId="0" fontId="21" fillId="0" borderId="44" xfId="53" applyFont="1" applyBorder="1" applyAlignment="1">
      <alignment horizontal="center" vertical="center"/>
      <protection/>
    </xf>
    <xf numFmtId="0" fontId="21" fillId="0" borderId="45" xfId="53" applyFont="1" applyBorder="1" applyAlignment="1">
      <alignment horizontal="center" vertical="center"/>
      <protection/>
    </xf>
    <xf numFmtId="0" fontId="21" fillId="0" borderId="41" xfId="53" applyFont="1" applyBorder="1" applyAlignment="1">
      <alignment vertical="center"/>
      <protection/>
    </xf>
    <xf numFmtId="0" fontId="21" fillId="0" borderId="39" xfId="53" applyFont="1" applyBorder="1" applyAlignment="1">
      <alignment vertical="center"/>
      <protection/>
    </xf>
    <xf numFmtId="0" fontId="21" fillId="0" borderId="41" xfId="53" applyFont="1" applyBorder="1" applyAlignment="1">
      <alignment horizontal="center" vertical="center"/>
      <protection/>
    </xf>
    <xf numFmtId="0" fontId="23" fillId="0" borderId="0" xfId="53" applyFont="1" applyBorder="1" applyAlignment="1">
      <alignment/>
      <protection/>
    </xf>
    <xf numFmtId="0" fontId="21" fillId="0" borderId="0" xfId="53" applyFont="1" applyBorder="1" applyAlignment="1">
      <alignment/>
      <protection/>
    </xf>
    <xf numFmtId="0" fontId="21" fillId="0" borderId="20" xfId="53" applyFont="1" applyBorder="1" applyAlignment="1">
      <alignment horizontal="centerContinuous"/>
      <protection/>
    </xf>
    <xf numFmtId="0" fontId="21" fillId="0" borderId="12" xfId="53" applyFont="1" applyBorder="1" applyAlignment="1">
      <alignment horizontal="centerContinuous"/>
      <protection/>
    </xf>
    <xf numFmtId="0" fontId="21" fillId="0" borderId="10" xfId="53" applyFont="1" applyBorder="1" applyAlignment="1">
      <alignment horizontal="centerContinuous"/>
      <protection/>
    </xf>
    <xf numFmtId="0" fontId="21" fillId="0" borderId="18" xfId="53" applyFont="1" applyBorder="1" applyAlignment="1">
      <alignment horizontal="centerContinuous"/>
      <protection/>
    </xf>
    <xf numFmtId="0" fontId="25" fillId="0" borderId="46" xfId="53" applyFont="1" applyBorder="1" applyAlignment="1">
      <alignment horizontal="center"/>
      <protection/>
    </xf>
    <xf numFmtId="0" fontId="21" fillId="0" borderId="47" xfId="53" applyFont="1" applyBorder="1">
      <alignment/>
      <protection/>
    </xf>
    <xf numFmtId="0" fontId="21" fillId="0" borderId="48" xfId="53" applyFont="1" applyBorder="1" applyAlignment="1">
      <alignment horizontal="centerContinuous"/>
      <protection/>
    </xf>
    <xf numFmtId="0" fontId="21" fillId="0" borderId="15" xfId="53" applyFont="1" applyBorder="1">
      <alignment/>
      <protection/>
    </xf>
    <xf numFmtId="0" fontId="21" fillId="0" borderId="49" xfId="53" applyFont="1" applyBorder="1" applyAlignment="1">
      <alignment horizontal="center"/>
      <protection/>
    </xf>
    <xf numFmtId="0" fontId="21" fillId="0" borderId="50" xfId="53" applyFont="1" applyBorder="1">
      <alignment/>
      <protection/>
    </xf>
    <xf numFmtId="0" fontId="21" fillId="0" borderId="51" xfId="53" applyFont="1" applyBorder="1">
      <alignment/>
      <protection/>
    </xf>
    <xf numFmtId="0" fontId="21" fillId="0" borderId="10" xfId="53" applyFont="1" applyBorder="1">
      <alignment/>
      <protection/>
    </xf>
    <xf numFmtId="1" fontId="21" fillId="0" borderId="11" xfId="53" applyNumberFormat="1" applyFont="1" applyBorder="1" applyAlignment="1">
      <alignment horizontal="centerContinuous" vertical="center"/>
      <protection/>
    </xf>
    <xf numFmtId="194" fontId="21" fillId="33" borderId="33" xfId="53" applyNumberFormat="1" applyFont="1" applyFill="1" applyBorder="1" applyAlignment="1">
      <alignment horizontal="right" vertical="center"/>
      <protection/>
    </xf>
    <xf numFmtId="194" fontId="21" fillId="0" borderId="33" xfId="53" applyNumberFormat="1" applyFont="1" applyBorder="1" applyAlignment="1">
      <alignment horizontal="right" vertical="center"/>
      <protection/>
    </xf>
    <xf numFmtId="194" fontId="21" fillId="34" borderId="17" xfId="53" applyNumberFormat="1" applyFont="1" applyFill="1" applyBorder="1" applyAlignment="1">
      <alignment horizontal="right" vertical="center"/>
      <protection/>
    </xf>
    <xf numFmtId="194" fontId="21" fillId="34" borderId="32" xfId="53" applyNumberFormat="1" applyFont="1" applyFill="1" applyBorder="1" applyAlignment="1">
      <alignment horizontal="right" vertical="center"/>
      <protection/>
    </xf>
    <xf numFmtId="194" fontId="21" fillId="34" borderId="33" xfId="53" applyNumberFormat="1" applyFont="1" applyFill="1" applyBorder="1" applyAlignment="1">
      <alignment horizontal="right" vertical="center"/>
      <protection/>
    </xf>
    <xf numFmtId="194" fontId="21" fillId="0" borderId="17" xfId="53" applyNumberFormat="1" applyFont="1" applyBorder="1" applyAlignment="1">
      <alignment horizontal="right" vertical="center"/>
      <protection/>
    </xf>
    <xf numFmtId="194" fontId="21" fillId="0" borderId="33" xfId="56" applyNumberFormat="1" applyFont="1" applyBorder="1" applyAlignment="1">
      <alignment horizontal="right" vertical="center"/>
      <protection/>
    </xf>
    <xf numFmtId="1" fontId="21" fillId="0" borderId="52" xfId="53" applyNumberFormat="1" applyFont="1" applyBorder="1" applyAlignment="1">
      <alignment horizontal="centerContinuous" vertical="center"/>
      <protection/>
    </xf>
    <xf numFmtId="0" fontId="21" fillId="0" borderId="17" xfId="53" applyFont="1" applyBorder="1">
      <alignment/>
      <protection/>
    </xf>
    <xf numFmtId="0" fontId="21" fillId="0" borderId="0" xfId="53" applyFont="1" applyAlignment="1">
      <alignment vertical="center"/>
      <protection/>
    </xf>
    <xf numFmtId="1" fontId="21" fillId="0" borderId="19" xfId="53" applyNumberFormat="1" applyFont="1" applyBorder="1" applyAlignment="1">
      <alignment horizontal="centerContinuous" vertical="center"/>
      <protection/>
    </xf>
    <xf numFmtId="194" fontId="21" fillId="0" borderId="32" xfId="53" applyNumberFormat="1" applyFont="1" applyBorder="1" applyAlignment="1">
      <alignment horizontal="right" vertical="center"/>
      <protection/>
    </xf>
    <xf numFmtId="194" fontId="21" fillId="34" borderId="40" xfId="53" applyNumberFormat="1" applyFont="1" applyFill="1" applyBorder="1" applyAlignment="1">
      <alignment horizontal="right" vertical="center"/>
      <protection/>
    </xf>
    <xf numFmtId="1" fontId="21" fillId="0" borderId="29" xfId="53" applyNumberFormat="1" applyFont="1" applyBorder="1" applyAlignment="1">
      <alignment horizontal="centerContinuous" vertical="center"/>
      <protection/>
    </xf>
    <xf numFmtId="0" fontId="22" fillId="0" borderId="28" xfId="53" applyFont="1" applyBorder="1" applyAlignment="1">
      <alignment horizontal="centerContinuous" vertical="center"/>
      <protection/>
    </xf>
    <xf numFmtId="194" fontId="21" fillId="34" borderId="33" xfId="56" applyNumberFormat="1" applyFont="1" applyFill="1" applyBorder="1" applyAlignment="1">
      <alignment horizontal="right" vertical="center"/>
      <protection/>
    </xf>
    <xf numFmtId="0" fontId="21" fillId="0" borderId="17" xfId="53" applyFont="1" applyBorder="1" applyAlignment="1">
      <alignment horizontal="centerContinuous"/>
      <protection/>
    </xf>
    <xf numFmtId="0" fontId="21" fillId="0" borderId="53" xfId="53" applyFont="1" applyBorder="1" applyAlignment="1">
      <alignment vertical="center"/>
      <protection/>
    </xf>
    <xf numFmtId="1" fontId="21" fillId="0" borderId="15" xfId="53" applyNumberFormat="1" applyFont="1" applyBorder="1" applyAlignment="1">
      <alignment horizontal="centerContinuous" vertical="center"/>
      <protection/>
    </xf>
    <xf numFmtId="194" fontId="21" fillId="0" borderId="54" xfId="53" applyNumberFormat="1" applyFont="1" applyBorder="1" applyAlignment="1">
      <alignment horizontal="right" vertical="center"/>
      <protection/>
    </xf>
    <xf numFmtId="194" fontId="21" fillId="0" borderId="48" xfId="53" applyNumberFormat="1" applyFont="1" applyBorder="1" applyAlignment="1">
      <alignment horizontal="right" vertical="center"/>
      <protection/>
    </xf>
    <xf numFmtId="194" fontId="21" fillId="0" borderId="55" xfId="53" applyNumberFormat="1" applyFont="1" applyBorder="1" applyAlignment="1">
      <alignment horizontal="right" vertical="center"/>
      <protection/>
    </xf>
    <xf numFmtId="194" fontId="21" fillId="0" borderId="54" xfId="56" applyNumberFormat="1" applyFont="1" applyBorder="1" applyAlignment="1">
      <alignment horizontal="right" vertical="center"/>
      <protection/>
    </xf>
    <xf numFmtId="1" fontId="21" fillId="0" borderId="50" xfId="53" applyNumberFormat="1" applyFont="1" applyBorder="1" applyAlignment="1">
      <alignment horizontal="centerContinuous" vertical="center"/>
      <protection/>
    </xf>
    <xf numFmtId="194" fontId="21" fillId="34" borderId="40" xfId="56" applyNumberFormat="1" applyFont="1" applyFill="1" applyBorder="1" applyAlignment="1">
      <alignment horizontal="right" vertical="center"/>
      <protection/>
    </xf>
    <xf numFmtId="0" fontId="22" fillId="0" borderId="28" xfId="53" applyFont="1" applyBorder="1" applyAlignment="1">
      <alignment horizontal="center" vertical="center" textRotation="90"/>
      <protection/>
    </xf>
    <xf numFmtId="0" fontId="22" fillId="0" borderId="19" xfId="53" applyFont="1" applyBorder="1">
      <alignment/>
      <protection/>
    </xf>
    <xf numFmtId="0" fontId="21" fillId="0" borderId="22" xfId="53" applyFont="1" applyBorder="1" applyAlignment="1">
      <alignment vertical="center"/>
      <protection/>
    </xf>
    <xf numFmtId="0" fontId="22" fillId="0" borderId="19" xfId="53" applyFont="1" applyBorder="1" applyAlignment="1">
      <alignment horizontal="center" vertical="center"/>
      <protection/>
    </xf>
    <xf numFmtId="194" fontId="21" fillId="35" borderId="32" xfId="53" applyNumberFormat="1" applyFont="1" applyFill="1" applyBorder="1" applyAlignment="1">
      <alignment horizontal="right" vertical="center"/>
      <protection/>
    </xf>
    <xf numFmtId="0" fontId="21" fillId="0" borderId="22" xfId="56" applyFont="1" applyBorder="1" applyAlignment="1">
      <alignment vertical="center"/>
      <protection/>
    </xf>
    <xf numFmtId="194" fontId="21" fillId="35" borderId="33" xfId="53" applyNumberFormat="1" applyFont="1" applyFill="1" applyBorder="1" applyAlignment="1">
      <alignment horizontal="right" vertical="center"/>
      <protection/>
    </xf>
    <xf numFmtId="0" fontId="21" fillId="0" borderId="22" xfId="0" applyFont="1" applyBorder="1" applyAlignment="1">
      <alignment vertical="center"/>
    </xf>
    <xf numFmtId="0" fontId="22" fillId="0" borderId="14" xfId="53" applyFont="1" applyBorder="1">
      <alignment/>
      <protection/>
    </xf>
    <xf numFmtId="0" fontId="21" fillId="0" borderId="16" xfId="53" applyFont="1" applyBorder="1" applyAlignment="1">
      <alignment vertical="center"/>
      <protection/>
    </xf>
    <xf numFmtId="194" fontId="21" fillId="34" borderId="54" xfId="53" applyNumberFormat="1" applyFont="1" applyFill="1" applyBorder="1" applyAlignment="1">
      <alignment horizontal="right" vertical="center"/>
      <protection/>
    </xf>
    <xf numFmtId="194" fontId="21" fillId="34" borderId="48" xfId="53" applyNumberFormat="1" applyFont="1" applyFill="1" applyBorder="1" applyAlignment="1">
      <alignment horizontal="right" vertical="center"/>
      <protection/>
    </xf>
    <xf numFmtId="0" fontId="20" fillId="34" borderId="33" xfId="53" applyFill="1" applyBorder="1">
      <alignment/>
      <protection/>
    </xf>
    <xf numFmtId="194" fontId="21" fillId="34" borderId="55" xfId="53" applyNumberFormat="1" applyFont="1" applyFill="1" applyBorder="1" applyAlignment="1">
      <alignment horizontal="right" vertical="center"/>
      <protection/>
    </xf>
    <xf numFmtId="194" fontId="21" fillId="34" borderId="54" xfId="56" applyNumberFormat="1" applyFont="1" applyFill="1" applyBorder="1" applyAlignment="1">
      <alignment horizontal="right" vertical="center"/>
      <protection/>
    </xf>
    <xf numFmtId="194" fontId="21" fillId="34" borderId="56" xfId="53" applyNumberFormat="1" applyFont="1" applyFill="1" applyBorder="1" applyAlignment="1">
      <alignment horizontal="right" vertical="center"/>
      <protection/>
    </xf>
    <xf numFmtId="0" fontId="22" fillId="0" borderId="51" xfId="53" applyFont="1" applyBorder="1" applyAlignment="1">
      <alignment horizontal="center" vertical="center"/>
      <protection/>
    </xf>
    <xf numFmtId="0" fontId="22" fillId="0" borderId="28" xfId="53" applyFont="1" applyBorder="1" applyAlignment="1">
      <alignment horizontal="center" vertical="center"/>
      <protection/>
    </xf>
    <xf numFmtId="0" fontId="22" fillId="0" borderId="53" xfId="53" applyFont="1" applyBorder="1" applyAlignment="1">
      <alignment vertical="center"/>
      <protection/>
    </xf>
    <xf numFmtId="194" fontId="21" fillId="34" borderId="41" xfId="53" applyNumberFormat="1" applyFont="1" applyFill="1" applyBorder="1" applyAlignment="1">
      <alignment horizontal="right" vertical="center"/>
      <protection/>
    </xf>
    <xf numFmtId="194" fontId="21" fillId="0" borderId="37" xfId="53" applyNumberFormat="1" applyFont="1" applyBorder="1" applyAlignment="1">
      <alignment horizontal="right" vertical="center"/>
      <protection/>
    </xf>
    <xf numFmtId="194" fontId="21" fillId="0" borderId="41" xfId="53" applyNumberFormat="1" applyFont="1" applyBorder="1" applyAlignment="1">
      <alignment horizontal="right" vertical="center"/>
      <protection/>
    </xf>
    <xf numFmtId="194" fontId="21" fillId="34" borderId="37" xfId="53" applyNumberFormat="1" applyFont="1" applyFill="1" applyBorder="1" applyAlignment="1">
      <alignment horizontal="right" vertical="center"/>
      <protection/>
    </xf>
    <xf numFmtId="194" fontId="21" fillId="34" borderId="44" xfId="53" applyNumberFormat="1" applyFont="1" applyFill="1" applyBorder="1" applyAlignment="1">
      <alignment horizontal="right" vertical="center"/>
      <protection/>
    </xf>
    <xf numFmtId="194" fontId="21" fillId="0" borderId="44" xfId="53" applyNumberFormat="1" applyFont="1" applyBorder="1" applyAlignment="1">
      <alignment horizontal="right" vertical="center"/>
      <protection/>
    </xf>
    <xf numFmtId="0" fontId="22" fillId="0" borderId="57" xfId="53" applyFont="1" applyBorder="1" applyAlignment="1">
      <alignment horizontal="center" vertical="center"/>
      <protection/>
    </xf>
    <xf numFmtId="0" fontId="21" fillId="0" borderId="58" xfId="53" applyFont="1" applyBorder="1">
      <alignment/>
      <protection/>
    </xf>
    <xf numFmtId="0" fontId="21" fillId="0" borderId="59" xfId="53" applyFont="1" applyBorder="1" applyAlignment="1">
      <alignment vertical="center"/>
      <protection/>
    </xf>
    <xf numFmtId="1" fontId="21" fillId="0" borderId="60" xfId="53" applyNumberFormat="1" applyFont="1" applyBorder="1" applyAlignment="1">
      <alignment horizontal="centerContinuous" vertical="center"/>
      <protection/>
    </xf>
    <xf numFmtId="1" fontId="21" fillId="0" borderId="61" xfId="53" applyNumberFormat="1" applyFont="1" applyBorder="1" applyAlignment="1">
      <alignment horizontal="centerContinuous" vertical="center"/>
      <protection/>
    </xf>
    <xf numFmtId="0" fontId="21" fillId="0" borderId="19" xfId="53" applyNumberFormat="1" applyFont="1" applyBorder="1" applyAlignment="1">
      <alignment horizontal="centerContinuous" vertical="center"/>
      <protection/>
    </xf>
    <xf numFmtId="194" fontId="21" fillId="36" borderId="17" xfId="53" applyNumberFormat="1" applyFont="1" applyFill="1" applyBorder="1" applyAlignment="1">
      <alignment horizontal="right" vertical="center"/>
      <protection/>
    </xf>
    <xf numFmtId="0" fontId="22" fillId="0" borderId="0" xfId="53" applyFont="1" applyAlignment="1">
      <alignment horizontal="centerContinuous"/>
      <protection/>
    </xf>
    <xf numFmtId="0" fontId="21" fillId="0" borderId="20" xfId="53" applyFont="1" applyBorder="1" applyAlignment="1">
      <alignment vertical="center"/>
      <protection/>
    </xf>
    <xf numFmtId="194" fontId="21" fillId="34" borderId="18" xfId="53" applyNumberFormat="1" applyFont="1" applyFill="1" applyBorder="1" applyAlignment="1">
      <alignment horizontal="right" vertical="center"/>
      <protection/>
    </xf>
    <xf numFmtId="194" fontId="21" fillId="34" borderId="10" xfId="53" applyNumberFormat="1" applyFont="1" applyFill="1" applyBorder="1" applyAlignment="1">
      <alignment horizontal="right" vertical="center"/>
      <protection/>
    </xf>
    <xf numFmtId="194" fontId="21" fillId="34" borderId="62" xfId="53" applyNumberFormat="1" applyFont="1" applyFill="1" applyBorder="1" applyAlignment="1">
      <alignment horizontal="right" vertical="center"/>
      <protection/>
    </xf>
    <xf numFmtId="194" fontId="21" fillId="34" borderId="18" xfId="56" applyNumberFormat="1" applyFont="1" applyFill="1" applyBorder="1" applyAlignment="1">
      <alignment horizontal="right" vertical="center"/>
      <protection/>
    </xf>
    <xf numFmtId="194" fontId="21" fillId="34" borderId="46" xfId="53" applyNumberFormat="1" applyFont="1" applyFill="1" applyBorder="1" applyAlignment="1">
      <alignment horizontal="right" vertical="center"/>
      <protection/>
    </xf>
    <xf numFmtId="0" fontId="21" fillId="0" borderId="21" xfId="53" applyFont="1" applyBorder="1" applyAlignment="1">
      <alignment vertical="center"/>
      <protection/>
    </xf>
    <xf numFmtId="194" fontId="21" fillId="34" borderId="63" xfId="53" applyNumberFormat="1" applyFont="1" applyFill="1" applyBorder="1" applyAlignment="1">
      <alignment horizontal="right" vertical="center"/>
      <protection/>
    </xf>
    <xf numFmtId="194" fontId="21" fillId="34" borderId="13" xfId="53" applyNumberFormat="1" applyFont="1" applyFill="1" applyBorder="1" applyAlignment="1">
      <alignment horizontal="right" vertical="center"/>
      <protection/>
    </xf>
    <xf numFmtId="194" fontId="21" fillId="34" borderId="64" xfId="53" applyNumberFormat="1" applyFont="1" applyFill="1" applyBorder="1" applyAlignment="1">
      <alignment horizontal="right" vertical="center"/>
      <protection/>
    </xf>
    <xf numFmtId="194" fontId="21" fillId="34" borderId="63" xfId="56" applyNumberFormat="1" applyFont="1" applyFill="1" applyBorder="1" applyAlignment="1">
      <alignment horizontal="right" vertical="center"/>
      <protection/>
    </xf>
    <xf numFmtId="194" fontId="26" fillId="0" borderId="33" xfId="53" applyNumberFormat="1" applyFont="1" applyBorder="1" applyAlignment="1">
      <alignment horizontal="right" vertical="center"/>
      <protection/>
    </xf>
    <xf numFmtId="1" fontId="21" fillId="0" borderId="14" xfId="53" applyNumberFormat="1" applyFont="1" applyBorder="1" applyAlignment="1">
      <alignment horizontal="centerContinuous" vertical="center"/>
      <protection/>
    </xf>
    <xf numFmtId="194" fontId="21" fillId="0" borderId="63" xfId="53" applyNumberFormat="1" applyFont="1" applyBorder="1" applyAlignment="1">
      <alignment horizontal="right" vertical="center"/>
      <protection/>
    </xf>
    <xf numFmtId="194" fontId="21" fillId="0" borderId="43" xfId="53" applyNumberFormat="1" applyFont="1" applyBorder="1" applyAlignment="1">
      <alignment horizontal="right" vertical="center"/>
      <protection/>
    </xf>
    <xf numFmtId="194" fontId="21" fillId="34" borderId="43" xfId="53" applyNumberFormat="1" applyFont="1" applyFill="1" applyBorder="1" applyAlignment="1">
      <alignment horizontal="right" vertical="center"/>
      <protection/>
    </xf>
    <xf numFmtId="194" fontId="21" fillId="0" borderId="49" xfId="53" applyNumberFormat="1" applyFont="1" applyBorder="1" applyAlignment="1">
      <alignment horizontal="right" vertical="center"/>
      <protection/>
    </xf>
    <xf numFmtId="194" fontId="21" fillId="0" borderId="65" xfId="53" applyNumberFormat="1" applyFont="1" applyBorder="1" applyAlignment="1">
      <alignment horizontal="right" vertical="center"/>
      <protection/>
    </xf>
    <xf numFmtId="194" fontId="21" fillId="34" borderId="65" xfId="53" applyNumberFormat="1" applyFont="1" applyFill="1" applyBorder="1" applyAlignment="1">
      <alignment horizontal="right" vertical="center"/>
      <protection/>
    </xf>
    <xf numFmtId="194" fontId="26" fillId="0" borderId="41" xfId="53" applyNumberFormat="1" applyFont="1" applyBorder="1" applyAlignment="1">
      <alignment horizontal="right" vertical="center"/>
      <protection/>
    </xf>
    <xf numFmtId="0" fontId="21" fillId="0" borderId="66" xfId="53" applyFont="1" applyBorder="1" applyAlignment="1">
      <alignment vertical="center"/>
      <protection/>
    </xf>
    <xf numFmtId="1" fontId="21" fillId="0" borderId="67" xfId="53" applyNumberFormat="1" applyFont="1" applyBorder="1" applyAlignment="1">
      <alignment horizontal="centerContinuous" vertical="center"/>
      <protection/>
    </xf>
    <xf numFmtId="194" fontId="21" fillId="34" borderId="68" xfId="53" applyNumberFormat="1" applyFont="1" applyFill="1" applyBorder="1" applyAlignment="1">
      <alignment horizontal="right" vertical="center"/>
      <protection/>
    </xf>
    <xf numFmtId="194" fontId="21" fillId="34" borderId="69" xfId="53" applyNumberFormat="1" applyFont="1" applyFill="1" applyBorder="1" applyAlignment="1">
      <alignment horizontal="right" vertical="center"/>
      <protection/>
    </xf>
    <xf numFmtId="194" fontId="21" fillId="34" borderId="70" xfId="53" applyNumberFormat="1" applyFont="1" applyFill="1" applyBorder="1" applyAlignment="1">
      <alignment horizontal="right" vertical="center"/>
      <protection/>
    </xf>
    <xf numFmtId="1" fontId="21" fillId="0" borderId="71" xfId="53" applyNumberFormat="1" applyFont="1" applyBorder="1" applyAlignment="1">
      <alignment horizontal="centerContinuous" vertical="center"/>
      <protection/>
    </xf>
    <xf numFmtId="0" fontId="21" fillId="0" borderId="0" xfId="53" applyFont="1" applyBorder="1">
      <alignment/>
      <protection/>
    </xf>
    <xf numFmtId="194" fontId="21" fillId="0" borderId="72" xfId="56" applyNumberFormat="1" applyFont="1" applyBorder="1" applyAlignment="1">
      <alignment horizontal="right" vertical="center"/>
      <protection/>
    </xf>
    <xf numFmtId="194" fontId="21" fillId="0" borderId="72" xfId="53" applyNumberFormat="1" applyFont="1" applyBorder="1" applyAlignment="1">
      <alignment horizontal="right" vertical="center"/>
      <protection/>
    </xf>
    <xf numFmtId="0" fontId="23" fillId="0" borderId="24" xfId="53" applyFont="1" applyBorder="1" applyAlignment="1">
      <alignment horizontal="center"/>
      <protection/>
    </xf>
    <xf numFmtId="195" fontId="21" fillId="0" borderId="24" xfId="53" applyNumberFormat="1" applyFont="1" applyBorder="1">
      <alignment/>
      <protection/>
    </xf>
    <xf numFmtId="0" fontId="21" fillId="0" borderId="24" xfId="53" applyFont="1" applyFill="1" applyBorder="1" applyAlignment="1">
      <alignment horizontal="right"/>
      <protection/>
    </xf>
    <xf numFmtId="195" fontId="21" fillId="0" borderId="24" xfId="53" applyNumberFormat="1" applyFont="1" applyFill="1" applyBorder="1">
      <alignment/>
      <protection/>
    </xf>
    <xf numFmtId="195" fontId="21" fillId="0" borderId="24" xfId="53" applyNumberFormat="1" applyFont="1" applyBorder="1" applyAlignment="1">
      <alignment horizontal="center"/>
      <protection/>
    </xf>
    <xf numFmtId="0" fontId="0" fillId="0" borderId="24" xfId="0" applyBorder="1" applyAlignment="1">
      <alignment/>
    </xf>
    <xf numFmtId="0" fontId="27" fillId="0" borderId="0" xfId="53" applyFont="1" applyBorder="1" applyAlignment="1">
      <alignment horizontal="right"/>
      <protection/>
    </xf>
    <xf numFmtId="14" fontId="27" fillId="0" borderId="24" xfId="55" applyNumberFormat="1" applyFont="1" applyBorder="1" applyAlignment="1" applyProtection="1">
      <alignment horizontal="centerContinuous"/>
      <protection locked="0"/>
    </xf>
    <xf numFmtId="0" fontId="23" fillId="0" borderId="0" xfId="53" applyFont="1" applyAlignment="1">
      <alignment horizontal="centerContinuous"/>
      <protection/>
    </xf>
    <xf numFmtId="0" fontId="23" fillId="0" borderId="73" xfId="53" applyFont="1" applyBorder="1">
      <alignment/>
      <protection/>
    </xf>
    <xf numFmtId="0" fontId="23" fillId="0" borderId="74" xfId="53" applyFont="1" applyBorder="1" applyAlignment="1">
      <alignment horizontal="center"/>
      <protection/>
    </xf>
    <xf numFmtId="0" fontId="0" fillId="0" borderId="74" xfId="0" applyBorder="1" applyAlignment="1">
      <alignment/>
    </xf>
    <xf numFmtId="195" fontId="21" fillId="0" borderId="74" xfId="53" applyNumberFormat="1" applyFont="1" applyFill="1" applyBorder="1">
      <alignment/>
      <protection/>
    </xf>
    <xf numFmtId="0" fontId="20" fillId="0" borderId="74" xfId="53" applyBorder="1">
      <alignment/>
      <protection/>
    </xf>
    <xf numFmtId="0" fontId="21" fillId="0" borderId="75" xfId="56" applyFont="1" applyBorder="1">
      <alignment/>
      <protection/>
    </xf>
    <xf numFmtId="0" fontId="21" fillId="0" borderId="74" xfId="53" applyFont="1" applyBorder="1">
      <alignment/>
      <protection/>
    </xf>
    <xf numFmtId="195" fontId="21" fillId="0" borderId="74" xfId="53" applyNumberFormat="1" applyFont="1" applyBorder="1" applyAlignment="1">
      <alignment horizontal="right"/>
      <protection/>
    </xf>
    <xf numFmtId="0" fontId="23" fillId="0" borderId="74" xfId="53" applyFont="1" applyBorder="1">
      <alignment/>
      <protection/>
    </xf>
    <xf numFmtId="0" fontId="23" fillId="0" borderId="76" xfId="53" applyFont="1" applyBorder="1">
      <alignment/>
      <protection/>
    </xf>
    <xf numFmtId="0" fontId="20" fillId="0" borderId="0" xfId="53">
      <alignment/>
      <protection/>
    </xf>
    <xf numFmtId="0" fontId="21" fillId="0" borderId="33" xfId="56" applyFont="1" applyBorder="1" applyAlignment="1">
      <alignment horizontal="center" vertical="center"/>
      <protection/>
    </xf>
    <xf numFmtId="0" fontId="21" fillId="0" borderId="33" xfId="56" applyFont="1" applyBorder="1" applyAlignment="1">
      <alignment horizontal="centerContinuous" vertical="center"/>
      <protection/>
    </xf>
    <xf numFmtId="0" fontId="21" fillId="0" borderId="43" xfId="56" applyFont="1" applyBorder="1" applyAlignment="1">
      <alignment horizontal="center" vertical="center"/>
      <protection/>
    </xf>
    <xf numFmtId="0" fontId="21" fillId="0" borderId="22" xfId="0" applyFont="1" applyBorder="1" applyAlignment="1">
      <alignment horizontal="center" vertical="center"/>
    </xf>
    <xf numFmtId="194" fontId="21" fillId="35" borderId="33" xfId="56" applyNumberFormat="1" applyFont="1" applyFill="1" applyBorder="1" applyAlignment="1">
      <alignment horizontal="right" vertical="center"/>
      <protection/>
    </xf>
    <xf numFmtId="194" fontId="21" fillId="0" borderId="41" xfId="56" applyNumberFormat="1" applyFont="1" applyBorder="1" applyAlignment="1">
      <alignment horizontal="right" vertical="center"/>
      <protection/>
    </xf>
    <xf numFmtId="0" fontId="21" fillId="0" borderId="20" xfId="56" applyFont="1" applyBorder="1" applyAlignment="1">
      <alignment vertical="center"/>
      <protection/>
    </xf>
    <xf numFmtId="0" fontId="21" fillId="0" borderId="21" xfId="56" applyFont="1" applyBorder="1" applyAlignment="1">
      <alignment vertical="center"/>
      <protection/>
    </xf>
    <xf numFmtId="0" fontId="21" fillId="0" borderId="0" xfId="55" applyFont="1" applyAlignment="1">
      <alignment horizontal="centerContinuous"/>
      <protection/>
    </xf>
    <xf numFmtId="0" fontId="21" fillId="0" borderId="0" xfId="55" applyFont="1">
      <alignment/>
      <protection/>
    </xf>
    <xf numFmtId="0" fontId="4" fillId="0" borderId="0" xfId="0" applyFont="1" applyAlignment="1">
      <alignment horizontal="centerContinuous"/>
    </xf>
    <xf numFmtId="196" fontId="3" fillId="0" borderId="0" xfId="0" applyNumberFormat="1" applyFont="1" applyAlignment="1">
      <alignment horizontal="right"/>
    </xf>
    <xf numFmtId="0" fontId="0" fillId="0" borderId="0" xfId="0" applyAlignment="1">
      <alignment/>
    </xf>
    <xf numFmtId="0" fontId="5" fillId="0" borderId="0" xfId="0" applyFont="1" applyAlignment="1">
      <alignment horizontal="right"/>
    </xf>
    <xf numFmtId="196" fontId="0" fillId="0" borderId="0" xfId="0" applyNumberFormat="1" applyAlignment="1">
      <alignment horizontal="right"/>
    </xf>
    <xf numFmtId="0" fontId="5" fillId="0" borderId="0" xfId="0" applyFont="1" applyAlignment="1">
      <alignment/>
    </xf>
    <xf numFmtId="0" fontId="9" fillId="0" borderId="0" xfId="0" applyFont="1" applyAlignment="1">
      <alignment horizontal="centerContinuous"/>
    </xf>
    <xf numFmtId="196" fontId="2" fillId="0" borderId="0" xfId="0" applyNumberFormat="1" applyFont="1" applyAlignment="1">
      <alignment horizontal="centerContinuous"/>
    </xf>
    <xf numFmtId="0" fontId="2" fillId="0" borderId="0" xfId="0" applyFont="1" applyAlignment="1">
      <alignment/>
    </xf>
    <xf numFmtId="0" fontId="9" fillId="0" borderId="0" xfId="0" applyFont="1" applyAlignment="1">
      <alignment horizontal="left"/>
    </xf>
    <xf numFmtId="196" fontId="28" fillId="0" borderId="0" xfId="0" applyNumberFormat="1" applyFont="1" applyAlignment="1">
      <alignment horizontal="centerContinuous"/>
    </xf>
    <xf numFmtId="0" fontId="28" fillId="0" borderId="0" xfId="0" applyFont="1" applyAlignment="1">
      <alignment/>
    </xf>
    <xf numFmtId="0" fontId="7" fillId="0" borderId="0" xfId="0" applyFont="1" applyAlignment="1">
      <alignment/>
    </xf>
    <xf numFmtId="196" fontId="0" fillId="0" borderId="0" xfId="0" applyNumberFormat="1" applyAlignment="1">
      <alignment/>
    </xf>
    <xf numFmtId="0" fontId="3" fillId="0" borderId="77" xfId="0" applyFont="1" applyBorder="1" applyAlignment="1">
      <alignment/>
    </xf>
    <xf numFmtId="0" fontId="3" fillId="0" borderId="77" xfId="0" applyFont="1" applyBorder="1" applyAlignment="1">
      <alignment horizontal="right"/>
    </xf>
    <xf numFmtId="196" fontId="3" fillId="0" borderId="26" xfId="0" applyNumberFormat="1" applyFont="1" applyBorder="1" applyAlignment="1">
      <alignment horizontal="right"/>
    </xf>
    <xf numFmtId="0" fontId="3" fillId="0" borderId="17" xfId="0" applyFont="1" applyBorder="1" applyAlignment="1">
      <alignment/>
    </xf>
    <xf numFmtId="0" fontId="3" fillId="0" borderId="17" xfId="0" applyFont="1" applyBorder="1" applyAlignment="1">
      <alignment horizontal="centerContinuous"/>
    </xf>
    <xf numFmtId="196" fontId="3" fillId="0" borderId="22" xfId="0" applyNumberFormat="1" applyFont="1" applyBorder="1" applyAlignment="1">
      <alignment horizontal="center"/>
    </xf>
    <xf numFmtId="0" fontId="3" fillId="0" borderId="58" xfId="0" applyFont="1" applyBorder="1" applyAlignment="1">
      <alignment horizontal="centerContinuous"/>
    </xf>
    <xf numFmtId="0" fontId="3" fillId="0" borderId="58" xfId="0" applyFont="1" applyBorder="1" applyAlignment="1">
      <alignment horizontal="center"/>
    </xf>
    <xf numFmtId="196" fontId="3" fillId="0" borderId="75" xfId="0" applyNumberFormat="1" applyFont="1" applyBorder="1" applyAlignment="1">
      <alignment horizontal="right"/>
    </xf>
    <xf numFmtId="197" fontId="3" fillId="0" borderId="17" xfId="0" applyNumberFormat="1" applyFont="1" applyBorder="1" applyAlignment="1">
      <alignment horizontal="right"/>
    </xf>
    <xf numFmtId="198" fontId="3" fillId="0" borderId="22" xfId="0" applyNumberFormat="1" applyFont="1" applyBorder="1" applyAlignment="1">
      <alignment horizontal="right"/>
    </xf>
    <xf numFmtId="198" fontId="3" fillId="0" borderId="21" xfId="0" applyNumberFormat="1" applyFont="1" applyBorder="1" applyAlignment="1">
      <alignment horizontal="right"/>
    </xf>
    <xf numFmtId="0" fontId="3" fillId="0" borderId="10" xfId="0" applyFont="1" applyBorder="1" applyAlignment="1">
      <alignment/>
    </xf>
    <xf numFmtId="197" fontId="3" fillId="0" borderId="11" xfId="0" applyNumberFormat="1" applyFont="1" applyBorder="1" applyAlignment="1">
      <alignment horizontal="right"/>
    </xf>
    <xf numFmtId="0" fontId="3" fillId="0" borderId="13" xfId="0" applyFont="1" applyBorder="1" applyAlignment="1">
      <alignment/>
    </xf>
    <xf numFmtId="197" fontId="3" fillId="0" borderId="13" xfId="0" applyNumberFormat="1" applyFont="1" applyBorder="1" applyAlignment="1">
      <alignment horizontal="right"/>
    </xf>
    <xf numFmtId="0" fontId="3" fillId="0" borderId="13" xfId="0" applyFont="1" applyBorder="1" applyAlignment="1">
      <alignment horizontal="centerContinuous"/>
    </xf>
    <xf numFmtId="0" fontId="3" fillId="0" borderId="10" xfId="0" applyFont="1" applyBorder="1" applyAlignment="1">
      <alignment horizontal="centerContinuous"/>
    </xf>
    <xf numFmtId="197" fontId="3" fillId="0" borderId="10" xfId="0" applyNumberFormat="1" applyFont="1" applyBorder="1" applyAlignment="1">
      <alignment horizontal="right"/>
    </xf>
    <xf numFmtId="197" fontId="3" fillId="0" borderId="0" xfId="0" applyNumberFormat="1" applyFont="1" applyBorder="1" applyAlignment="1">
      <alignment horizontal="right"/>
    </xf>
    <xf numFmtId="198" fontId="3" fillId="0" borderId="0" xfId="0" applyNumberFormat="1" applyFont="1" applyBorder="1" applyAlignment="1">
      <alignment horizontal="right"/>
    </xf>
    <xf numFmtId="0" fontId="3" fillId="0" borderId="0" xfId="0" applyFont="1" applyBorder="1" applyAlignment="1">
      <alignment horizontal="right"/>
    </xf>
    <xf numFmtId="196" fontId="3" fillId="0" borderId="0" xfId="0" applyNumberFormat="1" applyFont="1" applyBorder="1" applyAlignment="1">
      <alignment horizontal="right"/>
    </xf>
    <xf numFmtId="0" fontId="15" fillId="0" borderId="0" xfId="0" applyFont="1" applyAlignment="1">
      <alignment horizontal="centerContinuous"/>
    </xf>
    <xf numFmtId="0" fontId="15" fillId="0" borderId="0" xfId="0" applyFont="1" applyAlignment="1">
      <alignment horizontal="left"/>
    </xf>
    <xf numFmtId="0" fontId="15" fillId="0" borderId="0" xfId="0" applyFont="1" applyAlignment="1">
      <alignment/>
    </xf>
    <xf numFmtId="0" fontId="15" fillId="0" borderId="0" xfId="0" applyFont="1" applyAlignment="1">
      <alignment horizontal="right"/>
    </xf>
    <xf numFmtId="0" fontId="15" fillId="0" borderId="77" xfId="0" applyFont="1" applyBorder="1" applyAlignment="1">
      <alignment/>
    </xf>
    <xf numFmtId="0" fontId="15" fillId="0" borderId="25" xfId="0" applyFont="1" applyBorder="1" applyAlignment="1">
      <alignment/>
    </xf>
    <xf numFmtId="0" fontId="15" fillId="0" borderId="25" xfId="0" applyFont="1" applyBorder="1" applyAlignment="1">
      <alignment horizontal="right"/>
    </xf>
    <xf numFmtId="0" fontId="3" fillId="0" borderId="26" xfId="0" applyFont="1" applyBorder="1" applyAlignment="1">
      <alignment horizontal="right"/>
    </xf>
    <xf numFmtId="0" fontId="3" fillId="0" borderId="19" xfId="0" applyFont="1" applyBorder="1" applyAlignment="1">
      <alignment horizontal="center"/>
    </xf>
    <xf numFmtId="0" fontId="3" fillId="0" borderId="22" xfId="0" applyFont="1" applyBorder="1" applyAlignment="1">
      <alignment horizontal="center"/>
    </xf>
    <xf numFmtId="0" fontId="3" fillId="0" borderId="74" xfId="0" applyFont="1" applyBorder="1" applyAlignment="1">
      <alignment horizontal="centerContinuous"/>
    </xf>
    <xf numFmtId="0" fontId="3" fillId="0" borderId="78" xfId="0" applyFont="1" applyBorder="1" applyAlignment="1">
      <alignment horizontal="center"/>
    </xf>
    <xf numFmtId="0" fontId="3" fillId="0" borderId="75" xfId="0" applyFont="1" applyBorder="1" applyAlignment="1">
      <alignment horizontal="centerContinuous"/>
    </xf>
    <xf numFmtId="0" fontId="3" fillId="0" borderId="0" xfId="0" applyNumberFormat="1" applyFont="1" applyBorder="1" applyAlignment="1">
      <alignment horizontal="center"/>
    </xf>
    <xf numFmtId="199" fontId="3" fillId="0" borderId="19" xfId="0" applyNumberFormat="1" applyFont="1" applyBorder="1" applyAlignment="1">
      <alignment horizontal="center"/>
    </xf>
    <xf numFmtId="200" fontId="3" fillId="0" borderId="0" xfId="0" applyNumberFormat="1" applyFont="1" applyAlignment="1">
      <alignment horizontal="center"/>
    </xf>
    <xf numFmtId="0" fontId="3" fillId="0" borderId="19" xfId="0" applyNumberFormat="1" applyFont="1" applyBorder="1" applyAlignment="1">
      <alignment horizontal="center"/>
    </xf>
    <xf numFmtId="201" fontId="3" fillId="0" borderId="0" xfId="0" applyNumberFormat="1" applyFont="1" applyAlignment="1">
      <alignment horizontal="center"/>
    </xf>
    <xf numFmtId="200" fontId="3" fillId="0" borderId="22" xfId="0" applyNumberFormat="1" applyFont="1" applyBorder="1" applyAlignment="1">
      <alignment horizontal="center"/>
    </xf>
    <xf numFmtId="200" fontId="3" fillId="0" borderId="0" xfId="0" applyNumberFormat="1" applyFont="1" applyBorder="1" applyAlignment="1">
      <alignment horizontal="center"/>
    </xf>
    <xf numFmtId="202" fontId="3" fillId="0" borderId="0" xfId="0" applyNumberFormat="1" applyFont="1" applyAlignment="1">
      <alignment/>
    </xf>
    <xf numFmtId="0" fontId="6" fillId="0" borderId="0" xfId="0" applyFont="1" applyAlignment="1">
      <alignment/>
    </xf>
    <xf numFmtId="0" fontId="6" fillId="0" borderId="0" xfId="0" applyFont="1" applyAlignment="1">
      <alignment horizontal="right"/>
    </xf>
    <xf numFmtId="0" fontId="28" fillId="0" borderId="0" xfId="0" applyFont="1" applyAlignment="1">
      <alignment/>
    </xf>
    <xf numFmtId="0" fontId="0" fillId="0" borderId="0" xfId="0" applyAlignment="1">
      <alignment horizontal="right"/>
    </xf>
    <xf numFmtId="0" fontId="3" fillId="0" borderId="0" xfId="0" applyFont="1" applyFill="1" applyBorder="1" applyAlignment="1">
      <alignment horizontal="center"/>
    </xf>
    <xf numFmtId="165" fontId="3" fillId="0" borderId="0" xfId="0" applyNumberFormat="1" applyFont="1" applyFill="1" applyBorder="1" applyAlignment="1">
      <alignment/>
    </xf>
    <xf numFmtId="49" fontId="2" fillId="0" borderId="0" xfId="0" applyNumberFormat="1" applyFont="1" applyAlignment="1">
      <alignment horizontal="centerContinuous"/>
    </xf>
    <xf numFmtId="0" fontId="3" fillId="0" borderId="15" xfId="0" applyFont="1" applyBorder="1" applyAlignment="1">
      <alignment horizontal="center" vertical="center"/>
    </xf>
    <xf numFmtId="0" fontId="0" fillId="0" borderId="0" xfId="0" applyFont="1" applyAlignment="1">
      <alignment horizontal="centerContinuous"/>
    </xf>
    <xf numFmtId="0" fontId="0" fillId="0" borderId="0" xfId="0" applyFont="1" applyAlignment="1">
      <alignment/>
    </xf>
    <xf numFmtId="0" fontId="3" fillId="0" borderId="17" xfId="0" applyFont="1" applyBorder="1" applyAlignment="1">
      <alignment/>
    </xf>
    <xf numFmtId="0" fontId="15" fillId="0" borderId="48"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2" xfId="0" applyFont="1" applyBorder="1" applyAlignment="1">
      <alignment horizontal="right" vertical="center" wrapText="1"/>
    </xf>
    <xf numFmtId="0" fontId="15" fillId="0" borderId="0" xfId="0" applyFont="1" applyBorder="1" applyAlignment="1">
      <alignment horizontal="right" vertical="center" wrapText="1"/>
    </xf>
    <xf numFmtId="203" fontId="3" fillId="0" borderId="0" xfId="0" applyNumberFormat="1" applyFont="1" applyBorder="1" applyAlignment="1">
      <alignment horizontal="right"/>
    </xf>
    <xf numFmtId="3" fontId="3" fillId="0" borderId="17" xfId="0" applyNumberFormat="1" applyFont="1" applyBorder="1" applyAlignment="1">
      <alignment/>
    </xf>
    <xf numFmtId="0" fontId="15" fillId="0" borderId="17" xfId="0" applyFont="1" applyBorder="1" applyAlignment="1">
      <alignment/>
    </xf>
    <xf numFmtId="203" fontId="15" fillId="0" borderId="0" xfId="0" applyNumberFormat="1" applyFont="1" applyBorder="1" applyAlignment="1">
      <alignment horizontal="right"/>
    </xf>
    <xf numFmtId="0" fontId="3" fillId="0" borderId="17" xfId="0" applyFont="1" applyBorder="1" applyAlignment="1">
      <alignment wrapText="1"/>
    </xf>
    <xf numFmtId="0" fontId="19" fillId="0" borderId="0" xfId="56" applyFont="1">
      <alignment/>
      <protection/>
    </xf>
    <xf numFmtId="0" fontId="19" fillId="0" borderId="19" xfId="56" applyFont="1" applyBorder="1" applyAlignment="1">
      <alignment horizontal="center" vertical="center"/>
      <protection/>
    </xf>
    <xf numFmtId="0" fontId="3" fillId="0" borderId="33" xfId="0" applyFont="1" applyBorder="1" applyAlignment="1">
      <alignment/>
    </xf>
    <xf numFmtId="0" fontId="0" fillId="0" borderId="0" xfId="56" applyFont="1">
      <alignment/>
      <protection/>
    </xf>
    <xf numFmtId="0" fontId="0" fillId="0" borderId="0" xfId="0" applyAlignment="1" applyProtection="1">
      <alignment/>
      <protection/>
    </xf>
    <xf numFmtId="0" fontId="3" fillId="0" borderId="0" xfId="0" applyFont="1" applyAlignment="1" applyProtection="1">
      <alignment/>
      <protection/>
    </xf>
    <xf numFmtId="0" fontId="15" fillId="0" borderId="10" xfId="0" applyFont="1" applyBorder="1" applyAlignment="1" applyProtection="1">
      <alignment horizontal="center"/>
      <protection/>
    </xf>
    <xf numFmtId="0" fontId="15" fillId="0" borderId="16" xfId="0" applyFont="1" applyBorder="1" applyAlignment="1" applyProtection="1">
      <alignment horizontal="centerContinuous" vertical="center"/>
      <protection/>
    </xf>
    <xf numFmtId="0" fontId="30" fillId="0" borderId="13" xfId="0" applyFont="1" applyBorder="1" applyAlignment="1" applyProtection="1">
      <alignment/>
      <protection/>
    </xf>
    <xf numFmtId="0" fontId="3" fillId="0" borderId="20" xfId="0" applyFont="1" applyBorder="1" applyAlignment="1" applyProtection="1">
      <alignment horizontal="centerContinuous" vertical="center" wrapText="1"/>
      <protection/>
    </xf>
    <xf numFmtId="0" fontId="3" fillId="0" borderId="17" xfId="0" applyFont="1" applyBorder="1" applyAlignment="1" applyProtection="1">
      <alignment vertical="center"/>
      <protection/>
    </xf>
    <xf numFmtId="204" fontId="3" fillId="0" borderId="20" xfId="0" applyNumberFormat="1" applyFont="1" applyBorder="1" applyAlignment="1" applyProtection="1">
      <alignment vertical="center"/>
      <protection locked="0"/>
    </xf>
    <xf numFmtId="204" fontId="3" fillId="0" borderId="22" xfId="0" applyNumberFormat="1" applyFont="1" applyBorder="1" applyAlignment="1" applyProtection="1">
      <alignment vertical="center"/>
      <protection locked="0"/>
    </xf>
    <xf numFmtId="204" fontId="3" fillId="0" borderId="21" xfId="0" applyNumberFormat="1" applyFont="1" applyBorder="1" applyAlignment="1" applyProtection="1">
      <alignment vertical="center"/>
      <protection locked="0"/>
    </xf>
    <xf numFmtId="0" fontId="3" fillId="0" borderId="10" xfId="0" applyFont="1" applyBorder="1" applyAlignment="1" applyProtection="1">
      <alignment vertical="center"/>
      <protection/>
    </xf>
    <xf numFmtId="0" fontId="3" fillId="0" borderId="13" xfId="0" applyFont="1" applyBorder="1" applyAlignment="1" applyProtection="1">
      <alignment vertical="center"/>
      <protection/>
    </xf>
    <xf numFmtId="204" fontId="3" fillId="0" borderId="22" xfId="0" applyNumberFormat="1" applyFont="1" applyBorder="1" applyAlignment="1" applyProtection="1">
      <alignment horizontal="right" vertical="center"/>
      <protection locked="0"/>
    </xf>
    <xf numFmtId="0" fontId="0" fillId="0" borderId="79" xfId="0" applyBorder="1" applyAlignment="1" applyProtection="1">
      <alignment/>
      <protection/>
    </xf>
    <xf numFmtId="0" fontId="0" fillId="0" borderId="0" xfId="0" applyBorder="1" applyAlignment="1" applyProtection="1">
      <alignment/>
      <protection/>
    </xf>
    <xf numFmtId="0" fontId="21" fillId="0" borderId="0" xfId="53" applyFont="1" applyBorder="1" applyAlignment="1">
      <alignment horizontal="centerContinuous" vertical="center"/>
      <protection/>
    </xf>
    <xf numFmtId="0" fontId="21" fillId="0" borderId="36" xfId="53" applyFont="1" applyBorder="1" applyAlignment="1">
      <alignment horizontal="centerContinuous" vertical="center"/>
      <protection/>
    </xf>
    <xf numFmtId="0" fontId="21" fillId="0" borderId="39" xfId="53" applyFont="1" applyBorder="1" applyAlignment="1">
      <alignment horizontal="center" vertical="center"/>
      <protection/>
    </xf>
    <xf numFmtId="194" fontId="21" fillId="33" borderId="0" xfId="53" applyNumberFormat="1" applyFont="1" applyFill="1" applyBorder="1" applyAlignment="1">
      <alignment horizontal="right" vertical="center"/>
      <protection/>
    </xf>
    <xf numFmtId="194" fontId="21" fillId="33" borderId="43" xfId="53" applyNumberFormat="1" applyFont="1" applyFill="1" applyBorder="1" applyAlignment="1">
      <alignment horizontal="right" vertical="center"/>
      <protection/>
    </xf>
    <xf numFmtId="194" fontId="21" fillId="34" borderId="0" xfId="53" applyNumberFormat="1" applyFont="1" applyFill="1" applyBorder="1" applyAlignment="1">
      <alignment horizontal="right" vertical="center"/>
      <protection/>
    </xf>
    <xf numFmtId="194" fontId="21" fillId="0" borderId="0" xfId="53" applyNumberFormat="1" applyFont="1" applyBorder="1" applyAlignment="1">
      <alignment horizontal="right" vertical="center"/>
      <protection/>
    </xf>
    <xf numFmtId="194" fontId="21" fillId="0" borderId="53" xfId="53" applyNumberFormat="1" applyFont="1" applyBorder="1" applyAlignment="1">
      <alignment horizontal="right" vertical="center"/>
      <protection/>
    </xf>
    <xf numFmtId="194" fontId="21" fillId="35" borderId="17" xfId="53" applyNumberFormat="1" applyFont="1" applyFill="1" applyBorder="1" applyAlignment="1">
      <alignment horizontal="right" vertical="center"/>
      <protection/>
    </xf>
    <xf numFmtId="194" fontId="21" fillId="34" borderId="53" xfId="53" applyNumberFormat="1" applyFont="1" applyFill="1" applyBorder="1" applyAlignment="1">
      <alignment horizontal="right" vertical="center"/>
      <protection/>
    </xf>
    <xf numFmtId="194" fontId="21" fillId="34" borderId="49" xfId="53" applyNumberFormat="1" applyFont="1" applyFill="1" applyBorder="1" applyAlignment="1">
      <alignment horizontal="right" vertical="center"/>
      <protection/>
    </xf>
    <xf numFmtId="194" fontId="21" fillId="0" borderId="39" xfId="53" applyNumberFormat="1" applyFont="1" applyBorder="1" applyAlignment="1">
      <alignment horizontal="right" vertical="center"/>
      <protection/>
    </xf>
    <xf numFmtId="194" fontId="21" fillId="34" borderId="39" xfId="53" applyNumberFormat="1" applyFont="1" applyFill="1" applyBorder="1" applyAlignment="1">
      <alignment horizontal="right" vertical="center"/>
      <protection/>
    </xf>
    <xf numFmtId="194" fontId="21" fillId="34" borderId="80" xfId="53" applyNumberFormat="1" applyFont="1" applyFill="1" applyBorder="1" applyAlignment="1">
      <alignment horizontal="right" vertical="center"/>
      <protection/>
    </xf>
    <xf numFmtId="194" fontId="21" fillId="34" borderId="22" xfId="53" applyNumberFormat="1" applyFont="1" applyFill="1" applyBorder="1" applyAlignment="1">
      <alignment horizontal="right" vertical="center"/>
      <protection/>
    </xf>
    <xf numFmtId="194" fontId="21" fillId="0" borderId="81" xfId="53" applyNumberFormat="1" applyFont="1" applyBorder="1" applyAlignment="1">
      <alignment horizontal="right" vertical="center"/>
      <protection/>
    </xf>
    <xf numFmtId="194" fontId="21" fillId="0" borderId="40" xfId="53" applyNumberFormat="1" applyFont="1" applyBorder="1" applyAlignment="1">
      <alignment horizontal="right" vertical="center"/>
      <protection/>
    </xf>
    <xf numFmtId="0" fontId="21" fillId="0" borderId="29" xfId="53" applyNumberFormat="1" applyFont="1" applyBorder="1" applyAlignment="1">
      <alignment horizontal="centerContinuous" vertical="center"/>
      <protection/>
    </xf>
    <xf numFmtId="194" fontId="21" fillId="36" borderId="22" xfId="53" applyNumberFormat="1" applyFont="1" applyFill="1" applyBorder="1" applyAlignment="1">
      <alignment horizontal="right" vertical="center"/>
      <protection/>
    </xf>
    <xf numFmtId="194" fontId="21" fillId="34" borderId="12" xfId="53" applyNumberFormat="1" applyFont="1" applyFill="1" applyBorder="1" applyAlignment="1">
      <alignment horizontal="right" vertical="center"/>
      <protection/>
    </xf>
    <xf numFmtId="194" fontId="21" fillId="34" borderId="82" xfId="53" applyNumberFormat="1" applyFont="1" applyFill="1" applyBorder="1" applyAlignment="1">
      <alignment horizontal="right" vertical="center"/>
      <protection/>
    </xf>
    <xf numFmtId="194" fontId="21" fillId="34" borderId="20" xfId="53" applyNumberFormat="1" applyFont="1" applyFill="1" applyBorder="1" applyAlignment="1">
      <alignment horizontal="right" vertical="center"/>
      <protection/>
    </xf>
    <xf numFmtId="194" fontId="21" fillId="34" borderId="79" xfId="53" applyNumberFormat="1" applyFont="1" applyFill="1" applyBorder="1" applyAlignment="1">
      <alignment horizontal="right" vertical="center"/>
      <protection/>
    </xf>
    <xf numFmtId="194" fontId="21" fillId="34" borderId="83" xfId="53" applyNumberFormat="1" applyFont="1" applyFill="1" applyBorder="1" applyAlignment="1">
      <alignment horizontal="right" vertical="center"/>
      <protection/>
    </xf>
    <xf numFmtId="194" fontId="21" fillId="34" borderId="84" xfId="53" applyNumberFormat="1" applyFont="1" applyFill="1" applyBorder="1" applyAlignment="1">
      <alignment horizontal="right" vertical="center"/>
      <protection/>
    </xf>
    <xf numFmtId="204" fontId="3" fillId="0" borderId="22" xfId="0" applyNumberFormat="1" applyFont="1" applyFill="1" applyBorder="1" applyAlignment="1" applyProtection="1">
      <alignment vertical="center"/>
      <protection/>
    </xf>
    <xf numFmtId="204" fontId="3" fillId="0" borderId="22" xfId="0" applyNumberFormat="1" applyFont="1" applyFill="1" applyBorder="1" applyAlignment="1" applyProtection="1">
      <alignment horizontal="right" vertical="center"/>
      <protection locked="0"/>
    </xf>
    <xf numFmtId="0" fontId="21" fillId="0" borderId="0" xfId="54" applyFont="1" applyAlignment="1">
      <alignment horizontal="centerContinuous"/>
      <protection/>
    </xf>
    <xf numFmtId="0" fontId="21" fillId="0" borderId="0" xfId="54" applyFont="1">
      <alignment/>
      <protection/>
    </xf>
    <xf numFmtId="0" fontId="21" fillId="0" borderId="23" xfId="54" applyFont="1" applyBorder="1">
      <alignment/>
      <protection/>
    </xf>
    <xf numFmtId="0" fontId="21" fillId="0" borderId="24" xfId="54" applyFont="1" applyBorder="1">
      <alignment/>
      <protection/>
    </xf>
    <xf numFmtId="0" fontId="21" fillId="0" borderId="25" xfId="54" applyFont="1" applyBorder="1" applyAlignment="1">
      <alignment vertical="center"/>
      <protection/>
    </xf>
    <xf numFmtId="0" fontId="21" fillId="0" borderId="27" xfId="54" applyFont="1" applyBorder="1">
      <alignment/>
      <protection/>
    </xf>
    <xf numFmtId="0" fontId="21" fillId="0" borderId="28" xfId="54" applyFont="1" applyBorder="1">
      <alignment/>
      <protection/>
    </xf>
    <xf numFmtId="0" fontId="21" fillId="0" borderId="0" xfId="54" applyFont="1" applyAlignment="1">
      <alignment/>
      <protection/>
    </xf>
    <xf numFmtId="0" fontId="23" fillId="0" borderId="0" xfId="54" applyFont="1" applyAlignment="1">
      <alignment/>
      <protection/>
    </xf>
    <xf numFmtId="0" fontId="21" fillId="0" borderId="19" xfId="54" applyFont="1" applyBorder="1" applyAlignment="1">
      <alignment vertical="center"/>
      <protection/>
    </xf>
    <xf numFmtId="0" fontId="22" fillId="0" borderId="17" xfId="54" applyFont="1" applyBorder="1" applyAlignment="1">
      <alignment horizontal="centerContinuous"/>
      <protection/>
    </xf>
    <xf numFmtId="0" fontId="21" fillId="0" borderId="29" xfId="54" applyFont="1" applyBorder="1">
      <alignment/>
      <protection/>
    </xf>
    <xf numFmtId="0" fontId="21" fillId="0" borderId="19" xfId="54" applyFont="1" applyBorder="1" applyAlignment="1">
      <alignment horizontal="center" vertical="center"/>
      <protection/>
    </xf>
    <xf numFmtId="0" fontId="21" fillId="0" borderId="30" xfId="54" applyFont="1" applyBorder="1" applyAlignment="1">
      <alignment horizontal="center" vertical="center"/>
      <protection/>
    </xf>
    <xf numFmtId="0" fontId="21" fillId="0" borderId="31" xfId="54" applyFont="1" applyBorder="1" applyAlignment="1">
      <alignment horizontal="center" vertical="center"/>
      <protection/>
    </xf>
    <xf numFmtId="0" fontId="21" fillId="0" borderId="32" xfId="54" applyFont="1" applyBorder="1" applyAlignment="1">
      <alignment horizontal="center" vertical="center"/>
      <protection/>
    </xf>
    <xf numFmtId="0" fontId="21" fillId="0" borderId="33" xfId="54" applyFont="1" applyBorder="1" applyAlignment="1">
      <alignment horizontal="center" vertical="center"/>
      <protection/>
    </xf>
    <xf numFmtId="0" fontId="21" fillId="0" borderId="34" xfId="54" applyFont="1" applyBorder="1" applyAlignment="1">
      <alignment vertical="center"/>
      <protection/>
    </xf>
    <xf numFmtId="0" fontId="21" fillId="0" borderId="35" xfId="54" applyFont="1" applyBorder="1" applyAlignment="1">
      <alignment horizontal="center" vertical="center"/>
      <protection/>
    </xf>
    <xf numFmtId="0" fontId="21" fillId="0" borderId="36" xfId="54" applyFont="1" applyBorder="1" applyAlignment="1">
      <alignment horizontal="center" vertical="center"/>
      <protection/>
    </xf>
    <xf numFmtId="0" fontId="21" fillId="0" borderId="31" xfId="54" applyFont="1" applyBorder="1" applyAlignment="1">
      <alignment vertical="center"/>
      <protection/>
    </xf>
    <xf numFmtId="0" fontId="21" fillId="0" borderId="17" xfId="54" applyFont="1" applyBorder="1" applyAlignment="1">
      <alignment horizontal="center" vertical="center"/>
      <protection/>
    </xf>
    <xf numFmtId="0" fontId="21" fillId="0" borderId="37" xfId="54" applyFont="1" applyBorder="1" applyAlignment="1">
      <alignment horizontal="center" vertical="center"/>
      <protection/>
    </xf>
    <xf numFmtId="0" fontId="21" fillId="0" borderId="38" xfId="54" applyFont="1" applyBorder="1" applyAlignment="1">
      <alignment horizontal="centerContinuous" vertical="center"/>
      <protection/>
    </xf>
    <xf numFmtId="0" fontId="21" fillId="0" borderId="39" xfId="54" applyFont="1" applyBorder="1" applyAlignment="1">
      <alignment horizontal="centerContinuous" vertical="center"/>
      <protection/>
    </xf>
    <xf numFmtId="0" fontId="21" fillId="0" borderId="33" xfId="54" applyFont="1" applyBorder="1" applyAlignment="1">
      <alignment horizontal="centerContinuous" vertical="center"/>
      <protection/>
    </xf>
    <xf numFmtId="0" fontId="21" fillId="0" borderId="40" xfId="54" applyFont="1" applyBorder="1" applyAlignment="1">
      <alignment horizontal="center" vertical="center"/>
      <protection/>
    </xf>
    <xf numFmtId="0" fontId="21" fillId="0" borderId="0" xfId="54" applyFont="1" applyBorder="1" applyAlignment="1">
      <alignment horizontal="centerContinuous" vertical="center"/>
      <protection/>
    </xf>
    <xf numFmtId="0" fontId="21" fillId="0" borderId="41" xfId="54" applyFont="1" applyBorder="1" applyAlignment="1">
      <alignment horizontal="centerContinuous" vertical="center"/>
      <protection/>
    </xf>
    <xf numFmtId="0" fontId="21" fillId="0" borderId="42" xfId="54" applyFont="1" applyBorder="1" applyAlignment="1">
      <alignment vertical="center"/>
      <protection/>
    </xf>
    <xf numFmtId="0" fontId="21" fillId="0" borderId="29" xfId="54" applyFont="1" applyBorder="1" applyAlignment="1">
      <alignment horizontal="center" vertical="center"/>
      <protection/>
    </xf>
    <xf numFmtId="0" fontId="21" fillId="0" borderId="0" xfId="54" applyFont="1" applyBorder="1" applyAlignment="1">
      <alignment horizontal="center" vertical="center"/>
      <protection/>
    </xf>
    <xf numFmtId="0" fontId="21" fillId="0" borderId="43" xfId="54" applyFont="1" applyBorder="1" applyAlignment="1">
      <alignment horizontal="center" vertical="center"/>
      <protection/>
    </xf>
    <xf numFmtId="0" fontId="21" fillId="0" borderId="32" xfId="54" applyFont="1" applyBorder="1" applyAlignment="1">
      <alignment horizontal="centerContinuous" vertical="center"/>
      <protection/>
    </xf>
    <xf numFmtId="0" fontId="21" fillId="0" borderId="17" xfId="54" applyFont="1" applyBorder="1" applyAlignment="1">
      <alignment horizontal="centerContinuous" vertical="center"/>
      <protection/>
    </xf>
    <xf numFmtId="0" fontId="21" fillId="0" borderId="0" xfId="54" applyFont="1" applyBorder="1" applyAlignment="1">
      <alignment vertical="center"/>
      <protection/>
    </xf>
    <xf numFmtId="0" fontId="23" fillId="0" borderId="0" xfId="54" applyFont="1" applyAlignment="1">
      <alignment horizontal="left"/>
      <protection/>
    </xf>
    <xf numFmtId="0" fontId="22" fillId="0" borderId="33" xfId="54" applyFont="1" applyBorder="1" applyAlignment="1">
      <alignment horizontal="center" vertical="center"/>
      <protection/>
    </xf>
    <xf numFmtId="0" fontId="22" fillId="0" borderId="0" xfId="54" applyFont="1" applyBorder="1" applyAlignment="1">
      <alignment horizontal="center" vertical="center"/>
      <protection/>
    </xf>
    <xf numFmtId="0" fontId="21" fillId="0" borderId="44" xfId="54" applyFont="1" applyBorder="1" applyAlignment="1">
      <alignment horizontal="center" vertical="center"/>
      <protection/>
    </xf>
    <xf numFmtId="0" fontId="21" fillId="0" borderId="45" xfId="54" applyFont="1" applyBorder="1" applyAlignment="1">
      <alignment horizontal="center" vertical="center"/>
      <protection/>
    </xf>
    <xf numFmtId="0" fontId="21" fillId="0" borderId="41" xfId="54" applyFont="1" applyBorder="1" applyAlignment="1">
      <alignment vertical="center"/>
      <protection/>
    </xf>
    <xf numFmtId="0" fontId="21" fillId="0" borderId="39" xfId="54" applyFont="1" applyBorder="1" applyAlignment="1">
      <alignment vertical="center"/>
      <protection/>
    </xf>
    <xf numFmtId="0" fontId="21" fillId="0" borderId="39" xfId="54" applyFont="1" applyBorder="1" applyAlignment="1">
      <alignment horizontal="center" vertical="center"/>
      <protection/>
    </xf>
    <xf numFmtId="0" fontId="21" fillId="0" borderId="83" xfId="53" applyFont="1" applyBorder="1" applyAlignment="1">
      <alignment horizontal="center" vertical="center"/>
      <protection/>
    </xf>
    <xf numFmtId="0" fontId="23" fillId="0" borderId="0" xfId="54" applyFont="1" applyBorder="1" applyAlignment="1">
      <alignment/>
      <protection/>
    </xf>
    <xf numFmtId="0" fontId="21" fillId="0" borderId="0" xfId="54" applyFont="1" applyBorder="1" applyAlignment="1">
      <alignment/>
      <protection/>
    </xf>
    <xf numFmtId="0" fontId="21" fillId="0" borderId="20" xfId="54" applyFont="1" applyBorder="1" applyAlignment="1">
      <alignment horizontal="centerContinuous"/>
      <protection/>
    </xf>
    <xf numFmtId="0" fontId="21" fillId="0" borderId="12" xfId="54" applyFont="1" applyBorder="1" applyAlignment="1">
      <alignment horizontal="centerContinuous"/>
      <protection/>
    </xf>
    <xf numFmtId="0" fontId="21" fillId="0" borderId="10" xfId="54" applyFont="1" applyBorder="1" applyAlignment="1">
      <alignment horizontal="centerContinuous"/>
      <protection/>
    </xf>
    <xf numFmtId="0" fontId="21" fillId="0" borderId="18" xfId="54" applyFont="1" applyBorder="1" applyAlignment="1">
      <alignment horizontal="centerContinuous"/>
      <protection/>
    </xf>
    <xf numFmtId="0" fontId="21" fillId="0" borderId="29" xfId="54" applyFont="1" applyBorder="1" applyAlignment="1">
      <alignment/>
      <protection/>
    </xf>
    <xf numFmtId="0" fontId="21" fillId="0" borderId="47" xfId="54" applyFont="1" applyBorder="1">
      <alignment/>
      <protection/>
    </xf>
    <xf numFmtId="0" fontId="21" fillId="0" borderId="48" xfId="54" applyFont="1" applyBorder="1" applyAlignment="1">
      <alignment horizontal="centerContinuous"/>
      <protection/>
    </xf>
    <xf numFmtId="0" fontId="21" fillId="0" borderId="15" xfId="54" applyFont="1" applyBorder="1">
      <alignment/>
      <protection/>
    </xf>
    <xf numFmtId="0" fontId="21" fillId="0" borderId="54" xfId="54" applyFont="1" applyBorder="1" applyAlignment="1">
      <alignment horizontal="center"/>
      <protection/>
    </xf>
    <xf numFmtId="0" fontId="21" fillId="0" borderId="48" xfId="54" applyFont="1" applyBorder="1" applyAlignment="1">
      <alignment horizontal="center"/>
      <protection/>
    </xf>
    <xf numFmtId="0" fontId="21" fillId="0" borderId="50" xfId="54" applyFont="1" applyBorder="1">
      <alignment/>
      <protection/>
    </xf>
    <xf numFmtId="0" fontId="21" fillId="0" borderId="51" xfId="54" applyFont="1" applyBorder="1">
      <alignment/>
      <protection/>
    </xf>
    <xf numFmtId="0" fontId="21" fillId="0" borderId="10" xfId="54" applyFont="1" applyBorder="1">
      <alignment/>
      <protection/>
    </xf>
    <xf numFmtId="194" fontId="21" fillId="33" borderId="33" xfId="54" applyNumberFormat="1" applyFont="1" applyFill="1" applyBorder="1" applyAlignment="1">
      <alignment horizontal="right" vertical="center"/>
      <protection/>
    </xf>
    <xf numFmtId="194" fontId="21" fillId="33" borderId="0" xfId="54" applyNumberFormat="1" applyFont="1" applyFill="1" applyBorder="1" applyAlignment="1">
      <alignment horizontal="right" vertical="center"/>
      <protection/>
    </xf>
    <xf numFmtId="194" fontId="21" fillId="0" borderId="33" xfId="54" applyNumberFormat="1" applyFont="1" applyBorder="1" applyAlignment="1">
      <alignment horizontal="right" vertical="center"/>
      <protection/>
    </xf>
    <xf numFmtId="194" fontId="21" fillId="34" borderId="17" xfId="54" applyNumberFormat="1" applyFont="1" applyFill="1" applyBorder="1" applyAlignment="1">
      <alignment horizontal="right" vertical="center"/>
      <protection/>
    </xf>
    <xf numFmtId="194" fontId="21" fillId="34" borderId="32" xfId="54" applyNumberFormat="1" applyFont="1" applyFill="1" applyBorder="1" applyAlignment="1">
      <alignment horizontal="right" vertical="center"/>
      <protection/>
    </xf>
    <xf numFmtId="194" fontId="21" fillId="34" borderId="33" xfId="54" applyNumberFormat="1" applyFont="1" applyFill="1" applyBorder="1" applyAlignment="1">
      <alignment horizontal="right" vertical="center"/>
      <protection/>
    </xf>
    <xf numFmtId="194" fontId="21" fillId="0" borderId="17" xfId="54" applyNumberFormat="1" applyFont="1" applyBorder="1" applyAlignment="1">
      <alignment horizontal="right" vertical="center"/>
      <protection/>
    </xf>
    <xf numFmtId="194" fontId="21" fillId="34" borderId="0" xfId="54" applyNumberFormat="1" applyFont="1" applyFill="1" applyBorder="1" applyAlignment="1">
      <alignment horizontal="right" vertical="center"/>
      <protection/>
    </xf>
    <xf numFmtId="0" fontId="21" fillId="0" borderId="17" xfId="54" applyFont="1" applyBorder="1">
      <alignment/>
      <protection/>
    </xf>
    <xf numFmtId="0" fontId="21" fillId="0" borderId="0" xfId="54" applyFont="1" applyAlignment="1">
      <alignment vertical="center"/>
      <protection/>
    </xf>
    <xf numFmtId="194" fontId="21" fillId="0" borderId="0" xfId="54" applyNumberFormat="1" applyFont="1" applyBorder="1" applyAlignment="1">
      <alignment horizontal="right" vertical="center"/>
      <protection/>
    </xf>
    <xf numFmtId="194" fontId="21" fillId="0" borderId="32" xfId="54" applyNumberFormat="1" applyFont="1" applyBorder="1" applyAlignment="1">
      <alignment horizontal="right" vertical="center"/>
      <protection/>
    </xf>
    <xf numFmtId="194" fontId="21" fillId="34" borderId="40" xfId="54" applyNumberFormat="1" applyFont="1" applyFill="1" applyBorder="1" applyAlignment="1">
      <alignment horizontal="right" vertical="center"/>
      <protection/>
    </xf>
    <xf numFmtId="0" fontId="22" fillId="0" borderId="28" xfId="54" applyFont="1" applyBorder="1" applyAlignment="1">
      <alignment horizontal="centerContinuous" vertical="center"/>
      <protection/>
    </xf>
    <xf numFmtId="0" fontId="21" fillId="0" borderId="17" xfId="54" applyFont="1" applyBorder="1" applyAlignment="1">
      <alignment horizontal="centerContinuous"/>
      <protection/>
    </xf>
    <xf numFmtId="0" fontId="21" fillId="0" borderId="53" xfId="54" applyFont="1" applyBorder="1" applyAlignment="1">
      <alignment vertical="center"/>
      <protection/>
    </xf>
    <xf numFmtId="194" fontId="21" fillId="0" borderId="54" xfId="54" applyNumberFormat="1" applyFont="1" applyBorder="1" applyAlignment="1">
      <alignment horizontal="right" vertical="center"/>
      <protection/>
    </xf>
    <xf numFmtId="194" fontId="21" fillId="0" borderId="53" xfId="54" applyNumberFormat="1" applyFont="1" applyBorder="1" applyAlignment="1">
      <alignment horizontal="right" vertical="center"/>
      <protection/>
    </xf>
    <xf numFmtId="194" fontId="21" fillId="0" borderId="48" xfId="54" applyNumberFormat="1" applyFont="1" applyBorder="1" applyAlignment="1">
      <alignment horizontal="right" vertical="center"/>
      <protection/>
    </xf>
    <xf numFmtId="194" fontId="21" fillId="0" borderId="55" xfId="54" applyNumberFormat="1" applyFont="1" applyBorder="1" applyAlignment="1">
      <alignment horizontal="right" vertical="center"/>
      <protection/>
    </xf>
    <xf numFmtId="0" fontId="22" fillId="0" borderId="28" xfId="54" applyFont="1" applyBorder="1" applyAlignment="1">
      <alignment horizontal="center" vertical="center" textRotation="90"/>
      <protection/>
    </xf>
    <xf numFmtId="0" fontId="22" fillId="0" borderId="19" xfId="54" applyFont="1" applyBorder="1">
      <alignment/>
      <protection/>
    </xf>
    <xf numFmtId="194" fontId="21" fillId="35" borderId="33" xfId="54" applyNumberFormat="1" applyFont="1" applyFill="1" applyBorder="1" applyAlignment="1">
      <alignment horizontal="right" vertical="center"/>
      <protection/>
    </xf>
    <xf numFmtId="194" fontId="21" fillId="35" borderId="17" xfId="54" applyNumberFormat="1" applyFont="1" applyFill="1" applyBorder="1" applyAlignment="1">
      <alignment horizontal="right" vertical="center"/>
      <protection/>
    </xf>
    <xf numFmtId="194" fontId="21" fillId="35" borderId="32" xfId="54" applyNumberFormat="1" applyFont="1" applyFill="1" applyBorder="1" applyAlignment="1">
      <alignment horizontal="right" vertical="center"/>
      <protection/>
    </xf>
    <xf numFmtId="0" fontId="22" fillId="0" borderId="19" xfId="54" applyFont="1" applyBorder="1" applyAlignment="1">
      <alignment horizontal="center" vertical="center"/>
      <protection/>
    </xf>
    <xf numFmtId="0" fontId="21" fillId="0" borderId="22" xfId="54" applyFont="1" applyBorder="1" applyAlignment="1">
      <alignment vertical="center"/>
      <protection/>
    </xf>
    <xf numFmtId="0" fontId="22" fillId="0" borderId="14" xfId="54" applyFont="1" applyBorder="1">
      <alignment/>
      <protection/>
    </xf>
    <xf numFmtId="0" fontId="21" fillId="0" borderId="16" xfId="54" applyFont="1" applyBorder="1" applyAlignment="1">
      <alignment vertical="center"/>
      <protection/>
    </xf>
    <xf numFmtId="194" fontId="21" fillId="34" borderId="54" xfId="54" applyNumberFormat="1" applyFont="1" applyFill="1" applyBorder="1" applyAlignment="1">
      <alignment horizontal="right" vertical="center"/>
      <protection/>
    </xf>
    <xf numFmtId="194" fontId="21" fillId="34" borderId="48" xfId="54" applyNumberFormat="1" applyFont="1" applyFill="1" applyBorder="1" applyAlignment="1">
      <alignment horizontal="right" vertical="center"/>
      <protection/>
    </xf>
    <xf numFmtId="0" fontId="20" fillId="34" borderId="33" xfId="54" applyFill="1" applyBorder="1">
      <alignment/>
      <protection/>
    </xf>
    <xf numFmtId="194" fontId="21" fillId="34" borderId="53" xfId="54" applyNumberFormat="1" applyFont="1" applyFill="1" applyBorder="1" applyAlignment="1">
      <alignment horizontal="right" vertical="center"/>
      <protection/>
    </xf>
    <xf numFmtId="194" fontId="21" fillId="34" borderId="55" xfId="54" applyNumberFormat="1" applyFont="1" applyFill="1" applyBorder="1" applyAlignment="1">
      <alignment horizontal="right" vertical="center"/>
      <protection/>
    </xf>
    <xf numFmtId="0" fontId="22" fillId="0" borderId="51" xfId="54" applyFont="1" applyBorder="1" applyAlignment="1">
      <alignment horizontal="center" vertical="center"/>
      <protection/>
    </xf>
    <xf numFmtId="0" fontId="22" fillId="0" borderId="28" xfId="54" applyFont="1" applyBorder="1" applyAlignment="1">
      <alignment horizontal="center" vertical="center"/>
      <protection/>
    </xf>
    <xf numFmtId="0" fontId="22" fillId="0" borderId="53" xfId="54" applyFont="1" applyBorder="1" applyAlignment="1">
      <alignment vertical="center"/>
      <protection/>
    </xf>
    <xf numFmtId="194" fontId="21" fillId="34" borderId="41" xfId="54" applyNumberFormat="1" applyFont="1" applyFill="1" applyBorder="1" applyAlignment="1">
      <alignment horizontal="right" vertical="center"/>
      <protection/>
    </xf>
    <xf numFmtId="194" fontId="21" fillId="0" borderId="39" xfId="54" applyNumberFormat="1" applyFont="1" applyBorder="1" applyAlignment="1">
      <alignment horizontal="right" vertical="center"/>
      <protection/>
    </xf>
    <xf numFmtId="194" fontId="21" fillId="0" borderId="41" xfId="54" applyNumberFormat="1" applyFont="1" applyBorder="1" applyAlignment="1">
      <alignment horizontal="right" vertical="center"/>
      <protection/>
    </xf>
    <xf numFmtId="194" fontId="21" fillId="34" borderId="37" xfId="54" applyNumberFormat="1" applyFont="1" applyFill="1" applyBorder="1" applyAlignment="1">
      <alignment horizontal="right" vertical="center"/>
      <protection/>
    </xf>
    <xf numFmtId="194" fontId="21" fillId="34" borderId="44" xfId="54" applyNumberFormat="1" applyFont="1" applyFill="1" applyBorder="1" applyAlignment="1">
      <alignment horizontal="right" vertical="center"/>
      <protection/>
    </xf>
    <xf numFmtId="194" fontId="21" fillId="0" borderId="37" xfId="54" applyNumberFormat="1" applyFont="1" applyBorder="1" applyAlignment="1">
      <alignment horizontal="right" vertical="center"/>
      <protection/>
    </xf>
    <xf numFmtId="194" fontId="21" fillId="34" borderId="39" xfId="54" applyNumberFormat="1" applyFont="1" applyFill="1" applyBorder="1" applyAlignment="1">
      <alignment horizontal="right" vertical="center"/>
      <protection/>
    </xf>
    <xf numFmtId="0" fontId="22" fillId="0" borderId="57" xfId="54" applyFont="1" applyBorder="1" applyAlignment="1">
      <alignment horizontal="center" vertical="center"/>
      <protection/>
    </xf>
    <xf numFmtId="0" fontId="21" fillId="0" borderId="58" xfId="54" applyFont="1" applyBorder="1">
      <alignment/>
      <protection/>
    </xf>
    <xf numFmtId="0" fontId="21" fillId="0" borderId="59" xfId="54" applyFont="1" applyBorder="1" applyAlignment="1">
      <alignment vertical="center"/>
      <protection/>
    </xf>
    <xf numFmtId="194" fontId="21" fillId="34" borderId="22" xfId="54" applyNumberFormat="1" applyFont="1" applyFill="1" applyBorder="1" applyAlignment="1">
      <alignment horizontal="right" vertical="center"/>
      <protection/>
    </xf>
    <xf numFmtId="194" fontId="21" fillId="0" borderId="40" xfId="54" applyNumberFormat="1" applyFont="1" applyBorder="1" applyAlignment="1">
      <alignment horizontal="right" vertical="center"/>
      <protection/>
    </xf>
    <xf numFmtId="0" fontId="22" fillId="0" borderId="0" xfId="54" applyFont="1" applyAlignment="1">
      <alignment horizontal="centerContinuous"/>
      <protection/>
    </xf>
    <xf numFmtId="194" fontId="21" fillId="34" borderId="18" xfId="54" applyNumberFormat="1" applyFont="1" applyFill="1" applyBorder="1" applyAlignment="1">
      <alignment horizontal="right" vertical="center"/>
      <protection/>
    </xf>
    <xf numFmtId="194" fontId="21" fillId="34" borderId="12" xfId="54" applyNumberFormat="1" applyFont="1" applyFill="1" applyBorder="1" applyAlignment="1">
      <alignment horizontal="right" vertical="center"/>
      <protection/>
    </xf>
    <xf numFmtId="194" fontId="21" fillId="34" borderId="10" xfId="54" applyNumberFormat="1" applyFont="1" applyFill="1" applyBorder="1" applyAlignment="1">
      <alignment horizontal="right" vertical="center"/>
      <protection/>
    </xf>
    <xf numFmtId="194" fontId="21" fillId="34" borderId="20" xfId="54" applyNumberFormat="1" applyFont="1" applyFill="1" applyBorder="1" applyAlignment="1">
      <alignment horizontal="right" vertical="center"/>
      <protection/>
    </xf>
    <xf numFmtId="194" fontId="21" fillId="34" borderId="46" xfId="54" applyNumberFormat="1" applyFont="1" applyFill="1" applyBorder="1" applyAlignment="1">
      <alignment horizontal="right" vertical="center"/>
      <protection/>
    </xf>
    <xf numFmtId="194" fontId="21" fillId="34" borderId="62" xfId="54" applyNumberFormat="1" applyFont="1" applyFill="1" applyBorder="1" applyAlignment="1">
      <alignment horizontal="right" vertical="center"/>
      <protection/>
    </xf>
    <xf numFmtId="194" fontId="21" fillId="34" borderId="63" xfId="54" applyNumberFormat="1" applyFont="1" applyFill="1" applyBorder="1" applyAlignment="1">
      <alignment horizontal="right" vertical="center"/>
      <protection/>
    </xf>
    <xf numFmtId="194" fontId="21" fillId="34" borderId="79" xfId="54" applyNumberFormat="1" applyFont="1" applyFill="1" applyBorder="1" applyAlignment="1">
      <alignment horizontal="right" vertical="center"/>
      <protection/>
    </xf>
    <xf numFmtId="194" fontId="21" fillId="34" borderId="13" xfId="54" applyNumberFormat="1" applyFont="1" applyFill="1" applyBorder="1" applyAlignment="1">
      <alignment horizontal="right" vertical="center"/>
      <protection/>
    </xf>
    <xf numFmtId="194" fontId="21" fillId="34" borderId="64" xfId="54" applyNumberFormat="1" applyFont="1" applyFill="1" applyBorder="1" applyAlignment="1">
      <alignment horizontal="right" vertical="center"/>
      <protection/>
    </xf>
    <xf numFmtId="194" fontId="21" fillId="34" borderId="82" xfId="54" applyNumberFormat="1" applyFont="1" applyFill="1" applyBorder="1" applyAlignment="1">
      <alignment horizontal="right" vertical="center"/>
      <protection/>
    </xf>
    <xf numFmtId="194" fontId="21" fillId="0" borderId="43" xfId="54" applyNumberFormat="1" applyFont="1" applyBorder="1" applyAlignment="1">
      <alignment horizontal="right" vertical="center"/>
      <protection/>
    </xf>
    <xf numFmtId="194" fontId="21" fillId="0" borderId="49" xfId="54" applyNumberFormat="1" applyFont="1" applyBorder="1" applyAlignment="1">
      <alignment horizontal="right" vertical="center"/>
      <protection/>
    </xf>
    <xf numFmtId="194" fontId="21" fillId="0" borderId="56" xfId="54" applyNumberFormat="1" applyFont="1" applyBorder="1" applyAlignment="1">
      <alignment horizontal="right" vertical="center"/>
      <protection/>
    </xf>
    <xf numFmtId="0" fontId="21" fillId="0" borderId="20" xfId="54" applyFont="1" applyBorder="1" applyAlignment="1">
      <alignment vertical="center"/>
      <protection/>
    </xf>
    <xf numFmtId="194" fontId="21" fillId="0" borderId="44" xfId="54" applyNumberFormat="1" applyFont="1" applyBorder="1" applyAlignment="1">
      <alignment horizontal="right" vertical="center"/>
      <protection/>
    </xf>
    <xf numFmtId="194" fontId="21" fillId="0" borderId="65" xfId="54" applyNumberFormat="1" applyFont="1" applyBorder="1" applyAlignment="1">
      <alignment horizontal="right" vertical="center"/>
      <protection/>
    </xf>
    <xf numFmtId="194" fontId="21" fillId="34" borderId="65" xfId="54" applyNumberFormat="1" applyFont="1" applyFill="1" applyBorder="1" applyAlignment="1">
      <alignment horizontal="right" vertical="center"/>
      <protection/>
    </xf>
    <xf numFmtId="194" fontId="26" fillId="0" borderId="41" xfId="54" applyNumberFormat="1" applyFont="1" applyBorder="1" applyAlignment="1">
      <alignment horizontal="right" vertical="center"/>
      <protection/>
    </xf>
    <xf numFmtId="0" fontId="21" fillId="0" borderId="66" xfId="54" applyFont="1" applyBorder="1" applyAlignment="1">
      <alignment vertical="center"/>
      <protection/>
    </xf>
    <xf numFmtId="194" fontId="21" fillId="0" borderId="63" xfId="54" applyNumberFormat="1" applyFont="1" applyBorder="1" applyAlignment="1">
      <alignment horizontal="right" vertical="center"/>
      <protection/>
    </xf>
    <xf numFmtId="194" fontId="21" fillId="34" borderId="68" xfId="54" applyNumberFormat="1" applyFont="1" applyFill="1" applyBorder="1" applyAlignment="1">
      <alignment horizontal="right" vertical="center"/>
      <protection/>
    </xf>
    <xf numFmtId="194" fontId="21" fillId="34" borderId="69" xfId="54" applyNumberFormat="1" applyFont="1" applyFill="1" applyBorder="1" applyAlignment="1">
      <alignment horizontal="right" vertical="center"/>
      <protection/>
    </xf>
    <xf numFmtId="194" fontId="26" fillId="0" borderId="33" xfId="54" applyNumberFormat="1" applyFont="1" applyBorder="1" applyAlignment="1">
      <alignment horizontal="right" vertical="center"/>
      <protection/>
    </xf>
    <xf numFmtId="0" fontId="21" fillId="0" borderId="0" xfId="54" applyFont="1" applyBorder="1">
      <alignment/>
      <protection/>
    </xf>
    <xf numFmtId="0" fontId="21" fillId="0" borderId="21" xfId="54" applyFont="1" applyBorder="1" applyAlignment="1">
      <alignment vertical="center"/>
      <protection/>
    </xf>
    <xf numFmtId="194" fontId="21" fillId="0" borderId="72" xfId="54" applyNumberFormat="1" applyFont="1" applyBorder="1" applyAlignment="1">
      <alignment horizontal="right" vertical="center"/>
      <protection/>
    </xf>
    <xf numFmtId="0" fontId="23" fillId="0" borderId="24" xfId="54" applyFont="1" applyBorder="1" applyAlignment="1">
      <alignment horizontal="center"/>
      <protection/>
    </xf>
    <xf numFmtId="195" fontId="21" fillId="0" borderId="24" xfId="54" applyNumberFormat="1" applyFont="1" applyBorder="1">
      <alignment/>
      <protection/>
    </xf>
    <xf numFmtId="0" fontId="21" fillId="0" borderId="24" xfId="54" applyFont="1" applyFill="1" applyBorder="1" applyAlignment="1">
      <alignment horizontal="right"/>
      <protection/>
    </xf>
    <xf numFmtId="195" fontId="21" fillId="0" borderId="24" xfId="54" applyNumberFormat="1" applyFont="1" applyFill="1" applyBorder="1">
      <alignment/>
      <protection/>
    </xf>
    <xf numFmtId="195" fontId="21" fillId="0" borderId="24" xfId="54" applyNumberFormat="1" applyFont="1" applyBorder="1" applyAlignment="1">
      <alignment horizontal="center"/>
      <protection/>
    </xf>
    <xf numFmtId="0" fontId="27" fillId="0" borderId="0" xfId="54" applyFont="1" applyBorder="1" applyAlignment="1">
      <alignment horizontal="right"/>
      <protection/>
    </xf>
    <xf numFmtId="14" fontId="27" fillId="0" borderId="0" xfId="54" applyNumberFormat="1" applyFont="1" applyBorder="1" applyAlignment="1" applyProtection="1">
      <alignment horizontal="centerContinuous"/>
      <protection locked="0"/>
    </xf>
    <xf numFmtId="0" fontId="23" fillId="0" borderId="0" xfId="54" applyFont="1" applyAlignment="1">
      <alignment horizontal="centerContinuous"/>
      <protection/>
    </xf>
    <xf numFmtId="0" fontId="23" fillId="0" borderId="73" xfId="54" applyFont="1" applyBorder="1">
      <alignment/>
      <protection/>
    </xf>
    <xf numFmtId="0" fontId="23" fillId="0" borderId="74" xfId="54" applyFont="1" applyBorder="1" applyAlignment="1">
      <alignment horizontal="center"/>
      <protection/>
    </xf>
    <xf numFmtId="195" fontId="21" fillId="0" borderId="74" xfId="54" applyNumberFormat="1" applyFont="1" applyFill="1" applyBorder="1">
      <alignment/>
      <protection/>
    </xf>
    <xf numFmtId="0" fontId="20" fillId="0" borderId="74" xfId="54" applyBorder="1">
      <alignment/>
      <protection/>
    </xf>
    <xf numFmtId="0" fontId="21" fillId="0" borderId="74" xfId="54" applyFont="1" applyBorder="1">
      <alignment/>
      <protection/>
    </xf>
    <xf numFmtId="195" fontId="21" fillId="0" borderId="74" xfId="54" applyNumberFormat="1" applyFont="1" applyBorder="1" applyAlignment="1">
      <alignment horizontal="right"/>
      <protection/>
    </xf>
    <xf numFmtId="0" fontId="23" fillId="0" borderId="74" xfId="54" applyFont="1" applyBorder="1">
      <alignment/>
      <protection/>
    </xf>
    <xf numFmtId="0" fontId="23" fillId="0" borderId="76" xfId="54" applyFont="1" applyBorder="1">
      <alignment/>
      <protection/>
    </xf>
    <xf numFmtId="194" fontId="19" fillId="0" borderId="0" xfId="56" applyNumberFormat="1" applyFont="1">
      <alignment/>
      <protection/>
    </xf>
    <xf numFmtId="0" fontId="33" fillId="35" borderId="0" xfId="56" applyFont="1" applyFill="1">
      <alignment/>
      <protection/>
    </xf>
    <xf numFmtId="164" fontId="3" fillId="0" borderId="0" xfId="0" applyNumberFormat="1" applyFont="1" applyAlignment="1">
      <alignment/>
    </xf>
    <xf numFmtId="0" fontId="21" fillId="0" borderId="31" xfId="53" applyFont="1" applyBorder="1" applyAlignment="1">
      <alignment horizontal="centerContinuous" vertical="center"/>
      <protection/>
    </xf>
    <xf numFmtId="0" fontId="21" fillId="0" borderId="34" xfId="54" applyFont="1" applyBorder="1" applyAlignment="1">
      <alignment horizontal="centerContinuous" vertical="center"/>
      <protection/>
    </xf>
    <xf numFmtId="206" fontId="3" fillId="0" borderId="0" xfId="0" applyNumberFormat="1" applyFont="1" applyAlignment="1">
      <alignment horizontal="right"/>
    </xf>
    <xf numFmtId="207" fontId="3" fillId="0" borderId="0" xfId="0" applyNumberFormat="1" applyFont="1" applyAlignment="1">
      <alignment horizontal="right"/>
    </xf>
    <xf numFmtId="0" fontId="3" fillId="0" borderId="11" xfId="0" applyFont="1" applyBorder="1" applyAlignment="1">
      <alignment horizontal="center"/>
    </xf>
    <xf numFmtId="0" fontId="3" fillId="0" borderId="12" xfId="0" applyFont="1" applyBorder="1" applyAlignment="1">
      <alignment horizontal="centerContinuous"/>
    </xf>
    <xf numFmtId="0" fontId="3" fillId="0" borderId="14" xfId="0" applyFont="1" applyBorder="1" applyAlignment="1">
      <alignment horizontal="center"/>
    </xf>
    <xf numFmtId="171" fontId="3" fillId="0" borderId="0" xfId="0" applyNumberFormat="1" applyFont="1" applyAlignment="1">
      <alignment/>
    </xf>
    <xf numFmtId="0" fontId="3" fillId="0" borderId="12"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79" xfId="0" applyFont="1" applyBorder="1" applyAlignment="1">
      <alignment horizontal="center"/>
    </xf>
    <xf numFmtId="208" fontId="16" fillId="0" borderId="0" xfId="0" applyNumberFormat="1" applyFont="1" applyBorder="1" applyAlignment="1">
      <alignment/>
    </xf>
    <xf numFmtId="169" fontId="16" fillId="0" borderId="0" xfId="0" applyNumberFormat="1" applyFont="1" applyBorder="1" applyAlignment="1">
      <alignment/>
    </xf>
    <xf numFmtId="0" fontId="3" fillId="0" borderId="0" xfId="0" applyFont="1" applyAlignment="1">
      <alignment horizontal="centerContinuous" vertical="center"/>
    </xf>
    <xf numFmtId="210" fontId="16" fillId="0" borderId="0" xfId="0" applyNumberFormat="1" applyFont="1" applyBorder="1" applyAlignment="1">
      <alignment/>
    </xf>
    <xf numFmtId="211" fontId="16" fillId="0" borderId="0" xfId="0" applyNumberFormat="1" applyFont="1" applyBorder="1" applyAlignment="1">
      <alignment/>
    </xf>
    <xf numFmtId="212" fontId="16" fillId="0" borderId="0" xfId="0" applyNumberFormat="1" applyFont="1" applyBorder="1" applyAlignment="1">
      <alignment/>
    </xf>
    <xf numFmtId="209" fontId="15" fillId="0" borderId="0" xfId="0" applyNumberFormat="1" applyFont="1" applyAlignment="1">
      <alignment horizontal="right"/>
    </xf>
    <xf numFmtId="166" fontId="3" fillId="0" borderId="0" xfId="0" applyNumberFormat="1" applyFont="1" applyBorder="1" applyAlignment="1">
      <alignment/>
    </xf>
    <xf numFmtId="0" fontId="21" fillId="0" borderId="55" xfId="54" applyFont="1" applyBorder="1" applyAlignment="1">
      <alignment horizontal="center"/>
      <protection/>
    </xf>
    <xf numFmtId="0" fontId="21" fillId="0" borderId="85" xfId="54" applyFont="1" applyBorder="1" applyAlignment="1">
      <alignment horizontal="center"/>
      <protection/>
    </xf>
    <xf numFmtId="0" fontId="21" fillId="0" borderId="53" xfId="54" applyFont="1" applyBorder="1" applyAlignment="1">
      <alignment horizontal="center"/>
      <protection/>
    </xf>
    <xf numFmtId="0" fontId="21" fillId="0" borderId="56" xfId="54" applyFont="1" applyBorder="1" applyAlignment="1">
      <alignment horizontal="center"/>
      <protection/>
    </xf>
    <xf numFmtId="0" fontId="21" fillId="0" borderId="49" xfId="54" applyFont="1" applyBorder="1" applyAlignment="1">
      <alignment horizontal="center"/>
      <protection/>
    </xf>
    <xf numFmtId="0" fontId="21" fillId="0" borderId="16" xfId="54" applyFont="1" applyBorder="1" applyAlignment="1">
      <alignment horizontal="center"/>
      <protection/>
    </xf>
    <xf numFmtId="194" fontId="21" fillId="35" borderId="43" xfId="53" applyNumberFormat="1" applyFont="1" applyFill="1" applyBorder="1" applyAlignment="1">
      <alignment horizontal="right" vertical="center"/>
      <protection/>
    </xf>
    <xf numFmtId="213" fontId="21" fillId="0" borderId="17" xfId="45" applyFont="1" applyBorder="1" applyAlignment="1">
      <alignment horizontal="right" vertical="center"/>
    </xf>
    <xf numFmtId="194" fontId="21" fillId="0" borderId="83" xfId="53" applyNumberFormat="1" applyFont="1" applyBorder="1" applyAlignment="1">
      <alignment horizontal="right" vertical="center"/>
      <protection/>
    </xf>
    <xf numFmtId="194" fontId="21" fillId="35" borderId="49" xfId="53" applyNumberFormat="1" applyFont="1" applyFill="1" applyBorder="1" applyAlignment="1">
      <alignment horizontal="right" vertical="center"/>
      <protection/>
    </xf>
    <xf numFmtId="194" fontId="21" fillId="0" borderId="80" xfId="53" applyNumberFormat="1" applyFont="1" applyBorder="1" applyAlignment="1">
      <alignment horizontal="right" vertical="center"/>
      <protection/>
    </xf>
    <xf numFmtId="0" fontId="21" fillId="0" borderId="36" xfId="54" applyFont="1" applyBorder="1" applyAlignment="1">
      <alignment horizontal="centerContinuous" vertical="center"/>
      <protection/>
    </xf>
    <xf numFmtId="0" fontId="21" fillId="0" borderId="41" xfId="54" applyFont="1" applyBorder="1" applyAlignment="1">
      <alignment horizontal="center" vertical="center"/>
      <protection/>
    </xf>
    <xf numFmtId="0" fontId="21" fillId="0" borderId="83" xfId="54" applyFont="1" applyBorder="1" applyAlignment="1">
      <alignment horizontal="center" vertical="center"/>
      <protection/>
    </xf>
    <xf numFmtId="194" fontId="21" fillId="33" borderId="43" xfId="54" applyNumberFormat="1" applyFont="1" applyFill="1" applyBorder="1" applyAlignment="1">
      <alignment horizontal="right" vertical="center"/>
      <protection/>
    </xf>
    <xf numFmtId="194" fontId="21" fillId="35" borderId="43" xfId="54" applyNumberFormat="1" applyFont="1" applyFill="1" applyBorder="1" applyAlignment="1">
      <alignment horizontal="right" vertical="center"/>
      <protection/>
    </xf>
    <xf numFmtId="194" fontId="21" fillId="34" borderId="43" xfId="54" applyNumberFormat="1" applyFont="1" applyFill="1" applyBorder="1" applyAlignment="1">
      <alignment horizontal="right" vertical="center"/>
      <protection/>
    </xf>
    <xf numFmtId="194" fontId="21" fillId="0" borderId="83" xfId="54" applyNumberFormat="1" applyFont="1" applyBorder="1" applyAlignment="1">
      <alignment horizontal="right" vertical="center"/>
      <protection/>
    </xf>
    <xf numFmtId="194" fontId="21" fillId="35" borderId="49" xfId="54" applyNumberFormat="1" applyFont="1" applyFill="1" applyBorder="1" applyAlignment="1">
      <alignment horizontal="right" vertical="center"/>
      <protection/>
    </xf>
    <xf numFmtId="194" fontId="21" fillId="34" borderId="49" xfId="54" applyNumberFormat="1" applyFont="1" applyFill="1" applyBorder="1" applyAlignment="1">
      <alignment horizontal="right" vertical="center"/>
      <protection/>
    </xf>
    <xf numFmtId="194" fontId="21" fillId="0" borderId="80" xfId="54" applyNumberFormat="1" applyFont="1" applyBorder="1" applyAlignment="1">
      <alignment horizontal="right" vertical="center"/>
      <protection/>
    </xf>
    <xf numFmtId="194" fontId="21" fillId="34" borderId="80" xfId="54" applyNumberFormat="1" applyFont="1" applyFill="1" applyBorder="1" applyAlignment="1">
      <alignment horizontal="right" vertical="center"/>
      <protection/>
    </xf>
    <xf numFmtId="194" fontId="21" fillId="34" borderId="83" xfId="54" applyNumberFormat="1" applyFont="1" applyFill="1" applyBorder="1" applyAlignment="1">
      <alignment horizontal="right" vertical="center"/>
      <protection/>
    </xf>
    <xf numFmtId="194" fontId="21" fillId="34" borderId="86" xfId="54" applyNumberFormat="1" applyFont="1" applyFill="1" applyBorder="1" applyAlignment="1">
      <alignment horizontal="right" vertical="center"/>
      <protection/>
    </xf>
    <xf numFmtId="194" fontId="21" fillId="34" borderId="84" xfId="54" applyNumberFormat="1" applyFont="1" applyFill="1" applyBorder="1" applyAlignment="1">
      <alignment horizontal="right" vertical="center"/>
      <protection/>
    </xf>
    <xf numFmtId="0" fontId="21" fillId="0" borderId="75" xfId="54" applyFont="1" applyBorder="1">
      <alignment/>
      <protection/>
    </xf>
    <xf numFmtId="0" fontId="3" fillId="0" borderId="0" xfId="0" applyNumberFormat="1" applyFont="1" applyAlignment="1">
      <alignment/>
    </xf>
    <xf numFmtId="165" fontId="15" fillId="0" borderId="0" xfId="0" applyNumberFormat="1" applyFont="1" applyAlignment="1">
      <alignment/>
    </xf>
    <xf numFmtId="214" fontId="3" fillId="0" borderId="0" xfId="0" applyNumberFormat="1" applyFont="1" applyAlignment="1">
      <alignment/>
    </xf>
    <xf numFmtId="215" fontId="3" fillId="0" borderId="0" xfId="0" applyNumberFormat="1" applyFont="1" applyAlignment="1">
      <alignment/>
    </xf>
    <xf numFmtId="0" fontId="9" fillId="0" borderId="0" xfId="0" applyFont="1" applyAlignment="1">
      <alignment/>
    </xf>
    <xf numFmtId="0" fontId="15" fillId="0" borderId="0" xfId="0" applyFont="1" applyBorder="1" applyAlignment="1">
      <alignment horizontal="center"/>
    </xf>
    <xf numFmtId="0" fontId="15" fillId="0" borderId="0" xfId="0" applyFont="1" applyBorder="1" applyAlignment="1">
      <alignment/>
    </xf>
    <xf numFmtId="0" fontId="15" fillId="0" borderId="0" xfId="0" applyFont="1" applyBorder="1" applyAlignment="1">
      <alignment horizontal="centerContinuous" vertical="center"/>
    </xf>
    <xf numFmtId="0" fontId="7" fillId="0" borderId="0" xfId="0" applyFont="1" applyAlignment="1" applyProtection="1">
      <alignment/>
      <protection/>
    </xf>
    <xf numFmtId="0" fontId="7" fillId="0" borderId="0" xfId="56" applyFont="1">
      <alignment/>
      <protection/>
    </xf>
    <xf numFmtId="0" fontId="7" fillId="0" borderId="0" xfId="0" applyFont="1" applyAlignment="1">
      <alignment horizontal="center"/>
    </xf>
    <xf numFmtId="0" fontId="7" fillId="0" borderId="0" xfId="0" applyFont="1" applyAlignment="1">
      <alignment horizontal="justify" vertical="top" wrapText="1"/>
    </xf>
    <xf numFmtId="0" fontId="9" fillId="0" borderId="0" xfId="0" applyFont="1" applyAlignment="1" quotePrefix="1">
      <alignment horizontal="left" vertical="top" wrapText="1"/>
    </xf>
    <xf numFmtId="0" fontId="0" fillId="0" borderId="0" xfId="0" applyFont="1" applyAlignment="1">
      <alignment/>
    </xf>
    <xf numFmtId="216" fontId="16" fillId="0" borderId="0" xfId="0" applyNumberFormat="1" applyFont="1" applyBorder="1" applyAlignment="1">
      <alignment/>
    </xf>
    <xf numFmtId="0" fontId="3" fillId="0" borderId="11" xfId="0" applyFont="1" applyBorder="1" applyAlignment="1">
      <alignment horizontal="center" vertical="center"/>
    </xf>
    <xf numFmtId="0" fontId="15" fillId="0" borderId="0" xfId="0" applyFont="1" applyAlignment="1" quotePrefix="1">
      <alignment horizontal="right"/>
    </xf>
    <xf numFmtId="0" fontId="3" fillId="0" borderId="15" xfId="0" applyFont="1" applyFill="1" applyBorder="1" applyAlignment="1">
      <alignment horizontal="centerContinuous" vertical="center"/>
    </xf>
    <xf numFmtId="0" fontId="3" fillId="0" borderId="16" xfId="0" applyFont="1" applyFill="1" applyBorder="1" applyAlignment="1">
      <alignment horizontal="centerContinuous" vertical="center"/>
    </xf>
    <xf numFmtId="49" fontId="3" fillId="0" borderId="0" xfId="0" applyNumberFormat="1" applyFont="1" applyFill="1" applyAlignment="1">
      <alignment horizontal="centerContinuous"/>
    </xf>
    <xf numFmtId="0" fontId="0" fillId="0" borderId="0" xfId="0" applyFill="1" applyAlignment="1">
      <alignment horizontal="centerContinuous"/>
    </xf>
    <xf numFmtId="0" fontId="0" fillId="0" borderId="0" xfId="0" applyFill="1" applyAlignment="1">
      <alignment/>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applyAlignment="1">
      <alignment horizontal="center"/>
    </xf>
    <xf numFmtId="0" fontId="3" fillId="0" borderId="0" xfId="0" applyFont="1" applyFill="1" applyAlignment="1">
      <alignment/>
    </xf>
    <xf numFmtId="0" fontId="3" fillId="0" borderId="11" xfId="0" applyFont="1" applyFill="1" applyBorder="1" applyAlignment="1">
      <alignment horizontal="center" vertical="center"/>
    </xf>
    <xf numFmtId="0" fontId="3" fillId="0" borderId="12"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0" xfId="0" applyFont="1" applyFill="1" applyBorder="1" applyAlignment="1">
      <alignment/>
    </xf>
    <xf numFmtId="0" fontId="3" fillId="0" borderId="17" xfId="0" applyFont="1" applyFill="1" applyBorder="1" applyAlignment="1">
      <alignment horizontal="center"/>
    </xf>
    <xf numFmtId="165" fontId="3" fillId="0" borderId="0" xfId="0" applyNumberFormat="1" applyFont="1" applyFill="1" applyAlignment="1">
      <alignment/>
    </xf>
    <xf numFmtId="166" fontId="3" fillId="0" borderId="0" xfId="0" applyNumberFormat="1" applyFont="1" applyFill="1" applyAlignment="1">
      <alignment/>
    </xf>
    <xf numFmtId="0" fontId="15" fillId="0" borderId="0" xfId="0" applyFont="1" applyFill="1" applyAlignment="1">
      <alignment horizontal="centerContinuous"/>
    </xf>
    <xf numFmtId="209" fontId="15" fillId="0" borderId="0" xfId="0" applyNumberFormat="1" applyFont="1" applyFill="1" applyAlignment="1">
      <alignment horizontal="right"/>
    </xf>
    <xf numFmtId="173" fontId="16" fillId="0" borderId="0" xfId="0" applyNumberFormat="1" applyFont="1" applyFill="1" applyBorder="1" applyAlignment="1">
      <alignment/>
    </xf>
    <xf numFmtId="192" fontId="16" fillId="0" borderId="0" xfId="0" applyNumberFormat="1" applyFont="1" applyFill="1" applyBorder="1" applyAlignment="1">
      <alignment/>
    </xf>
    <xf numFmtId="168" fontId="16" fillId="0" borderId="0" xfId="0" applyNumberFormat="1" applyFont="1" applyFill="1" applyBorder="1" applyAlignment="1">
      <alignment/>
    </xf>
    <xf numFmtId="193" fontId="16" fillId="0" borderId="0" xfId="0" applyNumberFormat="1" applyFont="1" applyFill="1" applyBorder="1" applyAlignment="1">
      <alignment/>
    </xf>
    <xf numFmtId="0" fontId="7" fillId="0" borderId="0" xfId="0" applyFont="1" applyFill="1" applyAlignment="1">
      <alignment/>
    </xf>
    <xf numFmtId="217" fontId="3" fillId="0" borderId="0" xfId="0" applyNumberFormat="1" applyFont="1" applyAlignment="1">
      <alignment/>
    </xf>
    <xf numFmtId="0" fontId="3" fillId="0" borderId="0" xfId="0" applyFont="1" applyFill="1" applyBorder="1" applyAlignment="1">
      <alignment horizontal="centerContinuous"/>
    </xf>
    <xf numFmtId="165" fontId="3" fillId="0" borderId="0" xfId="0" applyNumberFormat="1" applyFont="1" applyFill="1" applyAlignment="1">
      <alignment horizontal="right"/>
    </xf>
    <xf numFmtId="0" fontId="15" fillId="0" borderId="0" xfId="0" applyFont="1" applyFill="1" applyAlignment="1">
      <alignment horizontal="right"/>
    </xf>
    <xf numFmtId="170" fontId="16" fillId="0" borderId="0" xfId="0" applyNumberFormat="1" applyFont="1" applyFill="1" applyBorder="1" applyAlignment="1">
      <alignment/>
    </xf>
    <xf numFmtId="219" fontId="3" fillId="0" borderId="0" xfId="0" applyNumberFormat="1" applyFont="1" applyFill="1" applyBorder="1" applyAlignment="1">
      <alignment/>
    </xf>
    <xf numFmtId="220" fontId="3" fillId="0" borderId="0" xfId="0" applyNumberFormat="1" applyFont="1" applyFill="1" applyAlignment="1">
      <alignment horizontal="right"/>
    </xf>
    <xf numFmtId="165" fontId="3" fillId="0" borderId="0" xfId="0" applyNumberFormat="1" applyFont="1" applyFill="1" applyBorder="1" applyAlignment="1">
      <alignment/>
    </xf>
    <xf numFmtId="218" fontId="3" fillId="0" borderId="0" xfId="0" applyNumberFormat="1" applyFont="1" applyFill="1" applyAlignment="1">
      <alignment/>
    </xf>
    <xf numFmtId="0" fontId="15" fillId="0" borderId="0" xfId="0" applyFont="1" applyFill="1" applyAlignment="1">
      <alignment horizontal="left"/>
    </xf>
    <xf numFmtId="221" fontId="3" fillId="0" borderId="0" xfId="0" applyNumberFormat="1" applyFont="1" applyFill="1" applyBorder="1" applyAlignment="1">
      <alignment/>
    </xf>
    <xf numFmtId="220" fontId="3" fillId="0" borderId="0" xfId="0" applyNumberFormat="1" applyFont="1" applyFill="1" applyBorder="1" applyAlignment="1">
      <alignment/>
    </xf>
    <xf numFmtId="222" fontId="3" fillId="0" borderId="0" xfId="0" applyNumberFormat="1" applyFont="1" applyFill="1" applyBorder="1" applyAlignment="1">
      <alignment/>
    </xf>
    <xf numFmtId="0" fontId="14" fillId="0" borderId="0" xfId="0" applyFont="1" applyFill="1" applyAlignment="1">
      <alignment horizontal="centerContinuous"/>
    </xf>
    <xf numFmtId="49" fontId="2" fillId="0" borderId="0" xfId="0" applyNumberFormat="1" applyFont="1" applyFill="1" applyAlignment="1">
      <alignment horizontal="centerContinuous"/>
    </xf>
    <xf numFmtId="0" fontId="3" fillId="0" borderId="0" xfId="0" applyFont="1" applyFill="1" applyAlignment="1">
      <alignment/>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5" fillId="0" borderId="0" xfId="0" applyFont="1" applyFill="1" applyBorder="1" applyAlignment="1">
      <alignment horizontal="centerContinuous"/>
    </xf>
    <xf numFmtId="217" fontId="3" fillId="0" borderId="0" xfId="0" applyNumberFormat="1" applyFont="1" applyFill="1" applyAlignment="1">
      <alignment/>
    </xf>
    <xf numFmtId="0" fontId="7" fillId="0" borderId="0" xfId="0" applyFont="1" applyFill="1" applyAlignment="1">
      <alignment horizontal="center"/>
    </xf>
    <xf numFmtId="194" fontId="21" fillId="0" borderId="46" xfId="53" applyNumberFormat="1" applyFont="1" applyBorder="1" applyAlignment="1">
      <alignment horizontal="right" vertical="center"/>
      <protection/>
    </xf>
    <xf numFmtId="194" fontId="21" fillId="0" borderId="87" xfId="53" applyNumberFormat="1" applyFont="1" applyBorder="1" applyAlignment="1">
      <alignment horizontal="right" vertical="center"/>
      <protection/>
    </xf>
    <xf numFmtId="194" fontId="21" fillId="0" borderId="16" xfId="53" applyNumberFormat="1" applyFont="1" applyBorder="1" applyAlignment="1">
      <alignment horizontal="right" vertical="center"/>
      <protection/>
    </xf>
    <xf numFmtId="194" fontId="21" fillId="0" borderId="56" xfId="53" applyNumberFormat="1" applyFont="1" applyBorder="1" applyAlignment="1">
      <alignment horizontal="right" vertical="center"/>
      <protection/>
    </xf>
    <xf numFmtId="194" fontId="21" fillId="35" borderId="41" xfId="53" applyNumberFormat="1" applyFont="1" applyFill="1" applyBorder="1" applyAlignment="1">
      <alignment horizontal="right" vertical="center"/>
      <protection/>
    </xf>
    <xf numFmtId="194" fontId="21" fillId="34" borderId="88" xfId="53" applyNumberFormat="1" applyFont="1" applyFill="1" applyBorder="1" applyAlignment="1">
      <alignment horizontal="right" vertical="center"/>
      <protection/>
    </xf>
    <xf numFmtId="194" fontId="21" fillId="33" borderId="40" xfId="53" applyNumberFormat="1" applyFont="1" applyFill="1" applyBorder="1" applyAlignment="1">
      <alignment horizontal="right" vertical="center"/>
      <protection/>
    </xf>
    <xf numFmtId="194" fontId="21" fillId="35" borderId="40" xfId="53" applyNumberFormat="1" applyFont="1" applyFill="1" applyBorder="1" applyAlignment="1">
      <alignment horizontal="right" vertical="center"/>
      <protection/>
    </xf>
    <xf numFmtId="194" fontId="21" fillId="0" borderId="62" xfId="53" applyNumberFormat="1" applyFont="1" applyBorder="1" applyAlignment="1">
      <alignment horizontal="right" vertical="center"/>
      <protection/>
    </xf>
    <xf numFmtId="194" fontId="21" fillId="0" borderId="89" xfId="56" applyNumberFormat="1" applyFont="1" applyBorder="1" applyAlignment="1">
      <alignment horizontal="right" vertical="center"/>
      <protection/>
    </xf>
    <xf numFmtId="194" fontId="21" fillId="34" borderId="45" xfId="53" applyNumberFormat="1" applyFont="1" applyFill="1" applyBorder="1" applyAlignment="1">
      <alignment horizontal="right" vertical="center"/>
      <protection/>
    </xf>
    <xf numFmtId="194" fontId="21" fillId="34" borderId="87" xfId="53" applyNumberFormat="1" applyFont="1" applyFill="1" applyBorder="1" applyAlignment="1">
      <alignment horizontal="right" vertical="center"/>
      <protection/>
    </xf>
    <xf numFmtId="194" fontId="21" fillId="0" borderId="89" xfId="53" applyNumberFormat="1" applyFont="1" applyBorder="1" applyAlignment="1">
      <alignment horizontal="right" vertical="center"/>
      <protection/>
    </xf>
    <xf numFmtId="194" fontId="21" fillId="0" borderId="33" xfId="54" applyNumberFormat="1" applyFont="1" applyFill="1" applyBorder="1" applyAlignment="1">
      <alignment horizontal="right" vertical="center"/>
      <protection/>
    </xf>
    <xf numFmtId="194" fontId="21" fillId="0" borderId="17" xfId="54" applyNumberFormat="1" applyFont="1" applyFill="1" applyBorder="1" applyAlignment="1">
      <alignment horizontal="right" vertical="center"/>
      <protection/>
    </xf>
    <xf numFmtId="194" fontId="21" fillId="0" borderId="16" xfId="54" applyNumberFormat="1" applyFont="1" applyBorder="1" applyAlignment="1">
      <alignment horizontal="right" vertical="center"/>
      <protection/>
    </xf>
    <xf numFmtId="194" fontId="21" fillId="35" borderId="41" xfId="54" applyNumberFormat="1" applyFont="1" applyFill="1" applyBorder="1" applyAlignment="1">
      <alignment horizontal="right" vertical="center"/>
      <protection/>
    </xf>
    <xf numFmtId="194" fontId="21" fillId="34" borderId="88" xfId="54" applyNumberFormat="1" applyFont="1" applyFill="1" applyBorder="1" applyAlignment="1">
      <alignment horizontal="right" vertical="center"/>
      <protection/>
    </xf>
    <xf numFmtId="194" fontId="21" fillId="35" borderId="54" xfId="54" applyNumberFormat="1" applyFont="1" applyFill="1" applyBorder="1" applyAlignment="1">
      <alignment horizontal="right" vertical="center"/>
      <protection/>
    </xf>
    <xf numFmtId="194" fontId="21" fillId="33" borderId="40" xfId="54" applyNumberFormat="1" applyFont="1" applyFill="1" applyBorder="1" applyAlignment="1">
      <alignment horizontal="right" vertical="center"/>
      <protection/>
    </xf>
    <xf numFmtId="194" fontId="22" fillId="0" borderId="90" xfId="54" applyNumberFormat="1" applyFont="1" applyBorder="1" applyAlignment="1">
      <alignment horizontal="right" vertical="center"/>
      <protection/>
    </xf>
    <xf numFmtId="194" fontId="21" fillId="35" borderId="40" xfId="54" applyNumberFormat="1" applyFont="1" applyFill="1" applyBorder="1" applyAlignment="1">
      <alignment horizontal="right" vertical="center"/>
      <protection/>
    </xf>
    <xf numFmtId="194" fontId="21" fillId="34" borderId="56" xfId="54" applyNumberFormat="1" applyFont="1" applyFill="1" applyBorder="1" applyAlignment="1">
      <alignment horizontal="right" vertical="center"/>
      <protection/>
    </xf>
    <xf numFmtId="194" fontId="21" fillId="0" borderId="62" xfId="54" applyNumberFormat="1" applyFont="1" applyBorder="1" applyAlignment="1">
      <alignment horizontal="right" vertical="center"/>
      <protection/>
    </xf>
    <xf numFmtId="194" fontId="21" fillId="0" borderId="89" xfId="54" applyNumberFormat="1" applyFont="1" applyBorder="1" applyAlignment="1">
      <alignment horizontal="right" vertical="center"/>
      <protection/>
    </xf>
    <xf numFmtId="194" fontId="21" fillId="34" borderId="45" xfId="54" applyNumberFormat="1" applyFont="1" applyFill="1" applyBorder="1" applyAlignment="1">
      <alignment horizontal="right" vertical="center"/>
      <protection/>
    </xf>
    <xf numFmtId="194" fontId="21" fillId="34" borderId="87" xfId="54" applyNumberFormat="1" applyFont="1" applyFill="1" applyBorder="1" applyAlignment="1">
      <alignment horizontal="right" vertical="center"/>
      <protection/>
    </xf>
    <xf numFmtId="194" fontId="21" fillId="34" borderId="70" xfId="54" applyNumberFormat="1" applyFont="1" applyFill="1" applyBorder="1" applyAlignment="1">
      <alignment horizontal="right" vertical="center"/>
      <protection/>
    </xf>
    <xf numFmtId="204" fontId="3" fillId="0" borderId="21" xfId="0" applyNumberFormat="1" applyFont="1" applyFill="1" applyBorder="1" applyAlignment="1" applyProtection="1">
      <alignment horizontal="right" vertical="center"/>
      <protection locked="0"/>
    </xf>
    <xf numFmtId="223" fontId="3" fillId="0" borderId="0" xfId="0" applyNumberFormat="1" applyFont="1" applyFill="1" applyBorder="1" applyAlignment="1">
      <alignment/>
    </xf>
    <xf numFmtId="0" fontId="37" fillId="0" borderId="24" xfId="53" applyFont="1" applyBorder="1" applyProtection="1">
      <alignment/>
      <protection/>
    </xf>
    <xf numFmtId="0" fontId="23" fillId="0" borderId="24" xfId="54" applyFont="1" applyBorder="1" applyProtection="1">
      <alignment/>
      <protection/>
    </xf>
    <xf numFmtId="0" fontId="3" fillId="0" borderId="0" xfId="0" applyFont="1" applyAlignment="1" quotePrefix="1">
      <alignment horizontal="right"/>
    </xf>
    <xf numFmtId="179" fontId="3" fillId="0" borderId="0" xfId="0" applyNumberFormat="1" applyFont="1" applyBorder="1" applyAlignment="1">
      <alignment/>
    </xf>
    <xf numFmtId="179" fontId="3" fillId="0" borderId="0" xfId="0" applyNumberFormat="1" applyFont="1" applyAlignment="1">
      <alignment/>
    </xf>
    <xf numFmtId="167" fontId="3" fillId="0" borderId="0" xfId="0" applyNumberFormat="1" applyFont="1" applyFill="1" applyAlignment="1">
      <alignment/>
    </xf>
    <xf numFmtId="224" fontId="16" fillId="0" borderId="0" xfId="0" applyNumberFormat="1" applyFont="1" applyFill="1" applyBorder="1" applyAlignment="1">
      <alignment/>
    </xf>
    <xf numFmtId="225" fontId="16" fillId="0" borderId="0" xfId="0" applyNumberFormat="1" applyFont="1" applyBorder="1" applyAlignment="1">
      <alignment/>
    </xf>
    <xf numFmtId="0" fontId="3" fillId="0" borderId="13" xfId="56" applyFont="1" applyBorder="1">
      <alignment/>
      <protection/>
    </xf>
    <xf numFmtId="0" fontId="0" fillId="0" borderId="12" xfId="56" applyFont="1" applyBorder="1">
      <alignment/>
      <protection/>
    </xf>
    <xf numFmtId="0" fontId="3" fillId="0" borderId="12" xfId="0" applyFont="1" applyBorder="1" applyAlignment="1">
      <alignment/>
    </xf>
    <xf numFmtId="0" fontId="19" fillId="0" borderId="12" xfId="56" applyFont="1" applyFill="1" applyBorder="1" applyAlignment="1">
      <alignment horizontal="right"/>
      <protection/>
    </xf>
    <xf numFmtId="195" fontId="19" fillId="0" borderId="12" xfId="56" applyNumberFormat="1" applyFont="1" applyFill="1" applyBorder="1">
      <alignment/>
      <protection/>
    </xf>
    <xf numFmtId="0" fontId="19" fillId="0" borderId="10" xfId="56" applyFont="1" applyBorder="1">
      <alignment/>
      <protection/>
    </xf>
    <xf numFmtId="195" fontId="0" fillId="0" borderId="12" xfId="56" applyNumberFormat="1" applyFont="1" applyBorder="1">
      <alignment/>
      <protection/>
    </xf>
    <xf numFmtId="0" fontId="19" fillId="0" borderId="12" xfId="56" applyFont="1" applyBorder="1">
      <alignment/>
      <protection/>
    </xf>
    <xf numFmtId="0" fontId="3" fillId="0" borderId="10" xfId="56" applyFont="1" applyBorder="1">
      <alignment/>
      <protection/>
    </xf>
    <xf numFmtId="0" fontId="0" fillId="0" borderId="79" xfId="56" applyFont="1" applyBorder="1">
      <alignment/>
      <protection/>
    </xf>
    <xf numFmtId="194" fontId="19" fillId="0" borderId="79" xfId="56" applyNumberFormat="1" applyFont="1" applyBorder="1" applyAlignment="1">
      <alignment horizontal="right" vertical="center"/>
      <protection/>
    </xf>
    <xf numFmtId="0" fontId="3" fillId="0" borderId="79" xfId="0" applyFont="1" applyBorder="1" applyAlignment="1">
      <alignment/>
    </xf>
    <xf numFmtId="195" fontId="0" fillId="0" borderId="79" xfId="56" applyNumberFormat="1" applyFont="1" applyBorder="1" applyAlignment="1">
      <alignment horizontal="right"/>
      <protection/>
    </xf>
    <xf numFmtId="195" fontId="19" fillId="0" borderId="79" xfId="56" applyNumberFormat="1" applyFont="1" applyFill="1" applyBorder="1">
      <alignment/>
      <protection/>
    </xf>
    <xf numFmtId="0" fontId="0" fillId="0" borderId="13" xfId="56" applyFont="1" applyBorder="1">
      <alignment/>
      <protection/>
    </xf>
    <xf numFmtId="0" fontId="19" fillId="0" borderId="21" xfId="56" applyFont="1" applyBorder="1">
      <alignment/>
      <protection/>
    </xf>
    <xf numFmtId="195" fontId="0" fillId="0" borderId="79" xfId="56" applyNumberFormat="1" applyFont="1" applyBorder="1">
      <alignment/>
      <protection/>
    </xf>
    <xf numFmtId="0" fontId="19" fillId="0" borderId="79" xfId="56" applyFont="1" applyBorder="1">
      <alignment/>
      <protection/>
    </xf>
    <xf numFmtId="0" fontId="34" fillId="0" borderId="79" xfId="56" applyFont="1" applyBorder="1">
      <alignment/>
      <protection/>
    </xf>
    <xf numFmtId="0" fontId="3" fillId="0" borderId="11" xfId="56" applyFont="1" applyBorder="1" applyAlignment="1">
      <alignment horizontal="center"/>
      <protection/>
    </xf>
    <xf numFmtId="0" fontId="3" fillId="0" borderId="14" xfId="56" applyFont="1" applyBorder="1" applyAlignment="1">
      <alignment horizontal="center"/>
      <protection/>
    </xf>
    <xf numFmtId="0" fontId="19" fillId="0" borderId="11" xfId="56" applyFont="1" applyBorder="1" applyAlignment="1">
      <alignment horizontal="center" vertical="center"/>
      <protection/>
    </xf>
    <xf numFmtId="0" fontId="15" fillId="0" borderId="19" xfId="56" applyFont="1" applyBorder="1" applyAlignment="1">
      <alignment horizontal="center" vertical="center"/>
      <protection/>
    </xf>
    <xf numFmtId="0" fontId="19" fillId="0" borderId="14" xfId="56" applyFont="1" applyBorder="1" applyAlignment="1">
      <alignment horizontal="center" vertical="center"/>
      <protection/>
    </xf>
    <xf numFmtId="0" fontId="21" fillId="0" borderId="26" xfId="54" applyFont="1" applyBorder="1">
      <alignment/>
      <protection/>
    </xf>
    <xf numFmtId="0" fontId="21" fillId="0" borderId="77" xfId="54" applyFont="1" applyBorder="1">
      <alignment/>
      <protection/>
    </xf>
    <xf numFmtId="0" fontId="22" fillId="0" borderId="24" xfId="54" applyFont="1" applyBorder="1" applyAlignment="1">
      <alignment/>
      <protection/>
    </xf>
    <xf numFmtId="0" fontId="22" fillId="0" borderId="24" xfId="54" applyFont="1" applyBorder="1" applyAlignment="1">
      <alignment horizontal="center"/>
      <protection/>
    </xf>
    <xf numFmtId="0" fontId="22" fillId="0" borderId="91" xfId="54" applyFont="1" applyBorder="1" applyAlignment="1">
      <alignment horizontal="centerContinuous"/>
      <protection/>
    </xf>
    <xf numFmtId="0" fontId="21" fillId="0" borderId="39" xfId="54" applyFont="1" applyBorder="1" applyAlignment="1">
      <alignment horizontal="centerContinuous"/>
      <protection/>
    </xf>
    <xf numFmtId="0" fontId="22" fillId="0" borderId="39" xfId="54" applyFont="1" applyBorder="1" applyAlignment="1">
      <alignment horizontal="centerContinuous"/>
      <protection/>
    </xf>
    <xf numFmtId="0" fontId="22" fillId="0" borderId="0" xfId="54" applyFont="1" applyBorder="1" applyAlignment="1">
      <alignment horizontal="centerContinuous"/>
      <protection/>
    </xf>
    <xf numFmtId="0" fontId="22" fillId="0" borderId="37" xfId="54" applyFont="1" applyBorder="1" applyAlignment="1">
      <alignment horizontal="centerContinuous"/>
      <protection/>
    </xf>
    <xf numFmtId="0" fontId="22" fillId="0" borderId="92" xfId="54" applyFont="1" applyBorder="1" applyAlignment="1">
      <alignment horizontal="centerContinuous"/>
      <protection/>
    </xf>
    <xf numFmtId="0" fontId="0" fillId="0" borderId="39" xfId="0" applyBorder="1" applyAlignment="1">
      <alignment horizontal="centerContinuous"/>
    </xf>
    <xf numFmtId="0" fontId="21" fillId="0" borderId="93" xfId="54" applyFont="1" applyBorder="1" applyAlignment="1">
      <alignment horizontal="centerContinuous" vertical="center"/>
      <protection/>
    </xf>
    <xf numFmtId="0" fontId="21" fillId="0" borderId="77" xfId="53" applyFont="1" applyBorder="1">
      <alignment/>
      <protection/>
    </xf>
    <xf numFmtId="0" fontId="22" fillId="0" borderId="24" xfId="53" applyFont="1" applyBorder="1" applyAlignment="1">
      <alignment/>
      <protection/>
    </xf>
    <xf numFmtId="0" fontId="22" fillId="0" borderId="24" xfId="53" applyFont="1" applyBorder="1" applyAlignment="1">
      <alignment horizontal="center"/>
      <protection/>
    </xf>
    <xf numFmtId="0" fontId="22" fillId="0" borderId="91" xfId="53" applyFont="1" applyBorder="1" applyAlignment="1">
      <alignment horizontal="centerContinuous"/>
      <protection/>
    </xf>
    <xf numFmtId="0" fontId="21" fillId="0" borderId="39" xfId="53" applyFont="1" applyBorder="1" applyAlignment="1">
      <alignment horizontal="centerContinuous"/>
      <protection/>
    </xf>
    <xf numFmtId="0" fontId="22" fillId="0" borderId="39" xfId="53" applyFont="1" applyBorder="1" applyAlignment="1">
      <alignment horizontal="centerContinuous"/>
      <protection/>
    </xf>
    <xf numFmtId="0" fontId="22" fillId="0" borderId="0" xfId="53" applyFont="1" applyBorder="1" applyAlignment="1">
      <alignment horizontal="centerContinuous"/>
      <protection/>
    </xf>
    <xf numFmtId="0" fontId="22" fillId="0" borderId="37" xfId="53" applyFont="1" applyBorder="1" applyAlignment="1">
      <alignment horizontal="centerContinuous"/>
      <protection/>
    </xf>
    <xf numFmtId="0" fontId="22" fillId="0" borderId="92" xfId="53" applyFont="1" applyBorder="1" applyAlignment="1">
      <alignment horizontal="centerContinuous"/>
      <protection/>
    </xf>
    <xf numFmtId="0" fontId="0" fillId="0" borderId="0" xfId="0" applyBorder="1" applyAlignment="1">
      <alignment horizontal="centerContinuous"/>
    </xf>
    <xf numFmtId="0" fontId="22" fillId="0" borderId="94" xfId="53" applyFont="1" applyBorder="1" applyAlignment="1">
      <alignment horizontal="centerContinuous"/>
      <protection/>
    </xf>
    <xf numFmtId="0" fontId="21" fillId="0" borderId="93" xfId="53" applyFont="1" applyBorder="1" applyAlignment="1">
      <alignment horizontal="centerContinuous" vertical="center"/>
      <protection/>
    </xf>
    <xf numFmtId="0" fontId="20" fillId="0" borderId="0" xfId="53" applyFont="1">
      <alignment/>
      <protection/>
    </xf>
    <xf numFmtId="1" fontId="21" fillId="0" borderId="29" xfId="53" applyNumberFormat="1" applyFont="1" applyFill="1" applyBorder="1" applyAlignment="1">
      <alignment horizontal="centerContinuous" vertical="center"/>
      <protection/>
    </xf>
    <xf numFmtId="1" fontId="21" fillId="0" borderId="19" xfId="53" applyNumberFormat="1" applyFont="1" applyFill="1" applyBorder="1" applyAlignment="1">
      <alignment horizontal="centerContinuous" vertical="center"/>
      <protection/>
    </xf>
    <xf numFmtId="194" fontId="21" fillId="0" borderId="0" xfId="54" applyNumberFormat="1" applyFont="1" applyFill="1" applyBorder="1" applyAlignment="1">
      <alignment horizontal="right" vertical="center"/>
      <protection/>
    </xf>
    <xf numFmtId="1" fontId="21" fillId="0" borderId="27" xfId="53" applyNumberFormat="1" applyFont="1" applyBorder="1" applyAlignment="1">
      <alignment horizontal="centerContinuous" vertical="center"/>
      <protection/>
    </xf>
    <xf numFmtId="1" fontId="21" fillId="0" borderId="95" xfId="53" applyNumberFormat="1" applyFont="1" applyBorder="1" applyAlignment="1">
      <alignment horizontal="centerContinuous" vertical="center"/>
      <protection/>
    </xf>
    <xf numFmtId="194" fontId="21" fillId="34" borderId="32" xfId="56" applyNumberFormat="1" applyFont="1" applyFill="1" applyBorder="1" applyAlignment="1">
      <alignment horizontal="right" vertical="center"/>
      <protection/>
    </xf>
    <xf numFmtId="194" fontId="21" fillId="34" borderId="55" xfId="56" applyNumberFormat="1" applyFont="1" applyFill="1" applyBorder="1" applyAlignment="1">
      <alignment horizontal="right" vertical="center"/>
      <protection/>
    </xf>
    <xf numFmtId="194" fontId="21" fillId="34" borderId="22" xfId="56" applyNumberFormat="1" applyFont="1" applyFill="1" applyBorder="1" applyAlignment="1">
      <alignment horizontal="right" vertical="center"/>
      <protection/>
    </xf>
    <xf numFmtId="194" fontId="21" fillId="34" borderId="44" xfId="56" applyNumberFormat="1" applyFont="1" applyFill="1" applyBorder="1" applyAlignment="1">
      <alignment horizontal="right" vertical="center"/>
      <protection/>
    </xf>
    <xf numFmtId="194" fontId="21" fillId="34" borderId="20" xfId="56" applyNumberFormat="1" applyFont="1" applyFill="1" applyBorder="1" applyAlignment="1">
      <alignment horizontal="right" vertical="center"/>
      <protection/>
    </xf>
    <xf numFmtId="194" fontId="21" fillId="34" borderId="64" xfId="56" applyNumberFormat="1" applyFont="1" applyFill="1" applyBorder="1" applyAlignment="1">
      <alignment horizontal="right" vertical="center"/>
      <protection/>
    </xf>
    <xf numFmtId="0" fontId="21" fillId="0" borderId="23" xfId="55" applyFont="1" applyBorder="1">
      <alignment/>
      <protection/>
    </xf>
    <xf numFmtId="0" fontId="21" fillId="0" borderId="24" xfId="55" applyFont="1" applyBorder="1">
      <alignment/>
      <protection/>
    </xf>
    <xf numFmtId="0" fontId="21" fillId="0" borderId="25" xfId="55" applyFont="1" applyBorder="1" applyAlignment="1">
      <alignment vertical="center"/>
      <protection/>
    </xf>
    <xf numFmtId="0" fontId="21" fillId="0" borderId="26" xfId="55" applyFont="1" applyBorder="1">
      <alignment/>
      <protection/>
    </xf>
    <xf numFmtId="0" fontId="21" fillId="0" borderId="77" xfId="55" applyFont="1" applyBorder="1">
      <alignment/>
      <protection/>
    </xf>
    <xf numFmtId="0" fontId="22" fillId="0" borderId="24" xfId="55" applyFont="1" applyBorder="1" applyAlignment="1">
      <alignment/>
      <protection/>
    </xf>
    <xf numFmtId="0" fontId="22" fillId="0" borderId="24" xfId="55" applyFont="1" applyBorder="1" applyAlignment="1">
      <alignment horizontal="center"/>
      <protection/>
    </xf>
    <xf numFmtId="0" fontId="21" fillId="0" borderId="27" xfId="55" applyFont="1" applyBorder="1">
      <alignment/>
      <protection/>
    </xf>
    <xf numFmtId="0" fontId="21" fillId="0" borderId="28" xfId="55" applyFont="1" applyBorder="1">
      <alignment/>
      <protection/>
    </xf>
    <xf numFmtId="0" fontId="21" fillId="0" borderId="0" xfId="55" applyFont="1" applyAlignment="1">
      <alignment/>
      <protection/>
    </xf>
    <xf numFmtId="0" fontId="23" fillId="0" borderId="0" xfId="55" applyFont="1" applyAlignment="1">
      <alignment/>
      <protection/>
    </xf>
    <xf numFmtId="0" fontId="21" fillId="0" borderId="19" xfId="55" applyFont="1" applyBorder="1" applyAlignment="1">
      <alignment vertical="center"/>
      <protection/>
    </xf>
    <xf numFmtId="0" fontId="22" fillId="0" borderId="91" xfId="55" applyFont="1" applyBorder="1" applyAlignment="1">
      <alignment horizontal="centerContinuous"/>
      <protection/>
    </xf>
    <xf numFmtId="0" fontId="21" fillId="0" borderId="39" xfId="55" applyFont="1" applyBorder="1" applyAlignment="1">
      <alignment horizontal="centerContinuous"/>
      <protection/>
    </xf>
    <xf numFmtId="0" fontId="22" fillId="0" borderId="39" xfId="55" applyFont="1" applyBorder="1" applyAlignment="1">
      <alignment horizontal="centerContinuous"/>
      <protection/>
    </xf>
    <xf numFmtId="0" fontId="22" fillId="0" borderId="0" xfId="55" applyFont="1" applyBorder="1" applyAlignment="1">
      <alignment horizontal="centerContinuous"/>
      <protection/>
    </xf>
    <xf numFmtId="0" fontId="22" fillId="0" borderId="17" xfId="55" applyFont="1" applyBorder="1" applyAlignment="1">
      <alignment horizontal="centerContinuous"/>
      <protection/>
    </xf>
    <xf numFmtId="0" fontId="22" fillId="0" borderId="37" xfId="55" applyFont="1" applyBorder="1" applyAlignment="1">
      <alignment horizontal="centerContinuous"/>
      <protection/>
    </xf>
    <xf numFmtId="0" fontId="22" fillId="0" borderId="92" xfId="55" applyFont="1" applyBorder="1" applyAlignment="1">
      <alignment horizontal="centerContinuous"/>
      <protection/>
    </xf>
    <xf numFmtId="0" fontId="22" fillId="0" borderId="94" xfId="55" applyFont="1" applyBorder="1" applyAlignment="1">
      <alignment horizontal="centerContinuous"/>
      <protection/>
    </xf>
    <xf numFmtId="0" fontId="21" fillId="0" borderId="29" xfId="55" applyFont="1" applyBorder="1">
      <alignment/>
      <protection/>
    </xf>
    <xf numFmtId="0" fontId="21" fillId="0" borderId="19" xfId="55" applyFont="1" applyBorder="1" applyAlignment="1">
      <alignment horizontal="center" vertical="center"/>
      <protection/>
    </xf>
    <xf numFmtId="0" fontId="21" fillId="0" borderId="30" xfId="55" applyFont="1" applyBorder="1" applyAlignment="1">
      <alignment horizontal="center" vertical="center"/>
      <protection/>
    </xf>
    <xf numFmtId="0" fontId="21" fillId="0" borderId="31" xfId="55" applyFont="1" applyBorder="1" applyAlignment="1">
      <alignment horizontal="center" vertical="center"/>
      <protection/>
    </xf>
    <xf numFmtId="0" fontId="21" fillId="0" borderId="33" xfId="55" applyFont="1" applyBorder="1" applyAlignment="1">
      <alignment horizontal="center" vertical="center"/>
      <protection/>
    </xf>
    <xf numFmtId="0" fontId="21" fillId="0" borderId="32" xfId="55" applyFont="1" applyBorder="1" applyAlignment="1">
      <alignment horizontal="center" vertical="center"/>
      <protection/>
    </xf>
    <xf numFmtId="0" fontId="21" fillId="0" borderId="34" xfId="55" applyFont="1" applyBorder="1" applyAlignment="1">
      <alignment vertical="center"/>
      <protection/>
    </xf>
    <xf numFmtId="0" fontId="21" fillId="0" borderId="35" xfId="55" applyFont="1" applyBorder="1" applyAlignment="1">
      <alignment horizontal="center" vertical="center"/>
      <protection/>
    </xf>
    <xf numFmtId="0" fontId="21" fillId="0" borderId="36" xfId="55" applyFont="1" applyBorder="1" applyAlignment="1">
      <alignment horizontal="center" vertical="center"/>
      <protection/>
    </xf>
    <xf numFmtId="0" fontId="21" fillId="0" borderId="31" xfId="55" applyFont="1" applyBorder="1" applyAlignment="1">
      <alignment horizontal="centerContinuous" vertical="center"/>
      <protection/>
    </xf>
    <xf numFmtId="0" fontId="21" fillId="0" borderId="31" xfId="55" applyFont="1" applyBorder="1" applyAlignment="1">
      <alignment vertical="center"/>
      <protection/>
    </xf>
    <xf numFmtId="0" fontId="21" fillId="0" borderId="17" xfId="55" applyFont="1" applyBorder="1" applyAlignment="1">
      <alignment horizontal="center" vertical="center"/>
      <protection/>
    </xf>
    <xf numFmtId="0" fontId="21" fillId="0" borderId="37" xfId="55" applyFont="1" applyBorder="1" applyAlignment="1">
      <alignment horizontal="center" vertical="center"/>
      <protection/>
    </xf>
    <xf numFmtId="0" fontId="21" fillId="0" borderId="38" xfId="55" applyFont="1" applyBorder="1" applyAlignment="1">
      <alignment horizontal="centerContinuous" vertical="center"/>
      <protection/>
    </xf>
    <xf numFmtId="0" fontId="21" fillId="0" borderId="39" xfId="55" applyFont="1" applyBorder="1" applyAlignment="1">
      <alignment horizontal="centerContinuous" vertical="center"/>
      <protection/>
    </xf>
    <xf numFmtId="0" fontId="21" fillId="0" borderId="93" xfId="55" applyFont="1" applyBorder="1" applyAlignment="1">
      <alignment horizontal="centerContinuous" vertical="center"/>
      <protection/>
    </xf>
    <xf numFmtId="0" fontId="21" fillId="0" borderId="33" xfId="55" applyFont="1" applyBorder="1" applyAlignment="1">
      <alignment horizontal="centerContinuous" vertical="center"/>
      <protection/>
    </xf>
    <xf numFmtId="0" fontId="21" fillId="0" borderId="40" xfId="55" applyFont="1" applyBorder="1" applyAlignment="1">
      <alignment horizontal="center" vertical="center"/>
      <protection/>
    </xf>
    <xf numFmtId="0" fontId="21" fillId="0" borderId="0" xfId="55" applyFont="1" applyBorder="1" applyAlignment="1">
      <alignment horizontal="centerContinuous" vertical="center"/>
      <protection/>
    </xf>
    <xf numFmtId="0" fontId="21" fillId="0" borderId="36" xfId="55" applyFont="1" applyBorder="1" applyAlignment="1">
      <alignment horizontal="centerContinuous" vertical="center"/>
      <protection/>
    </xf>
    <xf numFmtId="0" fontId="21" fillId="0" borderId="41" xfId="55" applyFont="1" applyBorder="1" applyAlignment="1">
      <alignment horizontal="centerContinuous" vertical="center"/>
      <protection/>
    </xf>
    <xf numFmtId="0" fontId="21" fillId="0" borderId="42" xfId="55" applyFont="1" applyBorder="1" applyAlignment="1">
      <alignment vertical="center"/>
      <protection/>
    </xf>
    <xf numFmtId="0" fontId="21" fillId="0" borderId="29" xfId="55" applyFont="1" applyBorder="1" applyAlignment="1">
      <alignment horizontal="center" vertical="center"/>
      <protection/>
    </xf>
    <xf numFmtId="0" fontId="21" fillId="0" borderId="0" xfId="55" applyFont="1" applyBorder="1" applyAlignment="1">
      <alignment horizontal="center" vertical="center"/>
      <protection/>
    </xf>
    <xf numFmtId="0" fontId="21" fillId="0" borderId="43" xfId="55" applyFont="1" applyBorder="1" applyAlignment="1">
      <alignment horizontal="center" vertical="center"/>
      <protection/>
    </xf>
    <xf numFmtId="0" fontId="21" fillId="0" borderId="32" xfId="55" applyFont="1" applyBorder="1" applyAlignment="1">
      <alignment horizontal="centerContinuous" vertical="center"/>
      <protection/>
    </xf>
    <xf numFmtId="0" fontId="21" fillId="0" borderId="17" xfId="55" applyFont="1" applyBorder="1" applyAlignment="1">
      <alignment horizontal="centerContinuous" vertical="center"/>
      <protection/>
    </xf>
    <xf numFmtId="0" fontId="21" fillId="0" borderId="0" xfId="55" applyFont="1" applyBorder="1" applyAlignment="1">
      <alignment vertical="center"/>
      <protection/>
    </xf>
    <xf numFmtId="0" fontId="23" fillId="0" borderId="0" xfId="55" applyFont="1" applyAlignment="1">
      <alignment horizontal="left"/>
      <protection/>
    </xf>
    <xf numFmtId="0" fontId="22" fillId="0" borderId="33" xfId="55" applyFont="1" applyBorder="1" applyAlignment="1">
      <alignment horizontal="center" vertical="center"/>
      <protection/>
    </xf>
    <xf numFmtId="0" fontId="22" fillId="0" borderId="0" xfId="55" applyFont="1" applyBorder="1" applyAlignment="1">
      <alignment horizontal="center" vertical="center"/>
      <protection/>
    </xf>
    <xf numFmtId="0" fontId="21" fillId="0" borderId="44" xfId="55" applyFont="1" applyBorder="1" applyAlignment="1">
      <alignment horizontal="center" vertical="center"/>
      <protection/>
    </xf>
    <xf numFmtId="0" fontId="21" fillId="0" borderId="45" xfId="55" applyFont="1" applyBorder="1" applyAlignment="1">
      <alignment horizontal="center" vertical="center"/>
      <protection/>
    </xf>
    <xf numFmtId="0" fontId="21" fillId="0" borderId="41" xfId="55" applyFont="1" applyBorder="1" applyAlignment="1">
      <alignment horizontal="center" vertical="center"/>
      <protection/>
    </xf>
    <xf numFmtId="0" fontId="21" fillId="0" borderId="41" xfId="55" applyFont="1" applyBorder="1" applyAlignment="1">
      <alignment vertical="center"/>
      <protection/>
    </xf>
    <xf numFmtId="0" fontId="21" fillId="0" borderId="39" xfId="55" applyFont="1" applyBorder="1" applyAlignment="1">
      <alignment vertical="center"/>
      <protection/>
    </xf>
    <xf numFmtId="0" fontId="21" fillId="0" borderId="39" xfId="55" applyFont="1" applyBorder="1" applyAlignment="1">
      <alignment horizontal="center" vertical="center"/>
      <protection/>
    </xf>
    <xf numFmtId="0" fontId="21" fillId="0" borderId="83" xfId="55" applyFont="1" applyBorder="1" applyAlignment="1">
      <alignment horizontal="center" vertical="center"/>
      <protection/>
    </xf>
    <xf numFmtId="0" fontId="23" fillId="0" borderId="0" xfId="55" applyFont="1" applyBorder="1" applyAlignment="1">
      <alignment/>
      <protection/>
    </xf>
    <xf numFmtId="0" fontId="21" fillId="0" borderId="0" xfId="55" applyFont="1" applyBorder="1" applyAlignment="1">
      <alignment/>
      <protection/>
    </xf>
    <xf numFmtId="0" fontId="21" fillId="0" borderId="20" xfId="55" applyFont="1" applyBorder="1" applyAlignment="1">
      <alignment horizontal="centerContinuous"/>
      <protection/>
    </xf>
    <xf numFmtId="0" fontId="21" fillId="0" borderId="12" xfId="55" applyFont="1" applyBorder="1" applyAlignment="1">
      <alignment horizontal="centerContinuous"/>
      <protection/>
    </xf>
    <xf numFmtId="0" fontId="21" fillId="0" borderId="10" xfId="55" applyFont="1" applyBorder="1" applyAlignment="1">
      <alignment horizontal="centerContinuous"/>
      <protection/>
    </xf>
    <xf numFmtId="0" fontId="21" fillId="0" borderId="18" xfId="55" applyFont="1" applyBorder="1" applyAlignment="1">
      <alignment horizontal="centerContinuous"/>
      <protection/>
    </xf>
    <xf numFmtId="0" fontId="21" fillId="0" borderId="29" xfId="55" applyFont="1" applyBorder="1" applyAlignment="1">
      <alignment/>
      <protection/>
    </xf>
    <xf numFmtId="0" fontId="21" fillId="0" borderId="47" xfId="55" applyFont="1" applyBorder="1">
      <alignment/>
      <protection/>
    </xf>
    <xf numFmtId="0" fontId="21" fillId="0" borderId="48" xfId="55" applyFont="1" applyBorder="1" applyAlignment="1">
      <alignment horizontal="centerContinuous"/>
      <protection/>
    </xf>
    <xf numFmtId="0" fontId="21" fillId="0" borderId="15" xfId="55" applyFont="1" applyBorder="1">
      <alignment/>
      <protection/>
    </xf>
    <xf numFmtId="0" fontId="21" fillId="0" borderId="50" xfId="55" applyFont="1" applyBorder="1">
      <alignment/>
      <protection/>
    </xf>
    <xf numFmtId="0" fontId="21" fillId="0" borderId="51" xfId="55" applyFont="1" applyBorder="1">
      <alignment/>
      <protection/>
    </xf>
    <xf numFmtId="0" fontId="21" fillId="0" borderId="10" xfId="55" applyFont="1" applyBorder="1">
      <alignment/>
      <protection/>
    </xf>
    <xf numFmtId="194" fontId="21" fillId="0" borderId="33" xfId="55" applyNumberFormat="1" applyFont="1" applyFill="1" applyBorder="1" applyAlignment="1">
      <alignment horizontal="right" vertical="center"/>
      <protection/>
    </xf>
    <xf numFmtId="194" fontId="21" fillId="33" borderId="33" xfId="55" applyNumberFormat="1" applyFont="1" applyFill="1" applyBorder="1" applyAlignment="1">
      <alignment horizontal="right" vertical="center"/>
      <protection/>
    </xf>
    <xf numFmtId="194" fontId="21" fillId="33" borderId="0" xfId="55" applyNumberFormat="1" applyFont="1" applyFill="1" applyBorder="1" applyAlignment="1">
      <alignment horizontal="right" vertical="center"/>
      <protection/>
    </xf>
    <xf numFmtId="194" fontId="21" fillId="33" borderId="43" xfId="55" applyNumberFormat="1" applyFont="1" applyFill="1" applyBorder="1" applyAlignment="1">
      <alignment horizontal="right" vertical="center"/>
      <protection/>
    </xf>
    <xf numFmtId="194" fontId="21" fillId="0" borderId="33" xfId="55" applyNumberFormat="1" applyFont="1" applyBorder="1" applyAlignment="1">
      <alignment horizontal="right" vertical="center"/>
      <protection/>
    </xf>
    <xf numFmtId="194" fontId="21" fillId="34" borderId="17" xfId="55" applyNumberFormat="1" applyFont="1" applyFill="1" applyBorder="1" applyAlignment="1">
      <alignment horizontal="right" vertical="center"/>
      <protection/>
    </xf>
    <xf numFmtId="194" fontId="21" fillId="34" borderId="33" xfId="55" applyNumberFormat="1" applyFont="1" applyFill="1" applyBorder="1" applyAlignment="1">
      <alignment horizontal="right" vertical="center"/>
      <protection/>
    </xf>
    <xf numFmtId="194" fontId="21" fillId="34" borderId="32" xfId="55" applyNumberFormat="1" applyFont="1" applyFill="1" applyBorder="1" applyAlignment="1">
      <alignment horizontal="right" vertical="center"/>
      <protection/>
    </xf>
    <xf numFmtId="194" fontId="21" fillId="0" borderId="17" xfId="55" applyNumberFormat="1" applyFont="1" applyBorder="1" applyAlignment="1">
      <alignment horizontal="right" vertical="center"/>
      <protection/>
    </xf>
    <xf numFmtId="194" fontId="21" fillId="34" borderId="0" xfId="55" applyNumberFormat="1" applyFont="1" applyFill="1" applyBorder="1" applyAlignment="1">
      <alignment horizontal="right" vertical="center"/>
      <protection/>
    </xf>
    <xf numFmtId="194" fontId="21" fillId="35" borderId="43" xfId="55" applyNumberFormat="1" applyFont="1" applyFill="1" applyBorder="1" applyAlignment="1">
      <alignment horizontal="right" vertical="center"/>
      <protection/>
    </xf>
    <xf numFmtId="0" fontId="21" fillId="0" borderId="17" xfId="55" applyFont="1" applyBorder="1">
      <alignment/>
      <protection/>
    </xf>
    <xf numFmtId="0" fontId="21" fillId="0" borderId="0" xfId="55" applyFont="1" applyAlignment="1">
      <alignment vertical="center"/>
      <protection/>
    </xf>
    <xf numFmtId="194" fontId="21" fillId="0" borderId="0" xfId="55" applyNumberFormat="1" applyFont="1" applyBorder="1" applyAlignment="1">
      <alignment horizontal="right" vertical="center"/>
      <protection/>
    </xf>
    <xf numFmtId="194" fontId="21" fillId="0" borderId="43" xfId="55" applyNumberFormat="1" applyFont="1" applyBorder="1" applyAlignment="1">
      <alignment horizontal="right" vertical="center"/>
      <protection/>
    </xf>
    <xf numFmtId="194" fontId="21" fillId="0" borderId="32" xfId="55" applyNumberFormat="1" applyFont="1" applyBorder="1" applyAlignment="1">
      <alignment horizontal="right" vertical="center"/>
      <protection/>
    </xf>
    <xf numFmtId="194" fontId="21" fillId="34" borderId="40" xfId="55" applyNumberFormat="1" applyFont="1" applyFill="1" applyBorder="1" applyAlignment="1">
      <alignment horizontal="right" vertical="center"/>
      <protection/>
    </xf>
    <xf numFmtId="194" fontId="21" fillId="34" borderId="43" xfId="55" applyNumberFormat="1" applyFont="1" applyFill="1" applyBorder="1" applyAlignment="1">
      <alignment horizontal="right" vertical="center"/>
      <protection/>
    </xf>
    <xf numFmtId="0" fontId="22" fillId="0" borderId="28" xfId="55" applyFont="1" applyBorder="1" applyAlignment="1">
      <alignment horizontal="centerContinuous" vertical="center"/>
      <protection/>
    </xf>
    <xf numFmtId="194" fontId="21" fillId="33" borderId="40" xfId="55" applyNumberFormat="1" applyFont="1" applyFill="1" applyBorder="1" applyAlignment="1">
      <alignment horizontal="right" vertical="center"/>
      <protection/>
    </xf>
    <xf numFmtId="0" fontId="21" fillId="0" borderId="17" xfId="55" applyFont="1" applyBorder="1" applyAlignment="1">
      <alignment horizontal="centerContinuous"/>
      <protection/>
    </xf>
    <xf numFmtId="0" fontId="21" fillId="0" borderId="53" xfId="55" applyFont="1" applyBorder="1" applyAlignment="1">
      <alignment vertical="center"/>
      <protection/>
    </xf>
    <xf numFmtId="194" fontId="21" fillId="0" borderId="54" xfId="55" applyNumberFormat="1" applyFont="1" applyBorder="1" applyAlignment="1">
      <alignment horizontal="right" vertical="center"/>
      <protection/>
    </xf>
    <xf numFmtId="194" fontId="21" fillId="0" borderId="53" xfId="55" applyNumberFormat="1" applyFont="1" applyBorder="1" applyAlignment="1">
      <alignment horizontal="right" vertical="center"/>
      <protection/>
    </xf>
    <xf numFmtId="194" fontId="21" fillId="0" borderId="49" xfId="55" applyNumberFormat="1" applyFont="1" applyBorder="1" applyAlignment="1">
      <alignment horizontal="right" vertical="center"/>
      <protection/>
    </xf>
    <xf numFmtId="194" fontId="21" fillId="0" borderId="48" xfId="55" applyNumberFormat="1" applyFont="1" applyBorder="1" applyAlignment="1">
      <alignment horizontal="right" vertical="center"/>
      <protection/>
    </xf>
    <xf numFmtId="194" fontId="21" fillId="0" borderId="55" xfId="55" applyNumberFormat="1" applyFont="1" applyBorder="1" applyAlignment="1">
      <alignment horizontal="right" vertical="center"/>
      <protection/>
    </xf>
    <xf numFmtId="194" fontId="22" fillId="0" borderId="90" xfId="55" applyNumberFormat="1" applyFont="1" applyBorder="1" applyAlignment="1">
      <alignment horizontal="right" vertical="center"/>
      <protection/>
    </xf>
    <xf numFmtId="0" fontId="22" fillId="0" borderId="28" xfId="55" applyFont="1" applyBorder="1" applyAlignment="1">
      <alignment horizontal="center" vertical="center" textRotation="90"/>
      <protection/>
    </xf>
    <xf numFmtId="0" fontId="22" fillId="0" borderId="19" xfId="55" applyFont="1" applyBorder="1">
      <alignment/>
      <protection/>
    </xf>
    <xf numFmtId="194" fontId="21" fillId="35" borderId="33" xfId="55" applyNumberFormat="1" applyFont="1" applyFill="1" applyBorder="1" applyAlignment="1">
      <alignment horizontal="right" vertical="center"/>
      <protection/>
    </xf>
    <xf numFmtId="194" fontId="21" fillId="35" borderId="17" xfId="55" applyNumberFormat="1" applyFont="1" applyFill="1" applyBorder="1" applyAlignment="1">
      <alignment horizontal="right" vertical="center"/>
      <protection/>
    </xf>
    <xf numFmtId="194" fontId="21" fillId="35" borderId="32" xfId="55" applyNumberFormat="1" applyFont="1" applyFill="1" applyBorder="1" applyAlignment="1">
      <alignment horizontal="right" vertical="center"/>
      <protection/>
    </xf>
    <xf numFmtId="194" fontId="21" fillId="35" borderId="40" xfId="55" applyNumberFormat="1" applyFont="1" applyFill="1" applyBorder="1" applyAlignment="1">
      <alignment horizontal="right" vertical="center"/>
      <protection/>
    </xf>
    <xf numFmtId="0" fontId="22" fillId="0" borderId="19" xfId="55" applyFont="1" applyBorder="1" applyAlignment="1">
      <alignment horizontal="center" vertical="center"/>
      <protection/>
    </xf>
    <xf numFmtId="0" fontId="21" fillId="0" borderId="22" xfId="55" applyFont="1" applyBorder="1" applyAlignment="1">
      <alignment vertical="center"/>
      <protection/>
    </xf>
    <xf numFmtId="194" fontId="21" fillId="0" borderId="83" xfId="55" applyNumberFormat="1" applyFont="1" applyBorder="1" applyAlignment="1">
      <alignment horizontal="right" vertical="center"/>
      <protection/>
    </xf>
    <xf numFmtId="0" fontId="22" fillId="0" borderId="14" xfId="55" applyFont="1" applyBorder="1">
      <alignment/>
      <protection/>
    </xf>
    <xf numFmtId="0" fontId="21" fillId="0" borderId="16" xfId="55" applyFont="1" applyBorder="1" applyAlignment="1">
      <alignment vertical="center"/>
      <protection/>
    </xf>
    <xf numFmtId="194" fontId="21" fillId="34" borderId="54" xfId="55" applyNumberFormat="1" applyFont="1" applyFill="1" applyBorder="1" applyAlignment="1">
      <alignment horizontal="right" vertical="center"/>
      <protection/>
    </xf>
    <xf numFmtId="194" fontId="21" fillId="34" borderId="48" xfId="55" applyNumberFormat="1" applyFont="1" applyFill="1" applyBorder="1" applyAlignment="1">
      <alignment horizontal="right" vertical="center"/>
      <protection/>
    </xf>
    <xf numFmtId="194" fontId="21" fillId="0" borderId="0" xfId="55" applyNumberFormat="1" applyFont="1">
      <alignment/>
      <protection/>
    </xf>
    <xf numFmtId="0" fontId="20" fillId="34" borderId="33" xfId="55" applyFill="1" applyBorder="1">
      <alignment/>
      <protection/>
    </xf>
    <xf numFmtId="194" fontId="21" fillId="35" borderId="49" xfId="55" applyNumberFormat="1" applyFont="1" applyFill="1" applyBorder="1" applyAlignment="1">
      <alignment horizontal="right" vertical="center"/>
      <protection/>
    </xf>
    <xf numFmtId="194" fontId="21" fillId="34" borderId="55" xfId="55" applyNumberFormat="1" applyFont="1" applyFill="1" applyBorder="1" applyAlignment="1">
      <alignment horizontal="right" vertical="center"/>
      <protection/>
    </xf>
    <xf numFmtId="194" fontId="21" fillId="34" borderId="56" xfId="55" applyNumberFormat="1" applyFont="1" applyFill="1" applyBorder="1" applyAlignment="1">
      <alignment horizontal="right" vertical="center"/>
      <protection/>
    </xf>
    <xf numFmtId="194" fontId="21" fillId="34" borderId="49" xfId="55" applyNumberFormat="1" applyFont="1" applyFill="1" applyBorder="1" applyAlignment="1">
      <alignment horizontal="right" vertical="center"/>
      <protection/>
    </xf>
    <xf numFmtId="194" fontId="21" fillId="0" borderId="62" xfId="55" applyNumberFormat="1" applyFont="1" applyBorder="1" applyAlignment="1">
      <alignment horizontal="right" vertical="center"/>
      <protection/>
    </xf>
    <xf numFmtId="194" fontId="21" fillId="0" borderId="16" xfId="55" applyNumberFormat="1" applyFont="1" applyBorder="1" applyAlignment="1">
      <alignment horizontal="right" vertical="center"/>
      <protection/>
    </xf>
    <xf numFmtId="194" fontId="21" fillId="0" borderId="56" xfId="55" applyNumberFormat="1" applyFont="1" applyBorder="1" applyAlignment="1">
      <alignment horizontal="right" vertical="center"/>
      <protection/>
    </xf>
    <xf numFmtId="194" fontId="21" fillId="35" borderId="53" xfId="55" applyNumberFormat="1" applyFont="1" applyFill="1" applyBorder="1" applyAlignment="1">
      <alignment horizontal="right" vertical="center"/>
      <protection/>
    </xf>
    <xf numFmtId="0" fontId="22" fillId="0" borderId="51" xfId="55" applyFont="1" applyBorder="1" applyAlignment="1">
      <alignment horizontal="center" vertical="center"/>
      <protection/>
    </xf>
    <xf numFmtId="194" fontId="21" fillId="34" borderId="53" xfId="55" applyNumberFormat="1" applyFont="1" applyFill="1" applyBorder="1" applyAlignment="1">
      <alignment horizontal="right" vertical="center"/>
      <protection/>
    </xf>
    <xf numFmtId="0" fontId="22" fillId="0" borderId="28" xfId="55" applyFont="1" applyBorder="1" applyAlignment="1">
      <alignment horizontal="center" vertical="center"/>
      <protection/>
    </xf>
    <xf numFmtId="0" fontId="22" fillId="0" borderId="53" xfId="55" applyFont="1" applyBorder="1" applyAlignment="1">
      <alignment vertical="center"/>
      <protection/>
    </xf>
    <xf numFmtId="194" fontId="21" fillId="35" borderId="41" xfId="55" applyNumberFormat="1" applyFont="1" applyFill="1" applyBorder="1" applyAlignment="1">
      <alignment horizontal="right" vertical="center"/>
      <protection/>
    </xf>
    <xf numFmtId="194" fontId="21" fillId="0" borderId="96" xfId="55" applyNumberFormat="1" applyFont="1" applyBorder="1" applyAlignment="1">
      <alignment horizontal="right" vertical="center"/>
      <protection/>
    </xf>
    <xf numFmtId="194" fontId="21" fillId="0" borderId="86" xfId="55" applyNumberFormat="1" applyFont="1" applyBorder="1" applyAlignment="1">
      <alignment horizontal="right" vertical="center"/>
      <protection/>
    </xf>
    <xf numFmtId="194" fontId="21" fillId="0" borderId="41" xfId="55" applyNumberFormat="1" applyFont="1" applyBorder="1" applyAlignment="1">
      <alignment horizontal="right" vertical="center"/>
      <protection/>
    </xf>
    <xf numFmtId="194" fontId="21" fillId="34" borderId="37" xfId="55" applyNumberFormat="1" applyFont="1" applyFill="1" applyBorder="1" applyAlignment="1">
      <alignment horizontal="right" vertical="center"/>
      <protection/>
    </xf>
    <xf numFmtId="194" fontId="21" fillId="0" borderId="44" xfId="55" applyNumberFormat="1" applyFont="1" applyBorder="1" applyAlignment="1">
      <alignment horizontal="right" vertical="center"/>
      <protection/>
    </xf>
    <xf numFmtId="194" fontId="21" fillId="0" borderId="37" xfId="55" applyNumberFormat="1" applyFont="1" applyBorder="1" applyAlignment="1">
      <alignment horizontal="right" vertical="center"/>
      <protection/>
    </xf>
    <xf numFmtId="194" fontId="21" fillId="34" borderId="41" xfId="55" applyNumberFormat="1" applyFont="1" applyFill="1" applyBorder="1" applyAlignment="1">
      <alignment horizontal="right" vertical="center"/>
      <protection/>
    </xf>
    <xf numFmtId="194" fontId="21" fillId="0" borderId="89" xfId="55" applyNumberFormat="1" applyFont="1" applyBorder="1" applyAlignment="1">
      <alignment horizontal="right" vertical="center"/>
      <protection/>
    </xf>
    <xf numFmtId="194" fontId="21" fillId="34" borderId="45" xfId="55" applyNumberFormat="1" applyFont="1" applyFill="1" applyBorder="1" applyAlignment="1">
      <alignment horizontal="right" vertical="center"/>
      <protection/>
    </xf>
    <xf numFmtId="194" fontId="21" fillId="34" borderId="39" xfId="55" applyNumberFormat="1" applyFont="1" applyFill="1" applyBorder="1" applyAlignment="1">
      <alignment horizontal="right" vertical="center"/>
      <protection/>
    </xf>
    <xf numFmtId="0" fontId="22" fillId="0" borderId="57" xfId="55" applyFont="1" applyBorder="1" applyAlignment="1">
      <alignment horizontal="center" vertical="center"/>
      <protection/>
    </xf>
    <xf numFmtId="0" fontId="21" fillId="0" borderId="58" xfId="55" applyFont="1" applyBorder="1">
      <alignment/>
      <protection/>
    </xf>
    <xf numFmtId="0" fontId="21" fillId="0" borderId="59" xfId="55" applyFont="1" applyBorder="1" applyAlignment="1">
      <alignment vertical="center"/>
      <protection/>
    </xf>
    <xf numFmtId="194" fontId="21" fillId="34" borderId="88" xfId="55" applyNumberFormat="1" applyFont="1" applyFill="1" applyBorder="1" applyAlignment="1">
      <alignment horizontal="right" vertical="center"/>
      <protection/>
    </xf>
    <xf numFmtId="194" fontId="22" fillId="0" borderId="97" xfId="55" applyNumberFormat="1" applyFont="1" applyBorder="1" applyAlignment="1">
      <alignment horizontal="right" vertical="center"/>
      <protection/>
    </xf>
    <xf numFmtId="194" fontId="21" fillId="0" borderId="40" xfId="55" applyNumberFormat="1" applyFont="1" applyBorder="1" applyAlignment="1">
      <alignment horizontal="right" vertical="center"/>
      <protection/>
    </xf>
    <xf numFmtId="194" fontId="21" fillId="0" borderId="0" xfId="55" applyNumberFormat="1" applyFont="1" applyFill="1" applyBorder="1" applyAlignment="1">
      <alignment horizontal="right" vertical="center"/>
      <protection/>
    </xf>
    <xf numFmtId="0" fontId="22" fillId="0" borderId="0" xfId="55" applyFont="1" applyAlignment="1">
      <alignment horizontal="centerContinuous"/>
      <protection/>
    </xf>
    <xf numFmtId="194" fontId="21" fillId="34" borderId="18" xfId="55" applyNumberFormat="1" applyFont="1" applyFill="1" applyBorder="1" applyAlignment="1">
      <alignment horizontal="right" vertical="center"/>
      <protection/>
    </xf>
    <xf numFmtId="194" fontId="21" fillId="34" borderId="12" xfId="55" applyNumberFormat="1" applyFont="1" applyFill="1" applyBorder="1" applyAlignment="1">
      <alignment horizontal="right" vertical="center"/>
      <protection/>
    </xf>
    <xf numFmtId="194" fontId="21" fillId="34" borderId="82" xfId="55" applyNumberFormat="1" applyFont="1" applyFill="1" applyBorder="1" applyAlignment="1">
      <alignment horizontal="right" vertical="center"/>
      <protection/>
    </xf>
    <xf numFmtId="194" fontId="21" fillId="34" borderId="10" xfId="55" applyNumberFormat="1" applyFont="1" applyFill="1" applyBorder="1" applyAlignment="1">
      <alignment horizontal="right" vertical="center"/>
      <protection/>
    </xf>
    <xf numFmtId="194" fontId="21" fillId="34" borderId="46" xfId="55" applyNumberFormat="1" applyFont="1" applyFill="1" applyBorder="1" applyAlignment="1">
      <alignment horizontal="right" vertical="center"/>
      <protection/>
    </xf>
    <xf numFmtId="194" fontId="21" fillId="34" borderId="62" xfId="55" applyNumberFormat="1" applyFont="1" applyFill="1" applyBorder="1" applyAlignment="1">
      <alignment horizontal="right" vertical="center"/>
      <protection/>
    </xf>
    <xf numFmtId="194" fontId="21" fillId="34" borderId="63" xfId="55" applyNumberFormat="1" applyFont="1" applyFill="1" applyBorder="1" applyAlignment="1">
      <alignment horizontal="right" vertical="center"/>
      <protection/>
    </xf>
    <xf numFmtId="194" fontId="21" fillId="34" borderId="79" xfId="55" applyNumberFormat="1" applyFont="1" applyFill="1" applyBorder="1" applyAlignment="1">
      <alignment horizontal="right" vertical="center"/>
      <protection/>
    </xf>
    <xf numFmtId="194" fontId="21" fillId="34" borderId="83" xfId="55" applyNumberFormat="1" applyFont="1" applyFill="1" applyBorder="1" applyAlignment="1">
      <alignment horizontal="right" vertical="center"/>
      <protection/>
    </xf>
    <xf numFmtId="194" fontId="21" fillId="34" borderId="13" xfId="55" applyNumberFormat="1" applyFont="1" applyFill="1" applyBorder="1" applyAlignment="1">
      <alignment horizontal="right" vertical="center"/>
      <protection/>
    </xf>
    <xf numFmtId="194" fontId="21" fillId="34" borderId="64" xfId="55" applyNumberFormat="1" applyFont="1" applyFill="1" applyBorder="1" applyAlignment="1">
      <alignment horizontal="right" vertical="center"/>
      <protection/>
    </xf>
    <xf numFmtId="194" fontId="21" fillId="34" borderId="87" xfId="55" applyNumberFormat="1" applyFont="1" applyFill="1" applyBorder="1" applyAlignment="1">
      <alignment horizontal="right" vertical="center"/>
      <protection/>
    </xf>
    <xf numFmtId="194" fontId="21" fillId="35" borderId="54" xfId="55" applyNumberFormat="1" applyFont="1" applyFill="1" applyBorder="1" applyAlignment="1">
      <alignment horizontal="right" vertical="center"/>
      <protection/>
    </xf>
    <xf numFmtId="0" fontId="21" fillId="0" borderId="20" xfId="55" applyFont="1" applyBorder="1" applyAlignment="1">
      <alignment vertical="center"/>
      <protection/>
    </xf>
    <xf numFmtId="194" fontId="21" fillId="0" borderId="39" xfId="55" applyNumberFormat="1" applyFont="1" applyBorder="1" applyAlignment="1">
      <alignment horizontal="right" vertical="center"/>
      <protection/>
    </xf>
    <xf numFmtId="194" fontId="21" fillId="34" borderId="80" xfId="55" applyNumberFormat="1" applyFont="1" applyFill="1" applyBorder="1" applyAlignment="1">
      <alignment horizontal="right" vertical="center"/>
      <protection/>
    </xf>
    <xf numFmtId="194" fontId="21" fillId="0" borderId="65" xfId="55" applyNumberFormat="1" applyFont="1" applyBorder="1" applyAlignment="1">
      <alignment horizontal="right" vertical="center"/>
      <protection/>
    </xf>
    <xf numFmtId="194" fontId="21" fillId="34" borderId="65" xfId="55" applyNumberFormat="1" applyFont="1" applyFill="1" applyBorder="1" applyAlignment="1">
      <alignment horizontal="right" vertical="center"/>
      <protection/>
    </xf>
    <xf numFmtId="194" fontId="21" fillId="34" borderId="86" xfId="55" applyNumberFormat="1" applyFont="1" applyFill="1" applyBorder="1" applyAlignment="1">
      <alignment horizontal="right" vertical="center"/>
      <protection/>
    </xf>
    <xf numFmtId="194" fontId="26" fillId="0" borderId="41" xfId="55" applyNumberFormat="1" applyFont="1" applyBorder="1" applyAlignment="1">
      <alignment horizontal="right" vertical="center"/>
      <protection/>
    </xf>
    <xf numFmtId="0" fontId="21" fillId="0" borderId="66" xfId="55" applyFont="1" applyBorder="1" applyAlignment="1">
      <alignment vertical="center"/>
      <protection/>
    </xf>
    <xf numFmtId="194" fontId="21" fillId="0" borderId="63" xfId="55" applyNumberFormat="1" applyFont="1" applyBorder="1" applyAlignment="1">
      <alignment horizontal="right" vertical="center"/>
      <protection/>
    </xf>
    <xf numFmtId="194" fontId="21" fillId="34" borderId="68" xfId="55" applyNumberFormat="1" applyFont="1" applyFill="1" applyBorder="1" applyAlignment="1">
      <alignment horizontal="right" vertical="center"/>
      <protection/>
    </xf>
    <xf numFmtId="194" fontId="21" fillId="34" borderId="69" xfId="55" applyNumberFormat="1" applyFont="1" applyFill="1" applyBorder="1" applyAlignment="1">
      <alignment horizontal="right" vertical="center"/>
      <protection/>
    </xf>
    <xf numFmtId="194" fontId="21" fillId="34" borderId="70" xfId="55" applyNumberFormat="1" applyFont="1" applyFill="1" applyBorder="1" applyAlignment="1">
      <alignment horizontal="right" vertical="center"/>
      <protection/>
    </xf>
    <xf numFmtId="194" fontId="26" fillId="0" borderId="33" xfId="55" applyNumberFormat="1" applyFont="1" applyBorder="1" applyAlignment="1">
      <alignment horizontal="right" vertical="center"/>
      <protection/>
    </xf>
    <xf numFmtId="0" fontId="21" fillId="0" borderId="0" xfId="55" applyFont="1" applyBorder="1">
      <alignment/>
      <protection/>
    </xf>
    <xf numFmtId="0" fontId="21" fillId="0" borderId="21" xfId="55" applyFont="1" applyBorder="1" applyAlignment="1">
      <alignment vertical="center"/>
      <protection/>
    </xf>
    <xf numFmtId="194" fontId="21" fillId="34" borderId="84" xfId="55" applyNumberFormat="1" applyFont="1" applyFill="1" applyBorder="1" applyAlignment="1">
      <alignment horizontal="right" vertical="center"/>
      <protection/>
    </xf>
    <xf numFmtId="194" fontId="21" fillId="0" borderId="72" xfId="55" applyNumberFormat="1" applyFont="1" applyBorder="1" applyAlignment="1">
      <alignment horizontal="right" vertical="center"/>
      <protection/>
    </xf>
    <xf numFmtId="0" fontId="23" fillId="0" borderId="24" xfId="55" applyFont="1" applyBorder="1" applyAlignment="1">
      <alignment horizontal="center"/>
      <protection/>
    </xf>
    <xf numFmtId="195" fontId="21" fillId="0" borderId="24" xfId="55" applyNumberFormat="1" applyFont="1" applyBorder="1">
      <alignment/>
      <protection/>
    </xf>
    <xf numFmtId="0" fontId="21" fillId="0" borderId="24" xfId="55" applyFont="1" applyFill="1" applyBorder="1" applyAlignment="1">
      <alignment horizontal="right"/>
      <protection/>
    </xf>
    <xf numFmtId="195" fontId="21" fillId="0" borderId="24" xfId="55" applyNumberFormat="1" applyFont="1" applyFill="1" applyBorder="1">
      <alignment/>
      <protection/>
    </xf>
    <xf numFmtId="195" fontId="21" fillId="0" borderId="24" xfId="55" applyNumberFormat="1" applyFont="1" applyBorder="1" applyAlignment="1">
      <alignment horizontal="center"/>
      <protection/>
    </xf>
    <xf numFmtId="0" fontId="23" fillId="0" borderId="24" xfId="55" applyFont="1" applyBorder="1" applyProtection="1">
      <alignment/>
      <protection/>
    </xf>
    <xf numFmtId="0" fontId="27" fillId="0" borderId="0" xfId="55" applyFont="1" applyBorder="1" applyAlignment="1">
      <alignment horizontal="right"/>
      <protection/>
    </xf>
    <xf numFmtId="14" fontId="27" fillId="0" borderId="0" xfId="55" applyNumberFormat="1" applyFont="1" applyBorder="1" applyAlignment="1" applyProtection="1">
      <alignment horizontal="centerContinuous"/>
      <protection locked="0"/>
    </xf>
    <xf numFmtId="0" fontId="23" fillId="0" borderId="0" xfId="55" applyFont="1" applyAlignment="1">
      <alignment horizontal="centerContinuous"/>
      <protection/>
    </xf>
    <xf numFmtId="0" fontId="23" fillId="0" borderId="73" xfId="55" applyFont="1" applyBorder="1">
      <alignment/>
      <protection/>
    </xf>
    <xf numFmtId="0" fontId="23" fillId="0" borderId="74" xfId="55" applyFont="1" applyBorder="1" applyAlignment="1">
      <alignment horizontal="center"/>
      <protection/>
    </xf>
    <xf numFmtId="195" fontId="21" fillId="0" borderId="74" xfId="55" applyNumberFormat="1" applyFont="1" applyFill="1" applyBorder="1">
      <alignment/>
      <protection/>
    </xf>
    <xf numFmtId="0" fontId="20" fillId="0" borderId="74" xfId="55" applyBorder="1">
      <alignment/>
      <protection/>
    </xf>
    <xf numFmtId="0" fontId="21" fillId="0" borderId="75" xfId="55" applyFont="1" applyBorder="1">
      <alignment/>
      <protection/>
    </xf>
    <xf numFmtId="0" fontId="21" fillId="0" borderId="74" xfId="55" applyFont="1" applyBorder="1">
      <alignment/>
      <protection/>
    </xf>
    <xf numFmtId="195" fontId="21" fillId="0" borderId="74" xfId="55" applyNumberFormat="1" applyFont="1" applyBorder="1" applyAlignment="1">
      <alignment horizontal="right"/>
      <protection/>
    </xf>
    <xf numFmtId="0" fontId="23" fillId="0" borderId="74" xfId="55" applyFont="1" applyBorder="1">
      <alignment/>
      <protection/>
    </xf>
    <xf numFmtId="0" fontId="23" fillId="0" borderId="76" xfId="55" applyFont="1" applyBorder="1">
      <alignment/>
      <protection/>
    </xf>
    <xf numFmtId="194" fontId="21" fillId="0" borderId="0" xfId="54" applyNumberFormat="1" applyFont="1">
      <alignment/>
      <protection/>
    </xf>
    <xf numFmtId="0" fontId="21" fillId="0" borderId="0" xfId="56" applyFont="1" applyAlignment="1">
      <alignment horizontal="centerContinuous"/>
      <protection/>
    </xf>
    <xf numFmtId="0" fontId="21" fillId="0" borderId="0" xfId="56" applyFont="1">
      <alignment/>
      <protection/>
    </xf>
    <xf numFmtId="0" fontId="21" fillId="0" borderId="23" xfId="56" applyFont="1" applyBorder="1">
      <alignment/>
      <protection/>
    </xf>
    <xf numFmtId="0" fontId="21" fillId="0" borderId="24" xfId="56" applyFont="1" applyBorder="1">
      <alignment/>
      <protection/>
    </xf>
    <xf numFmtId="0" fontId="21" fillId="0" borderId="25" xfId="56" applyFont="1" applyBorder="1" applyAlignment="1">
      <alignment vertical="center"/>
      <protection/>
    </xf>
    <xf numFmtId="0" fontId="21" fillId="0" borderId="26" xfId="56" applyFont="1" applyBorder="1">
      <alignment/>
      <protection/>
    </xf>
    <xf numFmtId="0" fontId="21" fillId="0" borderId="77" xfId="56" applyFont="1" applyBorder="1">
      <alignment/>
      <protection/>
    </xf>
    <xf numFmtId="0" fontId="22" fillId="0" borderId="24" xfId="56" applyFont="1" applyBorder="1" applyAlignment="1">
      <alignment/>
      <protection/>
    </xf>
    <xf numFmtId="0" fontId="22" fillId="0" borderId="24" xfId="56" applyFont="1" applyBorder="1" applyAlignment="1">
      <alignment horizontal="center"/>
      <protection/>
    </xf>
    <xf numFmtId="0" fontId="21" fillId="0" borderId="27" xfId="56" applyFont="1" applyBorder="1">
      <alignment/>
      <protection/>
    </xf>
    <xf numFmtId="0" fontId="21" fillId="0" borderId="28" xfId="56" applyFont="1" applyBorder="1">
      <alignment/>
      <protection/>
    </xf>
    <xf numFmtId="0" fontId="21" fillId="0" borderId="0" xfId="56" applyFont="1" applyAlignment="1">
      <alignment/>
      <protection/>
    </xf>
    <xf numFmtId="0" fontId="23" fillId="0" borderId="0" xfId="56" applyFont="1" applyAlignment="1">
      <alignment/>
      <protection/>
    </xf>
    <xf numFmtId="0" fontId="21" fillId="0" borderId="19" xfId="56" applyFont="1" applyBorder="1" applyAlignment="1">
      <alignment vertical="center"/>
      <protection/>
    </xf>
    <xf numFmtId="0" fontId="22" fillId="0" borderId="91" xfId="56" applyFont="1" applyBorder="1" applyAlignment="1">
      <alignment horizontal="centerContinuous"/>
      <protection/>
    </xf>
    <xf numFmtId="0" fontId="21" fillId="0" borderId="39" xfId="56" applyFont="1" applyBorder="1" applyAlignment="1">
      <alignment horizontal="centerContinuous"/>
      <protection/>
    </xf>
    <xf numFmtId="0" fontId="22" fillId="0" borderId="39" xfId="56" applyFont="1" applyBorder="1" applyAlignment="1">
      <alignment horizontal="centerContinuous"/>
      <protection/>
    </xf>
    <xf numFmtId="0" fontId="22" fillId="0" borderId="0" xfId="56" applyFont="1" applyBorder="1" applyAlignment="1">
      <alignment horizontal="centerContinuous"/>
      <protection/>
    </xf>
    <xf numFmtId="0" fontId="22" fillId="0" borderId="17" xfId="56" applyFont="1" applyBorder="1" applyAlignment="1">
      <alignment horizontal="centerContinuous"/>
      <protection/>
    </xf>
    <xf numFmtId="0" fontId="22" fillId="0" borderId="37" xfId="56" applyFont="1" applyBorder="1" applyAlignment="1">
      <alignment horizontal="centerContinuous"/>
      <protection/>
    </xf>
    <xf numFmtId="0" fontId="22" fillId="0" borderId="92" xfId="56" applyFont="1" applyBorder="1" applyAlignment="1">
      <alignment horizontal="centerContinuous"/>
      <protection/>
    </xf>
    <xf numFmtId="0" fontId="21" fillId="0" borderId="29" xfId="56" applyFont="1" applyBorder="1">
      <alignment/>
      <protection/>
    </xf>
    <xf numFmtId="194" fontId="21" fillId="0" borderId="0" xfId="56" applyNumberFormat="1" applyFont="1">
      <alignment/>
      <protection/>
    </xf>
    <xf numFmtId="0" fontId="21" fillId="0" borderId="19" xfId="56" applyFont="1" applyBorder="1" applyAlignment="1">
      <alignment horizontal="center" vertical="center"/>
      <protection/>
    </xf>
    <xf numFmtId="0" fontId="21" fillId="0" borderId="30" xfId="56" applyFont="1" applyBorder="1" applyAlignment="1">
      <alignment horizontal="center" vertical="center"/>
      <protection/>
    </xf>
    <xf numFmtId="0" fontId="21" fillId="0" borderId="31" xfId="56" applyFont="1" applyBorder="1" applyAlignment="1">
      <alignment horizontal="center" vertical="center"/>
      <protection/>
    </xf>
    <xf numFmtId="0" fontId="21" fillId="0" borderId="36" xfId="56" applyFont="1" applyBorder="1" applyAlignment="1">
      <alignment horizontal="center" vertical="center"/>
      <protection/>
    </xf>
    <xf numFmtId="0" fontId="21" fillId="0" borderId="32" xfId="56" applyFont="1" applyBorder="1" applyAlignment="1">
      <alignment horizontal="center" vertical="center"/>
      <protection/>
    </xf>
    <xf numFmtId="0" fontId="21" fillId="0" borderId="34" xfId="56" applyFont="1" applyBorder="1" applyAlignment="1">
      <alignment vertical="center"/>
      <protection/>
    </xf>
    <xf numFmtId="0" fontId="21" fillId="0" borderId="35" xfId="56" applyFont="1" applyBorder="1" applyAlignment="1">
      <alignment horizontal="center" vertical="center"/>
      <protection/>
    </xf>
    <xf numFmtId="0" fontId="21" fillId="0" borderId="34" xfId="56" applyFont="1" applyBorder="1" applyAlignment="1">
      <alignment horizontal="centerContinuous" vertical="center"/>
      <protection/>
    </xf>
    <xf numFmtId="0" fontId="21" fillId="0" borderId="31" xfId="56" applyFont="1" applyBorder="1" applyAlignment="1">
      <alignment vertical="center"/>
      <protection/>
    </xf>
    <xf numFmtId="0" fontId="21" fillId="0" borderId="17" xfId="56" applyFont="1" applyBorder="1" applyAlignment="1">
      <alignment horizontal="center" vertical="center"/>
      <protection/>
    </xf>
    <xf numFmtId="0" fontId="21" fillId="0" borderId="37" xfId="56" applyFont="1" applyBorder="1" applyAlignment="1">
      <alignment horizontal="center" vertical="center"/>
      <protection/>
    </xf>
    <xf numFmtId="0" fontId="21" fillId="0" borderId="38" xfId="56" applyFont="1" applyBorder="1" applyAlignment="1">
      <alignment horizontal="centerContinuous" vertical="center"/>
      <protection/>
    </xf>
    <xf numFmtId="0" fontId="21" fillId="0" borderId="39" xfId="56" applyFont="1" applyBorder="1" applyAlignment="1">
      <alignment horizontal="centerContinuous" vertical="center"/>
      <protection/>
    </xf>
    <xf numFmtId="0" fontId="21" fillId="0" borderId="40" xfId="56" applyFont="1" applyBorder="1" applyAlignment="1">
      <alignment horizontal="center" vertical="center"/>
      <protection/>
    </xf>
    <xf numFmtId="0" fontId="21" fillId="0" borderId="0" xfId="56" applyFont="1" applyBorder="1" applyAlignment="1">
      <alignment horizontal="centerContinuous" vertical="center"/>
      <protection/>
    </xf>
    <xf numFmtId="0" fontId="21" fillId="0" borderId="36" xfId="56" applyFont="1" applyBorder="1" applyAlignment="1">
      <alignment horizontal="centerContinuous" vertical="center"/>
      <protection/>
    </xf>
    <xf numFmtId="0" fontId="21" fillId="0" borderId="41" xfId="56" applyFont="1" applyBorder="1" applyAlignment="1">
      <alignment horizontal="centerContinuous" vertical="center"/>
      <protection/>
    </xf>
    <xf numFmtId="0" fontId="21" fillId="0" borderId="42" xfId="56" applyFont="1" applyBorder="1" applyAlignment="1">
      <alignment vertical="center"/>
      <protection/>
    </xf>
    <xf numFmtId="0" fontId="21" fillId="0" borderId="29" xfId="56" applyFont="1" applyBorder="1" applyAlignment="1">
      <alignment horizontal="center" vertical="center"/>
      <protection/>
    </xf>
    <xf numFmtId="0" fontId="21" fillId="0" borderId="0" xfId="56" applyFont="1" applyBorder="1" applyAlignment="1">
      <alignment horizontal="center" vertical="center"/>
      <protection/>
    </xf>
    <xf numFmtId="0" fontId="21" fillId="0" borderId="32" xfId="56" applyFont="1" applyBorder="1" applyAlignment="1">
      <alignment horizontal="centerContinuous" vertical="center"/>
      <protection/>
    </xf>
    <xf numFmtId="0" fontId="21" fillId="0" borderId="17" xfId="56" applyFont="1" applyBorder="1" applyAlignment="1">
      <alignment horizontal="centerContinuous" vertical="center"/>
      <protection/>
    </xf>
    <xf numFmtId="0" fontId="21" fillId="0" borderId="0" xfId="56" applyFont="1" applyBorder="1" applyAlignment="1">
      <alignment vertical="center"/>
      <protection/>
    </xf>
    <xf numFmtId="0" fontId="23" fillId="0" borderId="0" xfId="56" applyFont="1" applyAlignment="1">
      <alignment horizontal="left"/>
      <protection/>
    </xf>
    <xf numFmtId="0" fontId="22" fillId="0" borderId="33" xfId="56" applyFont="1" applyBorder="1" applyAlignment="1">
      <alignment horizontal="center" vertical="center"/>
      <protection/>
    </xf>
    <xf numFmtId="0" fontId="22" fillId="0" borderId="0" xfId="56" applyFont="1" applyBorder="1" applyAlignment="1">
      <alignment horizontal="center" vertical="center"/>
      <protection/>
    </xf>
    <xf numFmtId="194" fontId="21" fillId="0" borderId="33" xfId="56" applyNumberFormat="1" applyFont="1" applyBorder="1" applyAlignment="1">
      <alignment horizontal="center" vertical="center"/>
      <protection/>
    </xf>
    <xf numFmtId="0" fontId="21" fillId="0" borderId="44" xfId="56" applyFont="1" applyBorder="1" applyAlignment="1">
      <alignment horizontal="center" vertical="center"/>
      <protection/>
    </xf>
    <xf numFmtId="0" fontId="21" fillId="0" borderId="45" xfId="56" applyFont="1" applyBorder="1" applyAlignment="1">
      <alignment horizontal="center" vertical="center"/>
      <protection/>
    </xf>
    <xf numFmtId="0" fontId="21" fillId="0" borderId="83" xfId="56" applyFont="1" applyBorder="1" applyAlignment="1">
      <alignment horizontal="center" vertical="center"/>
      <protection/>
    </xf>
    <xf numFmtId="0" fontId="21" fillId="0" borderId="41" xfId="56" applyFont="1" applyBorder="1" applyAlignment="1">
      <alignment vertical="center"/>
      <protection/>
    </xf>
    <xf numFmtId="0" fontId="21" fillId="0" borderId="39" xfId="56" applyFont="1" applyBorder="1" applyAlignment="1">
      <alignment vertical="center"/>
      <protection/>
    </xf>
    <xf numFmtId="0" fontId="21" fillId="0" borderId="39" xfId="56" applyFont="1" applyBorder="1" applyAlignment="1">
      <alignment horizontal="center" vertical="center"/>
      <protection/>
    </xf>
    <xf numFmtId="0" fontId="23" fillId="0" borderId="0" xfId="56" applyFont="1" applyBorder="1" applyAlignment="1">
      <alignment/>
      <protection/>
    </xf>
    <xf numFmtId="0" fontId="21" fillId="0" borderId="0" xfId="56" applyFont="1" applyBorder="1" applyAlignment="1">
      <alignment/>
      <protection/>
    </xf>
    <xf numFmtId="0" fontId="21" fillId="0" borderId="20" xfId="56" applyFont="1" applyBorder="1" applyAlignment="1">
      <alignment horizontal="centerContinuous"/>
      <protection/>
    </xf>
    <xf numFmtId="0" fontId="21" fillId="0" borderId="12" xfId="56" applyFont="1" applyBorder="1" applyAlignment="1">
      <alignment horizontal="centerContinuous"/>
      <protection/>
    </xf>
    <xf numFmtId="0" fontId="21" fillId="0" borderId="10" xfId="56" applyFont="1" applyBorder="1" applyAlignment="1">
      <alignment horizontal="centerContinuous"/>
      <protection/>
    </xf>
    <xf numFmtId="0" fontId="21" fillId="0" borderId="18" xfId="56" applyFont="1" applyBorder="1" applyAlignment="1">
      <alignment horizontal="centerContinuous"/>
      <protection/>
    </xf>
    <xf numFmtId="0" fontId="21" fillId="0" borderId="29" xfId="56" applyFont="1" applyBorder="1" applyAlignment="1">
      <alignment/>
      <protection/>
    </xf>
    <xf numFmtId="0" fontId="21" fillId="0" borderId="47" xfId="56" applyFont="1" applyBorder="1">
      <alignment/>
      <protection/>
    </xf>
    <xf numFmtId="0" fontId="21" fillId="0" borderId="48" xfId="56" applyFont="1" applyBorder="1" applyAlignment="1">
      <alignment horizontal="centerContinuous"/>
      <protection/>
    </xf>
    <xf numFmtId="0" fontId="21" fillId="0" borderId="15" xfId="56" applyFont="1" applyBorder="1">
      <alignment/>
      <protection/>
    </xf>
    <xf numFmtId="0" fontId="21" fillId="0" borderId="50" xfId="56" applyFont="1" applyBorder="1">
      <alignment/>
      <protection/>
    </xf>
    <xf numFmtId="0" fontId="21" fillId="0" borderId="51" xfId="56" applyFont="1" applyBorder="1">
      <alignment/>
      <protection/>
    </xf>
    <xf numFmtId="0" fontId="21" fillId="0" borderId="10" xfId="56" applyFont="1" applyBorder="1">
      <alignment/>
      <protection/>
    </xf>
    <xf numFmtId="194" fontId="21" fillId="0" borderId="33" xfId="56" applyNumberFormat="1" applyFont="1" applyFill="1" applyBorder="1" applyAlignment="1">
      <alignment horizontal="right" vertical="center"/>
      <protection/>
    </xf>
    <xf numFmtId="194" fontId="21" fillId="33" borderId="33" xfId="56" applyNumberFormat="1" applyFont="1" applyFill="1" applyBorder="1" applyAlignment="1">
      <alignment horizontal="right" vertical="center"/>
      <protection/>
    </xf>
    <xf numFmtId="194" fontId="21" fillId="33" borderId="0" xfId="56" applyNumberFormat="1" applyFont="1" applyFill="1" applyBorder="1" applyAlignment="1">
      <alignment horizontal="right" vertical="center"/>
      <protection/>
    </xf>
    <xf numFmtId="194" fontId="21" fillId="33" borderId="43" xfId="56" applyNumberFormat="1" applyFont="1" applyFill="1" applyBorder="1" applyAlignment="1">
      <alignment horizontal="right" vertical="center"/>
      <protection/>
    </xf>
    <xf numFmtId="194" fontId="21" fillId="34" borderId="17" xfId="56" applyNumberFormat="1" applyFont="1" applyFill="1" applyBorder="1" applyAlignment="1">
      <alignment horizontal="right" vertical="center"/>
      <protection/>
    </xf>
    <xf numFmtId="194" fontId="21" fillId="0" borderId="17" xfId="56" applyNumberFormat="1" applyFont="1" applyBorder="1" applyAlignment="1">
      <alignment horizontal="right" vertical="center"/>
      <protection/>
    </xf>
    <xf numFmtId="194" fontId="21" fillId="34" borderId="0" xfId="56" applyNumberFormat="1" applyFont="1" applyFill="1" applyBorder="1" applyAlignment="1">
      <alignment horizontal="right" vertical="center"/>
      <protection/>
    </xf>
    <xf numFmtId="194" fontId="21" fillId="35" borderId="43" xfId="56" applyNumberFormat="1" applyFont="1" applyFill="1" applyBorder="1" applyAlignment="1">
      <alignment horizontal="right" vertical="center"/>
      <protection/>
    </xf>
    <xf numFmtId="0" fontId="21" fillId="0" borderId="17" xfId="56" applyFont="1" applyBorder="1">
      <alignment/>
      <protection/>
    </xf>
    <xf numFmtId="0" fontId="21" fillId="0" borderId="0" xfId="56" applyFont="1" applyAlignment="1">
      <alignment vertical="center"/>
      <protection/>
    </xf>
    <xf numFmtId="194" fontId="21" fillId="0" borderId="0" xfId="56" applyNumberFormat="1" applyFont="1" applyBorder="1" applyAlignment="1">
      <alignment horizontal="right" vertical="center"/>
      <protection/>
    </xf>
    <xf numFmtId="194" fontId="21" fillId="0" borderId="43" xfId="56" applyNumberFormat="1" applyFont="1" applyBorder="1" applyAlignment="1">
      <alignment horizontal="right" vertical="center"/>
      <protection/>
    </xf>
    <xf numFmtId="194" fontId="21" fillId="0" borderId="32" xfId="56" applyNumberFormat="1" applyFont="1" applyBorder="1" applyAlignment="1">
      <alignment horizontal="right" vertical="center"/>
      <protection/>
    </xf>
    <xf numFmtId="194" fontId="21" fillId="34" borderId="43" xfId="56" applyNumberFormat="1" applyFont="1" applyFill="1" applyBorder="1" applyAlignment="1">
      <alignment horizontal="right" vertical="center"/>
      <protection/>
    </xf>
    <xf numFmtId="0" fontId="22" fillId="0" borderId="28" xfId="56" applyFont="1" applyBorder="1" applyAlignment="1">
      <alignment horizontal="centerContinuous" vertical="center"/>
      <protection/>
    </xf>
    <xf numFmtId="194" fontId="21" fillId="33" borderId="40" xfId="56" applyNumberFormat="1" applyFont="1" applyFill="1" applyBorder="1" applyAlignment="1">
      <alignment horizontal="right" vertical="center"/>
      <protection/>
    </xf>
    <xf numFmtId="0" fontId="21" fillId="0" borderId="17" xfId="56" applyFont="1" applyBorder="1" applyAlignment="1">
      <alignment horizontal="centerContinuous"/>
      <protection/>
    </xf>
    <xf numFmtId="0" fontId="21" fillId="0" borderId="53" xfId="56" applyFont="1" applyBorder="1" applyAlignment="1">
      <alignment vertical="center"/>
      <protection/>
    </xf>
    <xf numFmtId="194" fontId="21" fillId="0" borderId="53" xfId="56" applyNumberFormat="1" applyFont="1" applyBorder="1" applyAlignment="1">
      <alignment horizontal="right" vertical="center"/>
      <protection/>
    </xf>
    <xf numFmtId="194" fontId="21" fillId="0" borderId="49" xfId="56" applyNumberFormat="1" applyFont="1" applyBorder="1" applyAlignment="1">
      <alignment horizontal="right" vertical="center"/>
      <protection/>
    </xf>
    <xf numFmtId="194" fontId="21" fillId="0" borderId="48" xfId="56" applyNumberFormat="1" applyFont="1" applyBorder="1" applyAlignment="1">
      <alignment horizontal="right" vertical="center"/>
      <protection/>
    </xf>
    <xf numFmtId="194" fontId="21" fillId="0" borderId="55" xfId="56" applyNumberFormat="1" applyFont="1" applyBorder="1" applyAlignment="1">
      <alignment horizontal="right" vertical="center"/>
      <protection/>
    </xf>
    <xf numFmtId="194" fontId="22" fillId="0" borderId="90" xfId="56" applyNumberFormat="1" applyFont="1" applyBorder="1" applyAlignment="1">
      <alignment horizontal="right" vertical="center"/>
      <protection/>
    </xf>
    <xf numFmtId="0" fontId="22" fillId="0" borderId="28" xfId="56" applyFont="1" applyBorder="1" applyAlignment="1">
      <alignment horizontal="center" vertical="center" textRotation="90"/>
      <protection/>
    </xf>
    <xf numFmtId="0" fontId="22" fillId="0" borderId="19" xfId="56" applyFont="1" applyBorder="1">
      <alignment/>
      <protection/>
    </xf>
    <xf numFmtId="194" fontId="21" fillId="35" borderId="17" xfId="56" applyNumberFormat="1" applyFont="1" applyFill="1" applyBorder="1" applyAlignment="1">
      <alignment horizontal="right" vertical="center"/>
      <protection/>
    </xf>
    <xf numFmtId="194" fontId="21" fillId="35" borderId="32" xfId="56" applyNumberFormat="1" applyFont="1" applyFill="1" applyBorder="1" applyAlignment="1">
      <alignment horizontal="right" vertical="center"/>
      <protection/>
    </xf>
    <xf numFmtId="194" fontId="21" fillId="35" borderId="40" xfId="56" applyNumberFormat="1" applyFont="1" applyFill="1" applyBorder="1" applyAlignment="1">
      <alignment horizontal="right" vertical="center"/>
      <protection/>
    </xf>
    <xf numFmtId="0" fontId="22" fillId="0" borderId="19" xfId="56" applyFont="1" applyBorder="1" applyAlignment="1">
      <alignment horizontal="center" vertical="center"/>
      <protection/>
    </xf>
    <xf numFmtId="194" fontId="21" fillId="0" borderId="83" xfId="56" applyNumberFormat="1" applyFont="1" applyBorder="1" applyAlignment="1">
      <alignment horizontal="right" vertical="center"/>
      <protection/>
    </xf>
    <xf numFmtId="0" fontId="22" fillId="0" borderId="14" xfId="56" applyFont="1" applyBorder="1">
      <alignment/>
      <protection/>
    </xf>
    <xf numFmtId="0" fontId="21" fillId="0" borderId="16" xfId="56" applyFont="1" applyBorder="1" applyAlignment="1">
      <alignment vertical="center"/>
      <protection/>
    </xf>
    <xf numFmtId="194" fontId="21" fillId="34" borderId="48" xfId="56" applyNumberFormat="1" applyFont="1" applyFill="1" applyBorder="1" applyAlignment="1">
      <alignment horizontal="right" vertical="center"/>
      <protection/>
    </xf>
    <xf numFmtId="0" fontId="20" fillId="34" borderId="33" xfId="56" applyFill="1" applyBorder="1">
      <alignment/>
      <protection/>
    </xf>
    <xf numFmtId="194" fontId="21" fillId="35" borderId="49" xfId="56" applyNumberFormat="1" applyFont="1" applyFill="1" applyBorder="1" applyAlignment="1">
      <alignment horizontal="right" vertical="center"/>
      <protection/>
    </xf>
    <xf numFmtId="194" fontId="21" fillId="34" borderId="56" xfId="56" applyNumberFormat="1" applyFont="1" applyFill="1" applyBorder="1" applyAlignment="1">
      <alignment horizontal="right" vertical="center"/>
      <protection/>
    </xf>
    <xf numFmtId="194" fontId="21" fillId="34" borderId="49" xfId="56" applyNumberFormat="1" applyFont="1" applyFill="1" applyBorder="1" applyAlignment="1">
      <alignment horizontal="right" vertical="center"/>
      <protection/>
    </xf>
    <xf numFmtId="194" fontId="21" fillId="0" borderId="46" xfId="56" applyNumberFormat="1" applyFont="1" applyBorder="1" applyAlignment="1">
      <alignment horizontal="right" vertical="center"/>
      <protection/>
    </xf>
    <xf numFmtId="194" fontId="21" fillId="0" borderId="62" xfId="56" applyNumberFormat="1" applyFont="1" applyBorder="1" applyAlignment="1">
      <alignment horizontal="right" vertical="center"/>
      <protection/>
    </xf>
    <xf numFmtId="194" fontId="21" fillId="0" borderId="40" xfId="56" applyNumberFormat="1" applyFont="1" applyBorder="1" applyAlignment="1">
      <alignment horizontal="right" vertical="center"/>
      <protection/>
    </xf>
    <xf numFmtId="194" fontId="21" fillId="35" borderId="16" xfId="56" applyNumberFormat="1" applyFont="1" applyFill="1" applyBorder="1" applyAlignment="1">
      <alignment horizontal="right" vertical="center"/>
      <protection/>
    </xf>
    <xf numFmtId="194" fontId="21" fillId="35" borderId="56" xfId="56" applyNumberFormat="1" applyFont="1" applyFill="1" applyBorder="1" applyAlignment="1">
      <alignment horizontal="right" vertical="center"/>
      <protection/>
    </xf>
    <xf numFmtId="194" fontId="21" fillId="35" borderId="54" xfId="56" applyNumberFormat="1" applyFont="1" applyFill="1" applyBorder="1" applyAlignment="1">
      <alignment horizontal="right" vertical="center"/>
      <protection/>
    </xf>
    <xf numFmtId="194" fontId="21" fillId="34" borderId="16" xfId="56" applyNumberFormat="1" applyFont="1" applyFill="1" applyBorder="1" applyAlignment="1">
      <alignment horizontal="right" vertical="center"/>
      <protection/>
    </xf>
    <xf numFmtId="194" fontId="21" fillId="0" borderId="56" xfId="56" applyNumberFormat="1" applyFont="1" applyBorder="1" applyAlignment="1">
      <alignment horizontal="right" vertical="center"/>
      <protection/>
    </xf>
    <xf numFmtId="0" fontId="22" fillId="0" borderId="51" xfId="56" applyFont="1" applyBorder="1" applyAlignment="1">
      <alignment horizontal="center" vertical="center"/>
      <protection/>
    </xf>
    <xf numFmtId="194" fontId="21" fillId="34" borderId="53" xfId="56" applyNumberFormat="1" applyFont="1" applyFill="1" applyBorder="1" applyAlignment="1">
      <alignment horizontal="right" vertical="center"/>
      <protection/>
    </xf>
    <xf numFmtId="0" fontId="22" fillId="0" borderId="28" xfId="56" applyFont="1" applyBorder="1" applyAlignment="1">
      <alignment horizontal="center" vertical="center"/>
      <protection/>
    </xf>
    <xf numFmtId="0" fontId="22" fillId="0" borderId="53" xfId="56" applyFont="1" applyBorder="1" applyAlignment="1">
      <alignment vertical="center"/>
      <protection/>
    </xf>
    <xf numFmtId="194" fontId="21" fillId="35" borderId="98" xfId="56" applyNumberFormat="1" applyFont="1" applyFill="1" applyBorder="1" applyAlignment="1">
      <alignment horizontal="right" vertical="center"/>
      <protection/>
    </xf>
    <xf numFmtId="194" fontId="21" fillId="35" borderId="18" xfId="56" applyNumberFormat="1" applyFont="1" applyFill="1" applyBorder="1" applyAlignment="1">
      <alignment horizontal="right" vertical="center"/>
      <protection/>
    </xf>
    <xf numFmtId="194" fontId="21" fillId="0" borderId="39" xfId="56" applyNumberFormat="1" applyFont="1" applyBorder="1" applyAlignment="1">
      <alignment horizontal="right" vertical="center"/>
      <protection/>
    </xf>
    <xf numFmtId="194" fontId="21" fillId="0" borderId="80" xfId="56" applyNumberFormat="1" applyFont="1" applyBorder="1" applyAlignment="1">
      <alignment horizontal="right" vertical="center"/>
      <protection/>
    </xf>
    <xf numFmtId="194" fontId="21" fillId="34" borderId="37" xfId="56" applyNumberFormat="1" applyFont="1" applyFill="1" applyBorder="1" applyAlignment="1">
      <alignment horizontal="right" vertical="center"/>
      <protection/>
    </xf>
    <xf numFmtId="194" fontId="21" fillId="0" borderId="44" xfId="56" applyNumberFormat="1" applyFont="1" applyBorder="1" applyAlignment="1">
      <alignment horizontal="right" vertical="center"/>
      <protection/>
    </xf>
    <xf numFmtId="194" fontId="21" fillId="0" borderId="37" xfId="56" applyNumberFormat="1" applyFont="1" applyBorder="1" applyAlignment="1">
      <alignment horizontal="right" vertical="center"/>
      <protection/>
    </xf>
    <xf numFmtId="194" fontId="21" fillId="34" borderId="41" xfId="56" applyNumberFormat="1" applyFont="1" applyFill="1" applyBorder="1" applyAlignment="1">
      <alignment horizontal="right" vertical="center"/>
      <protection/>
    </xf>
    <xf numFmtId="194" fontId="21" fillId="34" borderId="45" xfId="56" applyNumberFormat="1" applyFont="1" applyFill="1" applyBorder="1" applyAlignment="1">
      <alignment horizontal="right" vertical="center"/>
      <protection/>
    </xf>
    <xf numFmtId="194" fontId="21" fillId="34" borderId="39" xfId="56" applyNumberFormat="1" applyFont="1" applyFill="1" applyBorder="1" applyAlignment="1">
      <alignment horizontal="right" vertical="center"/>
      <protection/>
    </xf>
    <xf numFmtId="0" fontId="22" fillId="0" borderId="57" xfId="56" applyFont="1" applyBorder="1" applyAlignment="1">
      <alignment horizontal="center" vertical="center"/>
      <protection/>
    </xf>
    <xf numFmtId="0" fontId="21" fillId="0" borderId="58" xfId="56" applyFont="1" applyBorder="1">
      <alignment/>
      <protection/>
    </xf>
    <xf numFmtId="0" fontId="21" fillId="0" borderId="59" xfId="56" applyFont="1" applyBorder="1" applyAlignment="1">
      <alignment vertical="center"/>
      <protection/>
    </xf>
    <xf numFmtId="194" fontId="21" fillId="34" borderId="99" xfId="56" applyNumberFormat="1" applyFont="1" applyFill="1" applyBorder="1" applyAlignment="1">
      <alignment horizontal="right" vertical="center"/>
      <protection/>
    </xf>
    <xf numFmtId="194" fontId="21" fillId="34" borderId="100" xfId="56" applyNumberFormat="1" applyFont="1" applyFill="1" applyBorder="1" applyAlignment="1">
      <alignment horizontal="right" vertical="center"/>
      <protection/>
    </xf>
    <xf numFmtId="194" fontId="21" fillId="34" borderId="88" xfId="56" applyNumberFormat="1" applyFont="1" applyFill="1" applyBorder="1" applyAlignment="1">
      <alignment horizontal="right" vertical="center"/>
      <protection/>
    </xf>
    <xf numFmtId="194" fontId="26" fillId="34" borderId="33" xfId="56" applyNumberFormat="1" applyFont="1" applyFill="1" applyBorder="1" applyAlignment="1">
      <alignment horizontal="right" vertical="center"/>
      <protection/>
    </xf>
    <xf numFmtId="194" fontId="21" fillId="0" borderId="0" xfId="56" applyNumberFormat="1" applyFont="1" applyFill="1" applyBorder="1" applyAlignment="1">
      <alignment horizontal="right" vertical="center"/>
      <protection/>
    </xf>
    <xf numFmtId="0" fontId="21" fillId="0" borderId="0" xfId="56" applyFont="1" applyFill="1">
      <alignment/>
      <protection/>
    </xf>
    <xf numFmtId="0" fontId="22" fillId="0" borderId="0" xfId="56" applyFont="1" applyAlignment="1">
      <alignment horizontal="centerContinuous"/>
      <protection/>
    </xf>
    <xf numFmtId="194" fontId="21" fillId="34" borderId="12" xfId="56" applyNumberFormat="1" applyFont="1" applyFill="1" applyBorder="1" applyAlignment="1">
      <alignment horizontal="right" vertical="center"/>
      <protection/>
    </xf>
    <xf numFmtId="194" fontId="21" fillId="34" borderId="82" xfId="56" applyNumberFormat="1" applyFont="1" applyFill="1" applyBorder="1" applyAlignment="1">
      <alignment horizontal="right" vertical="center"/>
      <protection/>
    </xf>
    <xf numFmtId="194" fontId="21" fillId="34" borderId="10" xfId="56" applyNumberFormat="1" applyFont="1" applyFill="1" applyBorder="1" applyAlignment="1">
      <alignment horizontal="right" vertical="center"/>
      <protection/>
    </xf>
    <xf numFmtId="194" fontId="21" fillId="34" borderId="46" xfId="56" applyNumberFormat="1" applyFont="1" applyFill="1" applyBorder="1" applyAlignment="1">
      <alignment horizontal="right" vertical="center"/>
      <protection/>
    </xf>
    <xf numFmtId="194" fontId="21" fillId="34" borderId="62" xfId="56" applyNumberFormat="1" applyFont="1" applyFill="1" applyBorder="1" applyAlignment="1">
      <alignment horizontal="right" vertical="center"/>
      <protection/>
    </xf>
    <xf numFmtId="194" fontId="21" fillId="34" borderId="79" xfId="56" applyNumberFormat="1" applyFont="1" applyFill="1" applyBorder="1" applyAlignment="1">
      <alignment horizontal="right" vertical="center"/>
      <protection/>
    </xf>
    <xf numFmtId="194" fontId="21" fillId="34" borderId="83" xfId="56" applyNumberFormat="1" applyFont="1" applyFill="1" applyBorder="1" applyAlignment="1">
      <alignment horizontal="right" vertical="center"/>
      <protection/>
    </xf>
    <xf numFmtId="194" fontId="21" fillId="34" borderId="13" xfId="56" applyNumberFormat="1" applyFont="1" applyFill="1" applyBorder="1" applyAlignment="1">
      <alignment horizontal="right" vertical="center"/>
      <protection/>
    </xf>
    <xf numFmtId="194" fontId="21" fillId="34" borderId="87" xfId="56" applyNumberFormat="1" applyFont="1" applyFill="1" applyBorder="1" applyAlignment="1">
      <alignment horizontal="right" vertical="center"/>
      <protection/>
    </xf>
    <xf numFmtId="194" fontId="21" fillId="34" borderId="85" xfId="56" applyNumberFormat="1" applyFont="1" applyFill="1" applyBorder="1" applyAlignment="1">
      <alignment horizontal="right" vertical="center"/>
      <protection/>
    </xf>
    <xf numFmtId="194" fontId="21" fillId="34" borderId="80" xfId="56" applyNumberFormat="1" applyFont="1" applyFill="1" applyBorder="1" applyAlignment="1">
      <alignment horizontal="right" vertical="center"/>
      <protection/>
    </xf>
    <xf numFmtId="194" fontId="21" fillId="0" borderId="65" xfId="56" applyNumberFormat="1" applyFont="1" applyBorder="1" applyAlignment="1">
      <alignment horizontal="right" vertical="center"/>
      <protection/>
    </xf>
    <xf numFmtId="194" fontId="21" fillId="34" borderId="65" xfId="56" applyNumberFormat="1" applyFont="1" applyFill="1" applyBorder="1" applyAlignment="1">
      <alignment horizontal="right" vertical="center"/>
      <protection/>
    </xf>
    <xf numFmtId="194" fontId="26" fillId="0" borderId="41" xfId="56" applyNumberFormat="1" applyFont="1" applyBorder="1" applyAlignment="1">
      <alignment horizontal="right" vertical="center"/>
      <protection/>
    </xf>
    <xf numFmtId="0" fontId="21" fillId="0" borderId="66" xfId="56" applyFont="1" applyBorder="1" applyAlignment="1">
      <alignment vertical="center"/>
      <protection/>
    </xf>
    <xf numFmtId="194" fontId="21" fillId="0" borderId="63" xfId="56" applyNumberFormat="1" applyFont="1" applyBorder="1" applyAlignment="1">
      <alignment horizontal="right" vertical="center"/>
      <protection/>
    </xf>
    <xf numFmtId="194" fontId="21" fillId="34" borderId="68" xfId="56" applyNumberFormat="1" applyFont="1" applyFill="1" applyBorder="1" applyAlignment="1">
      <alignment horizontal="right" vertical="center"/>
      <protection/>
    </xf>
    <xf numFmtId="194" fontId="21" fillId="34" borderId="69" xfId="56" applyNumberFormat="1" applyFont="1" applyFill="1" applyBorder="1" applyAlignment="1">
      <alignment horizontal="right" vertical="center"/>
      <protection/>
    </xf>
    <xf numFmtId="194" fontId="21" fillId="34" borderId="70" xfId="56" applyNumberFormat="1" applyFont="1" applyFill="1" applyBorder="1" applyAlignment="1">
      <alignment horizontal="right" vertical="center"/>
      <protection/>
    </xf>
    <xf numFmtId="194" fontId="26" fillId="0" borderId="33" xfId="56" applyNumberFormat="1" applyFont="1" applyBorder="1" applyAlignment="1">
      <alignment horizontal="right" vertical="center"/>
      <protection/>
    </xf>
    <xf numFmtId="0" fontId="21" fillId="0" borderId="0" xfId="56" applyFont="1" applyBorder="1">
      <alignment/>
      <protection/>
    </xf>
    <xf numFmtId="194" fontId="21" fillId="34" borderId="84" xfId="56" applyNumberFormat="1" applyFont="1" applyFill="1" applyBorder="1" applyAlignment="1">
      <alignment horizontal="right" vertical="center"/>
      <protection/>
    </xf>
    <xf numFmtId="194" fontId="21" fillId="0" borderId="101" xfId="56" applyNumberFormat="1" applyFont="1" applyBorder="1" applyAlignment="1">
      <alignment horizontal="right" vertical="center"/>
      <protection/>
    </xf>
    <xf numFmtId="194" fontId="21" fillId="0" borderId="102" xfId="56" applyNumberFormat="1" applyFont="1" applyBorder="1" applyAlignment="1">
      <alignment horizontal="right" vertical="center"/>
      <protection/>
    </xf>
    <xf numFmtId="194" fontId="21" fillId="0" borderId="18" xfId="56" applyNumberFormat="1" applyFont="1" applyBorder="1" applyAlignment="1">
      <alignment horizontal="right" vertical="center"/>
      <protection/>
    </xf>
    <xf numFmtId="0" fontId="23" fillId="0" borderId="24" xfId="56" applyFont="1" applyBorder="1" applyAlignment="1">
      <alignment horizontal="center"/>
      <protection/>
    </xf>
    <xf numFmtId="195" fontId="21" fillId="0" borderId="24" xfId="56" applyNumberFormat="1" applyFont="1" applyBorder="1">
      <alignment/>
      <protection/>
    </xf>
    <xf numFmtId="0" fontId="21" fillId="0" borderId="24" xfId="56" applyFont="1" applyFill="1" applyBorder="1" applyAlignment="1">
      <alignment horizontal="right"/>
      <protection/>
    </xf>
    <xf numFmtId="195" fontId="21" fillId="0" borderId="24" xfId="56" applyNumberFormat="1" applyFont="1" applyFill="1" applyBorder="1">
      <alignment/>
      <protection/>
    </xf>
    <xf numFmtId="0" fontId="23" fillId="0" borderId="24" xfId="56" applyFont="1" applyBorder="1" applyProtection="1">
      <alignment/>
      <protection/>
    </xf>
    <xf numFmtId="0" fontId="27" fillId="0" borderId="0" xfId="56" applyFont="1" applyBorder="1" applyAlignment="1">
      <alignment horizontal="right"/>
      <protection/>
    </xf>
    <xf numFmtId="0" fontId="23" fillId="0" borderId="0" xfId="56" applyFont="1" applyAlignment="1">
      <alignment horizontal="centerContinuous"/>
      <protection/>
    </xf>
    <xf numFmtId="0" fontId="23" fillId="0" borderId="73" xfId="56" applyFont="1" applyBorder="1">
      <alignment/>
      <protection/>
    </xf>
    <xf numFmtId="0" fontId="23" fillId="0" borderId="74" xfId="56" applyFont="1" applyBorder="1" applyAlignment="1">
      <alignment horizontal="center"/>
      <protection/>
    </xf>
    <xf numFmtId="195" fontId="21" fillId="0" borderId="74" xfId="56" applyNumberFormat="1" applyFont="1" applyFill="1" applyBorder="1">
      <alignment/>
      <protection/>
    </xf>
    <xf numFmtId="0" fontId="20" fillId="0" borderId="74" xfId="56" applyBorder="1">
      <alignment/>
      <protection/>
    </xf>
    <xf numFmtId="0" fontId="21" fillId="0" borderId="74" xfId="56" applyFont="1" applyBorder="1">
      <alignment/>
      <protection/>
    </xf>
    <xf numFmtId="195" fontId="21" fillId="0" borderId="74" xfId="56" applyNumberFormat="1" applyFont="1" applyBorder="1" applyAlignment="1">
      <alignment horizontal="right"/>
      <protection/>
    </xf>
    <xf numFmtId="0" fontId="23" fillId="0" borderId="74" xfId="56" applyFont="1" applyBorder="1">
      <alignment/>
      <protection/>
    </xf>
    <xf numFmtId="0" fontId="23" fillId="0" borderId="76" xfId="56" applyFont="1" applyBorder="1">
      <alignment/>
      <protection/>
    </xf>
    <xf numFmtId="194" fontId="0" fillId="0" borderId="0" xfId="56" applyNumberFormat="1" applyFont="1">
      <alignment/>
      <protection/>
    </xf>
    <xf numFmtId="1" fontId="0" fillId="0" borderId="0" xfId="56" applyNumberFormat="1" applyFont="1">
      <alignment/>
      <protection/>
    </xf>
    <xf numFmtId="1" fontId="0" fillId="0" borderId="0" xfId="56" applyNumberFormat="1" applyFont="1">
      <alignment/>
      <protection/>
    </xf>
    <xf numFmtId="0" fontId="15" fillId="0" borderId="103" xfId="56" applyFont="1" applyBorder="1" applyAlignment="1">
      <alignment horizontal="center" vertical="center"/>
      <protection/>
    </xf>
    <xf numFmtId="0" fontId="15" fillId="0" borderId="12" xfId="56" applyFont="1" applyBorder="1" applyAlignment="1">
      <alignment horizontal="center" vertical="center"/>
      <protection/>
    </xf>
    <xf numFmtId="0" fontId="3" fillId="0" borderId="34" xfId="56" applyFont="1" applyBorder="1" applyAlignment="1">
      <alignment horizontal="center" vertical="center"/>
      <protection/>
    </xf>
    <xf numFmtId="0" fontId="3" fillId="0" borderId="31" xfId="56" applyFont="1" applyBorder="1" applyAlignment="1">
      <alignment horizontal="center" vertical="center"/>
      <protection/>
    </xf>
    <xf numFmtId="0" fontId="3" fillId="0" borderId="32" xfId="56" applyFont="1" applyBorder="1" applyAlignment="1">
      <alignment horizontal="center" vertical="center"/>
      <protection/>
    </xf>
    <xf numFmtId="0" fontId="3" fillId="0" borderId="33" xfId="56" applyFont="1" applyBorder="1" applyAlignment="1">
      <alignment horizontal="center" vertical="center"/>
      <protection/>
    </xf>
    <xf numFmtId="0" fontId="3" fillId="0" borderId="34" xfId="56" applyFont="1" applyBorder="1" applyAlignment="1">
      <alignment vertical="center"/>
      <protection/>
    </xf>
    <xf numFmtId="0" fontId="3" fillId="0" borderId="35" xfId="56" applyFont="1" applyBorder="1" applyAlignment="1">
      <alignment horizontal="center" vertical="center"/>
      <protection/>
    </xf>
    <xf numFmtId="0" fontId="3" fillId="0" borderId="30" xfId="56" applyFont="1" applyBorder="1" applyAlignment="1">
      <alignment horizontal="center" vertical="center"/>
      <protection/>
    </xf>
    <xf numFmtId="0" fontId="3" fillId="0" borderId="17" xfId="56" applyFont="1" applyBorder="1" applyAlignment="1">
      <alignment horizontal="center" vertical="center"/>
      <protection/>
    </xf>
    <xf numFmtId="0" fontId="3" fillId="0" borderId="40" xfId="56" applyFont="1" applyBorder="1" applyAlignment="1">
      <alignment horizontal="center" vertical="center"/>
      <protection/>
    </xf>
    <xf numFmtId="0" fontId="3" fillId="0" borderId="0" xfId="56" applyFont="1" applyBorder="1" applyAlignment="1">
      <alignment horizontal="center" vertical="center"/>
      <protection/>
    </xf>
    <xf numFmtId="0" fontId="3" fillId="0" borderId="36" xfId="56" applyFont="1" applyBorder="1" applyAlignment="1">
      <alignment horizontal="center" vertical="center"/>
      <protection/>
    </xf>
    <xf numFmtId="0" fontId="15" fillId="0" borderId="0" xfId="56" applyFont="1" applyBorder="1" applyAlignment="1">
      <alignment horizontal="center" vertical="center"/>
      <protection/>
    </xf>
    <xf numFmtId="0" fontId="3" fillId="0" borderId="43" xfId="56" applyFont="1" applyBorder="1" applyAlignment="1">
      <alignment horizontal="center" vertical="center"/>
      <protection/>
    </xf>
    <xf numFmtId="0" fontId="38" fillId="0" borderId="0" xfId="56" applyFont="1" applyBorder="1" applyAlignment="1">
      <alignment horizontal="center" vertical="center"/>
      <protection/>
    </xf>
    <xf numFmtId="0" fontId="3" fillId="0" borderId="33" xfId="56" applyFont="1" applyBorder="1" applyAlignment="1">
      <alignment vertical="center"/>
      <protection/>
    </xf>
    <xf numFmtId="0" fontId="3" fillId="0" borderId="17" xfId="56" applyFont="1" applyBorder="1" applyAlignment="1">
      <alignment vertical="center"/>
      <protection/>
    </xf>
    <xf numFmtId="0" fontId="3" fillId="0" borderId="40" xfId="56" applyFont="1" applyBorder="1" applyAlignment="1">
      <alignment vertical="center"/>
      <protection/>
    </xf>
    <xf numFmtId="194" fontId="3" fillId="35" borderId="32" xfId="56" applyNumberFormat="1" applyFont="1" applyFill="1" applyBorder="1" applyAlignment="1">
      <alignment horizontal="right" vertical="center"/>
      <protection/>
    </xf>
    <xf numFmtId="194" fontId="3" fillId="35" borderId="33" xfId="56" applyNumberFormat="1" applyFont="1" applyFill="1" applyBorder="1" applyAlignment="1">
      <alignment horizontal="right" vertical="center"/>
      <protection/>
    </xf>
    <xf numFmtId="194" fontId="3" fillId="35" borderId="43" xfId="56" applyNumberFormat="1" applyFont="1" applyFill="1" applyBorder="1" applyAlignment="1">
      <alignment horizontal="right" vertical="center"/>
      <protection/>
    </xf>
    <xf numFmtId="194" fontId="3" fillId="0" borderId="33" xfId="56" applyNumberFormat="1" applyFont="1" applyBorder="1" applyAlignment="1">
      <alignment horizontal="right" vertical="center"/>
      <protection/>
    </xf>
    <xf numFmtId="194" fontId="3" fillId="0" borderId="17" xfId="56" applyNumberFormat="1" applyFont="1" applyBorder="1" applyAlignment="1">
      <alignment horizontal="right" vertical="center"/>
      <protection/>
    </xf>
    <xf numFmtId="194" fontId="3" fillId="35" borderId="40" xfId="56" applyNumberFormat="1" applyFont="1" applyFill="1" applyBorder="1" applyAlignment="1">
      <alignment horizontal="right" vertical="center"/>
      <protection/>
    </xf>
    <xf numFmtId="194" fontId="3" fillId="35" borderId="19" xfId="56" applyNumberFormat="1" applyFont="1" applyFill="1" applyBorder="1" applyAlignment="1">
      <alignment horizontal="right" vertical="center"/>
      <protection/>
    </xf>
    <xf numFmtId="194" fontId="3" fillId="0" borderId="0" xfId="56" applyNumberFormat="1" applyFont="1" applyBorder="1" applyAlignment="1">
      <alignment horizontal="right" vertical="center"/>
      <protection/>
    </xf>
    <xf numFmtId="194" fontId="3" fillId="0" borderId="43" xfId="56" applyNumberFormat="1" applyFont="1" applyBorder="1" applyAlignment="1">
      <alignment horizontal="right" vertical="center"/>
      <protection/>
    </xf>
    <xf numFmtId="194" fontId="15" fillId="35" borderId="33" xfId="56" applyNumberFormat="1" applyFont="1" applyFill="1" applyBorder="1" applyAlignment="1">
      <alignment horizontal="right" vertical="center"/>
      <protection/>
    </xf>
    <xf numFmtId="194" fontId="3" fillId="0" borderId="17" xfId="56" applyNumberFormat="1" applyFont="1" applyFill="1" applyBorder="1" applyAlignment="1">
      <alignment horizontal="right" vertical="center"/>
      <protection/>
    </xf>
    <xf numFmtId="194" fontId="15" fillId="0" borderId="33" xfId="56" applyNumberFormat="1" applyFont="1" applyBorder="1" applyAlignment="1">
      <alignment horizontal="right" vertical="center"/>
      <protection/>
    </xf>
    <xf numFmtId="194" fontId="3" fillId="0" borderId="32" xfId="56" applyNumberFormat="1" applyFont="1" applyBorder="1" applyAlignment="1">
      <alignment horizontal="right" vertical="center"/>
      <protection/>
    </xf>
    <xf numFmtId="194" fontId="3" fillId="35" borderId="17" xfId="56" applyNumberFormat="1" applyFont="1" applyFill="1" applyBorder="1" applyAlignment="1">
      <alignment horizontal="right" vertical="center"/>
      <protection/>
    </xf>
    <xf numFmtId="194" fontId="3" fillId="0" borderId="64" xfId="56" applyNumberFormat="1" applyFont="1" applyBorder="1" applyAlignment="1">
      <alignment horizontal="right" vertical="center"/>
      <protection/>
    </xf>
    <xf numFmtId="194" fontId="3" fillId="35" borderId="48" xfId="56" applyNumberFormat="1" applyFont="1" applyFill="1" applyBorder="1" applyAlignment="1">
      <alignment horizontal="right" vertical="center"/>
      <protection/>
    </xf>
    <xf numFmtId="194" fontId="3" fillId="0" borderId="48" xfId="56" applyNumberFormat="1" applyFont="1" applyFill="1" applyBorder="1" applyAlignment="1">
      <alignment horizontal="right" vertical="center"/>
      <protection/>
    </xf>
    <xf numFmtId="194" fontId="3" fillId="0" borderId="54" xfId="56" applyNumberFormat="1" applyFont="1" applyBorder="1" applyAlignment="1">
      <alignment horizontal="right" vertical="center"/>
      <protection/>
    </xf>
    <xf numFmtId="194" fontId="15" fillId="0" borderId="48" xfId="56" applyNumberFormat="1" applyFont="1" applyBorder="1" applyAlignment="1">
      <alignment horizontal="right" vertical="center"/>
      <protection/>
    </xf>
    <xf numFmtId="194" fontId="3" fillId="0" borderId="18" xfId="56" applyNumberFormat="1" applyFont="1" applyBorder="1" applyAlignment="1">
      <alignment horizontal="right" vertical="center"/>
      <protection/>
    </xf>
    <xf numFmtId="194" fontId="3" fillId="0" borderId="10" xfId="56" applyNumberFormat="1" applyFont="1" applyBorder="1" applyAlignment="1">
      <alignment horizontal="right" vertical="center"/>
      <protection/>
    </xf>
    <xf numFmtId="194" fontId="3" fillId="0" borderId="62" xfId="56" applyNumberFormat="1" applyFont="1" applyBorder="1" applyAlignment="1">
      <alignment horizontal="right" vertical="center"/>
      <protection/>
    </xf>
    <xf numFmtId="194" fontId="3" fillId="0" borderId="12" xfId="56" applyNumberFormat="1" applyFont="1" applyBorder="1" applyAlignment="1">
      <alignment horizontal="right" vertical="center"/>
      <protection/>
    </xf>
    <xf numFmtId="194" fontId="3" fillId="0" borderId="82" xfId="56" applyNumberFormat="1" applyFont="1" applyBorder="1" applyAlignment="1">
      <alignment horizontal="right" vertical="center"/>
      <protection/>
    </xf>
    <xf numFmtId="194" fontId="15" fillId="0" borderId="10" xfId="56" applyNumberFormat="1" applyFont="1" applyBorder="1" applyAlignment="1">
      <alignment horizontal="right" vertical="center"/>
      <protection/>
    </xf>
    <xf numFmtId="194" fontId="15" fillId="35" borderId="85" xfId="56" applyNumberFormat="1" applyFont="1" applyFill="1" applyBorder="1" applyAlignment="1">
      <alignment horizontal="right" vertical="center"/>
      <protection/>
    </xf>
    <xf numFmtId="194" fontId="15" fillId="35" borderId="49" xfId="56" applyNumberFormat="1" applyFont="1" applyFill="1" applyBorder="1" applyAlignment="1">
      <alignment horizontal="right" vertical="center"/>
      <protection/>
    </xf>
    <xf numFmtId="194" fontId="15" fillId="35" borderId="54" xfId="56" applyNumberFormat="1" applyFont="1" applyFill="1" applyBorder="1" applyAlignment="1">
      <alignment horizontal="right" vertical="center"/>
      <protection/>
    </xf>
    <xf numFmtId="194" fontId="15" fillId="35" borderId="53" xfId="56" applyNumberFormat="1" applyFont="1" applyFill="1" applyBorder="1" applyAlignment="1">
      <alignment horizontal="right" vertical="center"/>
      <protection/>
    </xf>
    <xf numFmtId="0" fontId="3" fillId="0" borderId="11" xfId="56" applyFont="1" applyBorder="1" applyAlignment="1">
      <alignment vertical="center"/>
      <protection/>
    </xf>
    <xf numFmtId="0" fontId="3" fillId="0" borderId="19" xfId="56" applyFont="1" applyBorder="1" applyAlignment="1">
      <alignment vertical="center"/>
      <protection/>
    </xf>
    <xf numFmtId="0" fontId="3" fillId="0" borderId="14" xfId="56" applyFont="1" applyBorder="1" applyAlignment="1">
      <alignment vertical="center"/>
      <protection/>
    </xf>
    <xf numFmtId="0" fontId="3" fillId="0" borderId="15" xfId="56" applyFont="1" applyBorder="1" applyAlignment="1">
      <alignment vertical="center"/>
      <protection/>
    </xf>
    <xf numFmtId="0" fontId="15" fillId="35" borderId="19" xfId="56" applyFont="1" applyFill="1" applyBorder="1" applyAlignment="1">
      <alignment vertical="center"/>
      <protection/>
    </xf>
    <xf numFmtId="194" fontId="3" fillId="0" borderId="0" xfId="56" applyNumberFormat="1" applyFont="1" applyFill="1" applyBorder="1" applyAlignment="1">
      <alignment horizontal="right" vertical="center"/>
      <protection/>
    </xf>
    <xf numFmtId="194" fontId="3" fillId="35" borderId="53" xfId="56" applyNumberFormat="1" applyFont="1" applyFill="1" applyBorder="1" applyAlignment="1">
      <alignment horizontal="right" vertical="center"/>
      <protection/>
    </xf>
    <xf numFmtId="194" fontId="3" fillId="35" borderId="87" xfId="56" applyNumberFormat="1" applyFont="1" applyFill="1" applyBorder="1" applyAlignment="1">
      <alignment horizontal="right" vertical="center"/>
      <protection/>
    </xf>
    <xf numFmtId="194" fontId="15" fillId="35" borderId="56" xfId="56" applyNumberFormat="1" applyFont="1" applyFill="1" applyBorder="1" applyAlignment="1">
      <alignment horizontal="right" vertical="center"/>
      <protection/>
    </xf>
    <xf numFmtId="0" fontId="40" fillId="0" borderId="20" xfId="56" applyFont="1" applyBorder="1">
      <alignment/>
      <protection/>
    </xf>
    <xf numFmtId="195" fontId="40" fillId="0" borderId="12" xfId="56" applyNumberFormat="1" applyFont="1" applyBorder="1">
      <alignment/>
      <protection/>
    </xf>
    <xf numFmtId="195" fontId="40" fillId="0" borderId="79" xfId="56" applyNumberFormat="1" applyFont="1" applyBorder="1">
      <alignment/>
      <protection/>
    </xf>
    <xf numFmtId="0" fontId="40" fillId="0" borderId="79" xfId="56" applyFont="1" applyBorder="1">
      <alignment/>
      <protection/>
    </xf>
    <xf numFmtId="194" fontId="15" fillId="0" borderId="85" xfId="56" applyNumberFormat="1" applyFont="1" applyBorder="1" applyAlignment="1">
      <alignment horizontal="right" vertical="center"/>
      <protection/>
    </xf>
    <xf numFmtId="194" fontId="3" fillId="0" borderId="56" xfId="56" applyNumberFormat="1" applyFont="1" applyBorder="1" applyAlignment="1">
      <alignment horizontal="right" vertical="center"/>
      <protection/>
    </xf>
    <xf numFmtId="0" fontId="3" fillId="0" borderId="19" xfId="56" applyFont="1" applyBorder="1" applyAlignment="1">
      <alignment horizontal="center" vertical="center"/>
      <protection/>
    </xf>
    <xf numFmtId="0" fontId="19" fillId="0" borderId="0" xfId="56" applyFont="1" applyAlignment="1">
      <alignment horizontal="center"/>
      <protection/>
    </xf>
    <xf numFmtId="0" fontId="4" fillId="0" borderId="0" xfId="56" applyFont="1" applyAlignment="1">
      <alignment horizontal="center"/>
      <protection/>
    </xf>
    <xf numFmtId="0" fontId="15" fillId="0" borderId="39" xfId="56" applyFont="1" applyBorder="1" applyAlignment="1">
      <alignment horizontal="center"/>
      <protection/>
    </xf>
    <xf numFmtId="1" fontId="3" fillId="0" borderId="17" xfId="56" applyNumberFormat="1" applyFont="1" applyBorder="1" applyAlignment="1">
      <alignment horizontal="center" vertical="center"/>
      <protection/>
    </xf>
    <xf numFmtId="1" fontId="3" fillId="0" borderId="19" xfId="56" applyNumberFormat="1" applyFont="1" applyBorder="1" applyAlignment="1">
      <alignment horizontal="center" vertical="center"/>
      <protection/>
    </xf>
    <xf numFmtId="1" fontId="3" fillId="0" borderId="48" xfId="56" applyNumberFormat="1" applyFont="1" applyBorder="1" applyAlignment="1">
      <alignment horizontal="center" vertical="center"/>
      <protection/>
    </xf>
    <xf numFmtId="1" fontId="3" fillId="0" borderId="15" xfId="56" applyNumberFormat="1" applyFont="1" applyBorder="1" applyAlignment="1">
      <alignment horizontal="center" vertical="center"/>
      <protection/>
    </xf>
    <xf numFmtId="1" fontId="3" fillId="0" borderId="11" xfId="56" applyNumberFormat="1" applyFont="1" applyBorder="1" applyAlignment="1">
      <alignment horizontal="center" vertical="center"/>
      <protection/>
    </xf>
    <xf numFmtId="0" fontId="15" fillId="35" borderId="15" xfId="56" applyFont="1" applyFill="1" applyBorder="1" applyAlignment="1">
      <alignment horizontal="center" vertical="center"/>
      <protection/>
    </xf>
    <xf numFmtId="1" fontId="3" fillId="35" borderId="15" xfId="56" applyNumberFormat="1" applyFont="1" applyFill="1" applyBorder="1" applyAlignment="1">
      <alignment horizontal="center" vertical="center"/>
      <protection/>
    </xf>
    <xf numFmtId="14" fontId="3" fillId="0" borderId="12" xfId="56" applyNumberFormat="1" applyFont="1" applyBorder="1" applyAlignment="1">
      <alignment horizontal="center"/>
      <protection/>
    </xf>
    <xf numFmtId="1" fontId="3" fillId="37" borderId="10" xfId="56" applyNumberFormat="1" applyFont="1" applyFill="1" applyBorder="1" applyAlignment="1">
      <alignment horizontal="center" vertical="center"/>
      <protection/>
    </xf>
    <xf numFmtId="194" fontId="3" fillId="37" borderId="18" xfId="56" applyNumberFormat="1" applyFont="1" applyFill="1" applyBorder="1" applyAlignment="1">
      <alignment horizontal="right" vertical="center"/>
      <protection/>
    </xf>
    <xf numFmtId="194" fontId="3" fillId="37" borderId="82" xfId="56" applyNumberFormat="1" applyFont="1" applyFill="1" applyBorder="1" applyAlignment="1">
      <alignment horizontal="right" vertical="center"/>
      <protection/>
    </xf>
    <xf numFmtId="194" fontId="3" fillId="37" borderId="10" xfId="56" applyNumberFormat="1" applyFont="1" applyFill="1" applyBorder="1" applyAlignment="1">
      <alignment horizontal="right" vertical="center"/>
      <protection/>
    </xf>
    <xf numFmtId="194" fontId="3" fillId="37" borderId="62" xfId="56" applyNumberFormat="1" applyFont="1" applyFill="1" applyBorder="1" applyAlignment="1">
      <alignment horizontal="right" vertical="center"/>
      <protection/>
    </xf>
    <xf numFmtId="194" fontId="3" fillId="37" borderId="12" xfId="56" applyNumberFormat="1" applyFont="1" applyFill="1" applyBorder="1" applyAlignment="1">
      <alignment horizontal="right" vertical="center"/>
      <protection/>
    </xf>
    <xf numFmtId="194" fontId="3" fillId="37" borderId="46" xfId="56" applyNumberFormat="1" applyFont="1" applyFill="1" applyBorder="1" applyAlignment="1">
      <alignment horizontal="right" vertical="center"/>
      <protection/>
    </xf>
    <xf numFmtId="0" fontId="3" fillId="37" borderId="20" xfId="56" applyFont="1" applyFill="1" applyBorder="1">
      <alignment/>
      <protection/>
    </xf>
    <xf numFmtId="194" fontId="39" fillId="37" borderId="104" xfId="56" applyNumberFormat="1" applyFont="1" applyFill="1" applyBorder="1" applyAlignment="1">
      <alignment horizontal="right" vertical="center"/>
      <protection/>
    </xf>
    <xf numFmtId="194" fontId="39" fillId="37" borderId="82" xfId="56" applyNumberFormat="1" applyFont="1" applyFill="1" applyBorder="1" applyAlignment="1">
      <alignment horizontal="right" vertical="center"/>
      <protection/>
    </xf>
    <xf numFmtId="1" fontId="3" fillId="37" borderId="11" xfId="56" applyNumberFormat="1" applyFont="1" applyFill="1" applyBorder="1" applyAlignment="1">
      <alignment horizontal="center" vertical="center"/>
      <protection/>
    </xf>
    <xf numFmtId="1" fontId="3" fillId="37" borderId="13" xfId="56" applyNumberFormat="1" applyFont="1" applyFill="1" applyBorder="1" applyAlignment="1">
      <alignment horizontal="center" vertical="center"/>
      <protection/>
    </xf>
    <xf numFmtId="194" fontId="3" fillId="37" borderId="63" xfId="56" applyNumberFormat="1" applyFont="1" applyFill="1" applyBorder="1" applyAlignment="1">
      <alignment horizontal="right" vertical="center"/>
      <protection/>
    </xf>
    <xf numFmtId="194" fontId="3" fillId="37" borderId="13" xfId="56" applyNumberFormat="1" applyFont="1" applyFill="1" applyBorder="1" applyAlignment="1">
      <alignment horizontal="right" vertical="center"/>
      <protection/>
    </xf>
    <xf numFmtId="194" fontId="3" fillId="37" borderId="64" xfId="56" applyNumberFormat="1" applyFont="1" applyFill="1" applyBorder="1" applyAlignment="1">
      <alignment horizontal="right" vertical="center"/>
      <protection/>
    </xf>
    <xf numFmtId="194" fontId="3" fillId="37" borderId="79" xfId="56" applyNumberFormat="1" applyFont="1" applyFill="1" applyBorder="1" applyAlignment="1">
      <alignment horizontal="right" vertical="center"/>
      <protection/>
    </xf>
    <xf numFmtId="194" fontId="3" fillId="37" borderId="87" xfId="56" applyNumberFormat="1" applyFont="1" applyFill="1" applyBorder="1" applyAlignment="1">
      <alignment horizontal="right" vertical="center"/>
      <protection/>
    </xf>
    <xf numFmtId="194" fontId="39" fillId="37" borderId="63" xfId="56" applyNumberFormat="1" applyFont="1" applyFill="1" applyBorder="1" applyAlignment="1">
      <alignment horizontal="right" vertical="center"/>
      <protection/>
    </xf>
    <xf numFmtId="194" fontId="39" fillId="37" borderId="79" xfId="56" applyNumberFormat="1" applyFont="1" applyFill="1" applyBorder="1" applyAlignment="1">
      <alignment horizontal="right" vertical="center"/>
      <protection/>
    </xf>
    <xf numFmtId="194" fontId="39" fillId="37" borderId="83" xfId="56" applyNumberFormat="1" applyFont="1" applyFill="1" applyBorder="1" applyAlignment="1">
      <alignment horizontal="right" vertical="center"/>
      <protection/>
    </xf>
    <xf numFmtId="1" fontId="3" fillId="37" borderId="14" xfId="56" applyNumberFormat="1" applyFont="1" applyFill="1" applyBorder="1" applyAlignment="1">
      <alignment horizontal="center" vertical="center"/>
      <protection/>
    </xf>
    <xf numFmtId="194" fontId="3" fillId="37" borderId="40" xfId="56" applyNumberFormat="1" applyFont="1" applyFill="1" applyBorder="1" applyAlignment="1">
      <alignment horizontal="right" vertical="center"/>
      <protection/>
    </xf>
    <xf numFmtId="194" fontId="3" fillId="37" borderId="32" xfId="56" applyNumberFormat="1" applyFont="1" applyFill="1" applyBorder="1" applyAlignment="1">
      <alignment horizontal="right" vertical="center"/>
      <protection/>
    </xf>
    <xf numFmtId="194" fontId="3" fillId="37" borderId="33" xfId="56" applyNumberFormat="1" applyFont="1" applyFill="1" applyBorder="1" applyAlignment="1">
      <alignment horizontal="right" vertical="center"/>
      <protection/>
    </xf>
    <xf numFmtId="194" fontId="3" fillId="37" borderId="17" xfId="56" applyNumberFormat="1" applyFont="1" applyFill="1" applyBorder="1" applyAlignment="1">
      <alignment horizontal="right" vertical="center"/>
      <protection/>
    </xf>
    <xf numFmtId="194" fontId="3" fillId="37" borderId="54" xfId="56" applyNumberFormat="1" applyFont="1" applyFill="1" applyBorder="1" applyAlignment="1">
      <alignment horizontal="right" vertical="center"/>
      <protection/>
    </xf>
    <xf numFmtId="194" fontId="3" fillId="37" borderId="48" xfId="56" applyNumberFormat="1" applyFont="1" applyFill="1" applyBorder="1" applyAlignment="1">
      <alignment horizontal="right" vertical="center"/>
      <protection/>
    </xf>
    <xf numFmtId="194" fontId="3" fillId="37" borderId="56" xfId="56" applyNumberFormat="1" applyFont="1" applyFill="1" applyBorder="1" applyAlignment="1">
      <alignment horizontal="right" vertical="center"/>
      <protection/>
    </xf>
    <xf numFmtId="194" fontId="16" fillId="37" borderId="0" xfId="56" applyNumberFormat="1" applyFont="1" applyFill="1" applyBorder="1" applyAlignment="1">
      <alignment horizontal="right" vertical="center"/>
      <protection/>
    </xf>
    <xf numFmtId="194" fontId="16" fillId="37" borderId="43" xfId="56" applyNumberFormat="1" applyFont="1" applyFill="1" applyBorder="1" applyAlignment="1">
      <alignment horizontal="right" vertical="center"/>
      <protection/>
    </xf>
    <xf numFmtId="194" fontId="39" fillId="37" borderId="85" xfId="56" applyNumberFormat="1" applyFont="1" applyFill="1" applyBorder="1" applyAlignment="1">
      <alignment horizontal="right" vertical="center"/>
      <protection/>
    </xf>
    <xf numFmtId="194" fontId="39" fillId="37" borderId="49" xfId="56" applyNumberFormat="1" applyFont="1" applyFill="1" applyBorder="1" applyAlignment="1">
      <alignment horizontal="right" vertical="center"/>
      <protection/>
    </xf>
    <xf numFmtId="194" fontId="16" fillId="37" borderId="33" xfId="56" applyNumberFormat="1" applyFont="1" applyFill="1" applyBorder="1" applyAlignment="1">
      <alignment horizontal="right" vertical="center"/>
      <protection/>
    </xf>
    <xf numFmtId="0" fontId="0" fillId="37" borderId="12" xfId="56" applyFont="1" applyFill="1" applyBorder="1">
      <alignment/>
      <protection/>
    </xf>
    <xf numFmtId="203" fontId="3" fillId="0" borderId="0" xfId="0" applyNumberFormat="1" applyFont="1" applyFill="1" applyBorder="1" applyAlignment="1">
      <alignment horizontal="right"/>
    </xf>
    <xf numFmtId="165" fontId="15" fillId="0" borderId="0" xfId="0" applyNumberFormat="1" applyFont="1" applyFill="1" applyAlignment="1">
      <alignment/>
    </xf>
    <xf numFmtId="203" fontId="15" fillId="0" borderId="0" xfId="0" applyNumberFormat="1" applyFont="1" applyFill="1" applyBorder="1" applyAlignment="1">
      <alignment horizontal="right"/>
    </xf>
    <xf numFmtId="165" fontId="15" fillId="0" borderId="22" xfId="0" applyNumberFormat="1" applyFont="1" applyFill="1" applyBorder="1" applyAlignment="1">
      <alignment/>
    </xf>
    <xf numFmtId="203" fontId="3" fillId="0" borderId="0" xfId="0" applyNumberFormat="1" applyFont="1" applyFill="1" applyAlignment="1">
      <alignment/>
    </xf>
    <xf numFmtId="0" fontId="9" fillId="0" borderId="0" xfId="0" applyFont="1" applyAlignment="1">
      <alignment/>
    </xf>
    <xf numFmtId="0" fontId="7" fillId="0" borderId="0" xfId="0" applyFont="1" applyAlignment="1" quotePrefix="1">
      <alignment/>
    </xf>
    <xf numFmtId="0" fontId="7" fillId="0" borderId="0" xfId="0" applyFont="1" applyAlignment="1" quotePrefix="1">
      <alignment horizontal="justify"/>
    </xf>
    <xf numFmtId="194" fontId="22" fillId="0" borderId="90" xfId="53" applyNumberFormat="1" applyFont="1" applyBorder="1" applyAlignment="1">
      <alignment horizontal="right" vertical="center"/>
      <protection/>
    </xf>
    <xf numFmtId="194" fontId="22" fillId="0" borderId="105" xfId="53" applyNumberFormat="1" applyFont="1" applyBorder="1" applyAlignment="1">
      <alignment horizontal="right" vertical="center"/>
      <protection/>
    </xf>
    <xf numFmtId="194" fontId="22" fillId="0" borderId="106" xfId="53" applyNumberFormat="1" applyFont="1" applyBorder="1" applyAlignment="1">
      <alignment horizontal="right" vertical="center"/>
      <protection/>
    </xf>
    <xf numFmtId="194" fontId="22" fillId="0" borderId="107" xfId="53" applyNumberFormat="1" applyFont="1" applyBorder="1" applyAlignment="1">
      <alignment horizontal="right" vertical="center"/>
      <protection/>
    </xf>
    <xf numFmtId="194" fontId="22" fillId="0" borderId="108" xfId="53" applyNumberFormat="1" applyFont="1" applyBorder="1" applyAlignment="1">
      <alignment horizontal="right" vertical="center"/>
      <protection/>
    </xf>
    <xf numFmtId="194" fontId="21" fillId="0" borderId="109" xfId="53" applyNumberFormat="1" applyFont="1" applyBorder="1" applyAlignment="1">
      <alignment horizontal="right" vertical="center"/>
      <protection/>
    </xf>
    <xf numFmtId="194" fontId="22" fillId="0" borderId="90" xfId="56" applyNumberFormat="1" applyFont="1" applyBorder="1" applyAlignment="1">
      <alignment horizontal="right" vertical="center"/>
      <protection/>
    </xf>
    <xf numFmtId="0" fontId="20" fillId="34" borderId="33" xfId="53" applyFont="1" applyFill="1" applyBorder="1">
      <alignment/>
      <protection/>
    </xf>
    <xf numFmtId="194" fontId="22" fillId="34" borderId="54" xfId="53" applyNumberFormat="1" applyFont="1" applyFill="1" applyBorder="1" applyAlignment="1">
      <alignment horizontal="right" vertical="center"/>
      <protection/>
    </xf>
    <xf numFmtId="194" fontId="22" fillId="34" borderId="90" xfId="53" applyNumberFormat="1" applyFont="1" applyFill="1" applyBorder="1" applyAlignment="1">
      <alignment horizontal="right" vertical="center"/>
      <protection/>
    </xf>
    <xf numFmtId="194" fontId="22" fillId="34" borderId="97" xfId="53" applyNumberFormat="1" applyFont="1" applyFill="1" applyBorder="1" applyAlignment="1">
      <alignment horizontal="right" vertical="center"/>
      <protection/>
    </xf>
    <xf numFmtId="194" fontId="21" fillId="0" borderId="110" xfId="53" applyNumberFormat="1" applyFont="1" applyBorder="1" applyAlignment="1">
      <alignment horizontal="right" vertical="center"/>
      <protection/>
    </xf>
    <xf numFmtId="194" fontId="21" fillId="0" borderId="111" xfId="53" applyNumberFormat="1" applyFont="1" applyBorder="1" applyAlignment="1">
      <alignment horizontal="right" vertical="center"/>
      <protection/>
    </xf>
    <xf numFmtId="194" fontId="26" fillId="34" borderId="33" xfId="56" applyNumberFormat="1" applyFont="1" applyFill="1" applyBorder="1" applyAlignment="1">
      <alignment horizontal="right" vertical="center"/>
      <protection/>
    </xf>
    <xf numFmtId="194" fontId="21" fillId="0" borderId="77" xfId="53" applyNumberFormat="1" applyFont="1" applyBorder="1" applyAlignment="1">
      <alignment horizontal="right" vertical="center"/>
      <protection/>
    </xf>
    <xf numFmtId="194" fontId="21" fillId="0" borderId="42" xfId="53" applyNumberFormat="1" applyFont="1" applyBorder="1" applyAlignment="1">
      <alignment horizontal="right" vertical="center"/>
      <protection/>
    </xf>
    <xf numFmtId="194" fontId="21" fillId="0" borderId="64" xfId="53" applyNumberFormat="1" applyFont="1" applyBorder="1" applyAlignment="1">
      <alignment horizontal="right" vertical="center"/>
      <protection/>
    </xf>
    <xf numFmtId="194" fontId="21" fillId="0" borderId="112" xfId="53" applyNumberFormat="1" applyFont="1" applyBorder="1" applyAlignment="1">
      <alignment horizontal="right" vertical="center"/>
      <protection/>
    </xf>
    <xf numFmtId="194" fontId="21" fillId="0" borderId="13" xfId="53" applyNumberFormat="1" applyFont="1" applyBorder="1" applyAlignment="1">
      <alignment horizontal="right" vertical="center"/>
      <protection/>
    </xf>
    <xf numFmtId="195" fontId="6" fillId="0" borderId="24" xfId="53" applyNumberFormat="1" applyFont="1" applyBorder="1">
      <alignment/>
      <protection/>
    </xf>
    <xf numFmtId="0" fontId="6" fillId="0" borderId="24" xfId="53" applyFont="1" applyBorder="1">
      <alignment/>
      <protection/>
    </xf>
    <xf numFmtId="0" fontId="6" fillId="0" borderId="0" xfId="53" applyFont="1" applyBorder="1">
      <alignment/>
      <protection/>
    </xf>
    <xf numFmtId="226" fontId="40" fillId="0" borderId="79" xfId="56" applyNumberFormat="1" applyFont="1" applyBorder="1" applyAlignment="1">
      <alignment horizontal="center"/>
      <protection/>
    </xf>
    <xf numFmtId="0" fontId="7" fillId="0" borderId="0" xfId="52" applyFont="1" applyAlignment="1" quotePrefix="1">
      <alignment horizontal="center" vertical="top" wrapText="1"/>
      <protection/>
    </xf>
    <xf numFmtId="0" fontId="0" fillId="0" borderId="0" xfId="52" applyFont="1">
      <alignment/>
      <protection/>
    </xf>
    <xf numFmtId="0" fontId="9" fillId="0" borderId="0" xfId="52" applyFont="1" applyAlignment="1">
      <alignment horizontal="left" vertical="top" wrapText="1"/>
      <protection/>
    </xf>
    <xf numFmtId="0" fontId="6" fillId="0" borderId="0" xfId="52" applyFont="1" applyAlignment="1">
      <alignment vertical="top" wrapText="1"/>
      <protection/>
    </xf>
    <xf numFmtId="0" fontId="7" fillId="0" borderId="0" xfId="52" applyFont="1" applyAlignment="1">
      <alignment horizontal="justify" vertical="top" wrapText="1"/>
      <protection/>
    </xf>
    <xf numFmtId="0" fontId="9" fillId="0" borderId="0" xfId="52" applyFont="1" applyAlignment="1">
      <alignment horizontal="justify" vertical="top" wrapText="1"/>
      <protection/>
    </xf>
    <xf numFmtId="0" fontId="7" fillId="0" borderId="0" xfId="52" applyFont="1" applyAlignment="1">
      <alignment horizontal="justify"/>
      <protection/>
    </xf>
    <xf numFmtId="0" fontId="7" fillId="0" borderId="0" xfId="52" applyFont="1" applyAlignment="1">
      <alignment vertical="top" wrapText="1"/>
      <protection/>
    </xf>
    <xf numFmtId="0" fontId="7" fillId="0" borderId="0" xfId="52" applyFont="1" applyAlignment="1">
      <alignment horizontal="justify" wrapText="1"/>
      <protection/>
    </xf>
    <xf numFmtId="0" fontId="41" fillId="0" borderId="0" xfId="52" applyFont="1">
      <alignment/>
      <protection/>
    </xf>
    <xf numFmtId="0" fontId="42" fillId="0" borderId="0" xfId="52" applyFont="1">
      <alignment/>
      <protection/>
    </xf>
    <xf numFmtId="0" fontId="43" fillId="0" borderId="0" xfId="52" applyFont="1">
      <alignment/>
      <protection/>
    </xf>
    <xf numFmtId="0" fontId="4" fillId="0" borderId="0" xfId="52" applyFont="1" applyAlignment="1">
      <alignment horizontal="justify"/>
      <protection/>
    </xf>
    <xf numFmtId="0" fontId="4" fillId="0" borderId="0" xfId="52" applyFont="1">
      <alignment/>
      <protection/>
    </xf>
    <xf numFmtId="0" fontId="5" fillId="0" borderId="0" xfId="52" applyFont="1" applyAlignment="1">
      <alignment vertical="top" wrapText="1"/>
      <protection/>
    </xf>
    <xf numFmtId="0" fontId="7" fillId="0" borderId="0" xfId="52" applyFont="1" applyAlignment="1">
      <alignment horizontal="center" vertical="top" wrapText="1"/>
      <protection/>
    </xf>
    <xf numFmtId="0" fontId="0" fillId="0" borderId="0" xfId="52" applyFont="1" applyAlignment="1">
      <alignment vertical="top" wrapText="1"/>
      <protection/>
    </xf>
    <xf numFmtId="0" fontId="7" fillId="0" borderId="0" xfId="52" applyFont="1" applyAlignment="1">
      <alignment horizontal="left" vertical="top" wrapText="1"/>
      <protection/>
    </xf>
    <xf numFmtId="0" fontId="4" fillId="0" borderId="0" xfId="52" applyFont="1" applyAlignment="1" quotePrefix="1">
      <alignment horizontal="center"/>
      <protection/>
    </xf>
    <xf numFmtId="0" fontId="7" fillId="0" borderId="0" xfId="53" applyFont="1" applyAlignment="1">
      <alignment horizontal="centerContinuous"/>
      <protection/>
    </xf>
    <xf numFmtId="0" fontId="6" fillId="0" borderId="0" xfId="53" applyFont="1">
      <alignment/>
      <protection/>
    </xf>
    <xf numFmtId="0" fontId="22" fillId="0" borderId="24" xfId="53" applyFont="1" applyBorder="1">
      <alignment/>
      <protection/>
    </xf>
    <xf numFmtId="0" fontId="6" fillId="0" borderId="0" xfId="53" applyFont="1" applyBorder="1" applyAlignment="1">
      <alignment horizontal="centerContinuous"/>
      <protection/>
    </xf>
    <xf numFmtId="0" fontId="6" fillId="0" borderId="17" xfId="53" applyFont="1" applyBorder="1" applyAlignment="1">
      <alignment horizontal="centerContinuous"/>
      <protection/>
    </xf>
    <xf numFmtId="0" fontId="21" fillId="0" borderId="38" xfId="53" applyFont="1" applyBorder="1" applyAlignment="1">
      <alignment horizontal="centerContinuous"/>
      <protection/>
    </xf>
    <xf numFmtId="0" fontId="22" fillId="0" borderId="33" xfId="53" applyFont="1" applyBorder="1" applyAlignment="1">
      <alignment horizontal="centerContinuous" vertical="center"/>
      <protection/>
    </xf>
    <xf numFmtId="0" fontId="22" fillId="0" borderId="0" xfId="53" applyFont="1" applyBorder="1" applyAlignment="1">
      <alignment horizontal="center" vertical="center"/>
      <protection/>
    </xf>
    <xf numFmtId="0" fontId="21" fillId="0" borderId="29" xfId="53" applyFont="1" applyBorder="1" applyAlignment="1">
      <alignment horizontal="center" vertical="center"/>
      <protection/>
    </xf>
    <xf numFmtId="0" fontId="6" fillId="0" borderId="12" xfId="53" applyFont="1" applyBorder="1" applyAlignment="1">
      <alignment horizontal="centerContinuous"/>
      <protection/>
    </xf>
    <xf numFmtId="0" fontId="6" fillId="0" borderId="10" xfId="53" applyFont="1" applyBorder="1" applyAlignment="1">
      <alignment horizontal="centerContinuous"/>
      <protection/>
    </xf>
    <xf numFmtId="0" fontId="21" fillId="0" borderId="53" xfId="53" applyFont="1" applyBorder="1" applyAlignment="1">
      <alignment horizontal="centerContinuous"/>
      <protection/>
    </xf>
    <xf numFmtId="0" fontId="22" fillId="0" borderId="57" xfId="53" applyFont="1" applyBorder="1">
      <alignment/>
      <protection/>
    </xf>
    <xf numFmtId="0" fontId="22" fillId="0" borderId="58" xfId="53" applyFont="1" applyBorder="1">
      <alignment/>
      <protection/>
    </xf>
    <xf numFmtId="0" fontId="22" fillId="0" borderId="105" xfId="53" applyFont="1" applyBorder="1" applyAlignment="1">
      <alignment vertical="center"/>
      <protection/>
    </xf>
    <xf numFmtId="1" fontId="22" fillId="0" borderId="113" xfId="53" applyNumberFormat="1" applyFont="1" applyBorder="1" applyAlignment="1">
      <alignment horizontal="centerContinuous" vertical="center"/>
      <protection/>
    </xf>
    <xf numFmtId="1" fontId="22" fillId="0" borderId="114" xfId="53" applyNumberFormat="1" applyFont="1" applyBorder="1" applyAlignment="1">
      <alignment horizontal="centerContinuous" vertical="center"/>
      <protection/>
    </xf>
    <xf numFmtId="0" fontId="22" fillId="0" borderId="0" xfId="53" applyFont="1">
      <alignment/>
      <protection/>
    </xf>
    <xf numFmtId="1" fontId="22" fillId="0" borderId="15" xfId="53" applyNumberFormat="1" applyFont="1" applyBorder="1" applyAlignment="1">
      <alignment horizontal="centerContinuous" vertical="center"/>
      <protection/>
    </xf>
    <xf numFmtId="1" fontId="22" fillId="0" borderId="50" xfId="53" applyNumberFormat="1" applyFont="1" applyBorder="1" applyAlignment="1">
      <alignment horizontal="centerContinuous" vertical="center"/>
      <protection/>
    </xf>
    <xf numFmtId="0" fontId="21" fillId="0" borderId="0" xfId="53" applyFont="1" applyBorder="1" applyAlignment="1">
      <alignment vertical="center"/>
      <protection/>
    </xf>
    <xf numFmtId="0" fontId="22" fillId="0" borderId="28" xfId="53" applyFont="1" applyBorder="1">
      <alignment/>
      <protection/>
    </xf>
    <xf numFmtId="0" fontId="22" fillId="0" borderId="17" xfId="53" applyFont="1" applyBorder="1">
      <alignment/>
      <protection/>
    </xf>
    <xf numFmtId="0" fontId="22" fillId="0" borderId="115" xfId="53" applyFont="1" applyBorder="1" applyAlignment="1">
      <alignment vertical="center"/>
      <protection/>
    </xf>
    <xf numFmtId="0" fontId="21" fillId="0" borderId="22" xfId="53" applyFont="1" applyBorder="1" applyAlignment="1">
      <alignment vertical="center"/>
      <protection/>
    </xf>
    <xf numFmtId="1" fontId="21" fillId="34" borderId="11" xfId="53" applyNumberFormat="1" applyFont="1" applyFill="1" applyBorder="1" applyAlignment="1">
      <alignment horizontal="centerContinuous" vertical="center"/>
      <protection/>
    </xf>
    <xf numFmtId="1" fontId="21" fillId="34" borderId="52" xfId="53" applyNumberFormat="1" applyFont="1" applyFill="1" applyBorder="1" applyAlignment="1">
      <alignment horizontal="centerContinuous" vertical="center"/>
      <protection/>
    </xf>
    <xf numFmtId="1" fontId="21" fillId="34" borderId="14" xfId="53" applyNumberFormat="1" applyFont="1" applyFill="1" applyBorder="1" applyAlignment="1">
      <alignment horizontal="centerContinuous" vertical="center"/>
      <protection/>
    </xf>
    <xf numFmtId="1" fontId="21" fillId="34" borderId="95" xfId="53" applyNumberFormat="1" applyFont="1" applyFill="1" applyBorder="1" applyAlignment="1">
      <alignment horizontal="centerContinuous" vertical="center"/>
      <protection/>
    </xf>
    <xf numFmtId="0" fontId="6" fillId="0" borderId="28" xfId="53" applyFont="1" applyBorder="1">
      <alignment/>
      <protection/>
    </xf>
    <xf numFmtId="0" fontId="6" fillId="0" borderId="23" xfId="53" applyFont="1" applyBorder="1">
      <alignment/>
      <protection/>
    </xf>
    <xf numFmtId="0" fontId="6" fillId="34" borderId="24" xfId="53" applyFont="1" applyFill="1" applyBorder="1">
      <alignment/>
      <protection/>
    </xf>
    <xf numFmtId="195" fontId="6" fillId="0" borderId="77" xfId="53" applyNumberFormat="1" applyFont="1" applyBorder="1">
      <alignment/>
      <protection/>
    </xf>
    <xf numFmtId="0" fontId="6" fillId="0" borderId="57" xfId="53" applyFont="1" applyBorder="1">
      <alignment/>
      <protection/>
    </xf>
    <xf numFmtId="0" fontId="6" fillId="0" borderId="74" xfId="53" applyFont="1" applyBorder="1">
      <alignment/>
      <protection/>
    </xf>
    <xf numFmtId="195" fontId="6" fillId="0" borderId="74" xfId="53" applyNumberFormat="1" applyFont="1" applyFill="1" applyBorder="1">
      <alignment/>
      <protection/>
    </xf>
    <xf numFmtId="195" fontId="6" fillId="0" borderId="74" xfId="53" applyNumberFormat="1" applyFont="1" applyBorder="1" applyAlignment="1">
      <alignment horizontal="right"/>
      <protection/>
    </xf>
    <xf numFmtId="195" fontId="6" fillId="0" borderId="74" xfId="53" applyNumberFormat="1" applyFont="1" applyBorder="1">
      <alignment/>
      <protection/>
    </xf>
    <xf numFmtId="195" fontId="6" fillId="0" borderId="58" xfId="53" applyNumberFormat="1" applyFont="1" applyBorder="1">
      <alignment/>
      <protection/>
    </xf>
    <xf numFmtId="0" fontId="7" fillId="0" borderId="0" xfId="56" applyFont="1" applyAlignment="1">
      <alignment horizontal="centerContinuous"/>
      <protection/>
    </xf>
    <xf numFmtId="0" fontId="6" fillId="0" borderId="0" xfId="56" applyFont="1">
      <alignment/>
      <protection/>
    </xf>
    <xf numFmtId="0" fontId="22" fillId="0" borderId="24" xfId="56" applyFont="1" applyBorder="1">
      <alignment/>
      <protection/>
    </xf>
    <xf numFmtId="0" fontId="6" fillId="0" borderId="24" xfId="56" applyFont="1" applyBorder="1">
      <alignment/>
      <protection/>
    </xf>
    <xf numFmtId="0" fontId="6" fillId="0" borderId="0" xfId="56" applyFont="1" applyBorder="1" applyAlignment="1">
      <alignment horizontal="centerContinuous"/>
      <protection/>
    </xf>
    <xf numFmtId="0" fontId="6" fillId="0" borderId="17" xfId="56" applyFont="1" applyBorder="1" applyAlignment="1">
      <alignment horizontal="centerContinuous"/>
      <protection/>
    </xf>
    <xf numFmtId="0" fontId="21" fillId="0" borderId="38" xfId="56" applyFont="1" applyBorder="1" applyAlignment="1">
      <alignment horizontal="centerContinuous"/>
      <protection/>
    </xf>
    <xf numFmtId="0" fontId="22" fillId="0" borderId="33" xfId="56" applyFont="1" applyBorder="1" applyAlignment="1">
      <alignment horizontal="centerContinuous" vertical="center"/>
      <protection/>
    </xf>
    <xf numFmtId="0" fontId="22" fillId="0" borderId="0" xfId="56" applyFont="1" applyBorder="1" applyAlignment="1">
      <alignment horizontal="center" vertical="center"/>
      <protection/>
    </xf>
    <xf numFmtId="0" fontId="24" fillId="0" borderId="0" xfId="56" applyFont="1">
      <alignment/>
      <protection/>
    </xf>
    <xf numFmtId="0" fontId="21" fillId="0" borderId="29" xfId="56" applyFont="1" applyBorder="1" applyAlignment="1">
      <alignment horizontal="center" vertical="center"/>
      <protection/>
    </xf>
    <xf numFmtId="0" fontId="6" fillId="0" borderId="10" xfId="56" applyFont="1" applyBorder="1" applyAlignment="1">
      <alignment horizontal="centerContinuous"/>
      <protection/>
    </xf>
    <xf numFmtId="0" fontId="21" fillId="0" borderId="53" xfId="56" applyFont="1" applyBorder="1" applyAlignment="1">
      <alignment horizontal="centerContinuous"/>
      <protection/>
    </xf>
    <xf numFmtId="0" fontId="22" fillId="0" borderId="57" xfId="56" applyFont="1" applyBorder="1">
      <alignment/>
      <protection/>
    </xf>
    <xf numFmtId="0" fontId="22" fillId="0" borderId="58" xfId="56" applyFont="1" applyBorder="1">
      <alignment/>
      <protection/>
    </xf>
    <xf numFmtId="0" fontId="22" fillId="0" borderId="105" xfId="56" applyFont="1" applyBorder="1" applyAlignment="1">
      <alignment vertical="center"/>
      <protection/>
    </xf>
    <xf numFmtId="194" fontId="22" fillId="0" borderId="105" xfId="56" applyNumberFormat="1" applyFont="1" applyBorder="1" applyAlignment="1">
      <alignment horizontal="right" vertical="center"/>
      <protection/>
    </xf>
    <xf numFmtId="194" fontId="22" fillId="0" borderId="106" xfId="56" applyNumberFormat="1" applyFont="1" applyBorder="1" applyAlignment="1">
      <alignment horizontal="right" vertical="center"/>
      <protection/>
    </xf>
    <xf numFmtId="194" fontId="22" fillId="0" borderId="107" xfId="56" applyNumberFormat="1" applyFont="1" applyBorder="1" applyAlignment="1">
      <alignment horizontal="right" vertical="center"/>
      <protection/>
    </xf>
    <xf numFmtId="194" fontId="22" fillId="0" borderId="108" xfId="56" applyNumberFormat="1" applyFont="1" applyBorder="1" applyAlignment="1">
      <alignment horizontal="right" vertical="center"/>
      <protection/>
    </xf>
    <xf numFmtId="0" fontId="22" fillId="0" borderId="0" xfId="56" applyFont="1">
      <alignment/>
      <protection/>
    </xf>
    <xf numFmtId="194" fontId="22" fillId="34" borderId="54" xfId="56" applyNumberFormat="1" applyFont="1" applyFill="1" applyBorder="1" applyAlignment="1">
      <alignment horizontal="right" vertical="center"/>
      <protection/>
    </xf>
    <xf numFmtId="0" fontId="21" fillId="0" borderId="0" xfId="56" applyFont="1" applyBorder="1" applyAlignment="1">
      <alignment vertical="center"/>
      <protection/>
    </xf>
    <xf numFmtId="0" fontId="22" fillId="0" borderId="28" xfId="56" applyFont="1" applyBorder="1">
      <alignment/>
      <protection/>
    </xf>
    <xf numFmtId="0" fontId="22" fillId="0" borderId="17" xfId="56" applyFont="1" applyBorder="1">
      <alignment/>
      <protection/>
    </xf>
    <xf numFmtId="0" fontId="22" fillId="0" borderId="115" xfId="56" applyFont="1" applyBorder="1" applyAlignment="1">
      <alignment vertical="center"/>
      <protection/>
    </xf>
    <xf numFmtId="194" fontId="22" fillId="34" borderId="90" xfId="56" applyNumberFormat="1" applyFont="1" applyFill="1" applyBorder="1" applyAlignment="1">
      <alignment horizontal="right" vertical="center"/>
      <protection/>
    </xf>
    <xf numFmtId="194" fontId="22" fillId="34" borderId="97" xfId="56" applyNumberFormat="1" applyFont="1" applyFill="1" applyBorder="1" applyAlignment="1">
      <alignment horizontal="right" vertical="center"/>
      <protection/>
    </xf>
    <xf numFmtId="194" fontId="22" fillId="0" borderId="0" xfId="56" applyNumberFormat="1" applyFont="1">
      <alignment/>
      <protection/>
    </xf>
    <xf numFmtId="194" fontId="21" fillId="0" borderId="26" xfId="53" applyNumberFormat="1" applyFont="1" applyBorder="1" applyAlignment="1">
      <alignment horizontal="right" vertical="center"/>
      <protection/>
    </xf>
    <xf numFmtId="194" fontId="21" fillId="0" borderId="22" xfId="53" applyNumberFormat="1" applyFont="1" applyBorder="1" applyAlignment="1">
      <alignment horizontal="right" vertical="center"/>
      <protection/>
    </xf>
    <xf numFmtId="0" fontId="6" fillId="0" borderId="0" xfId="56" applyFont="1" applyBorder="1">
      <alignment/>
      <protection/>
    </xf>
    <xf numFmtId="194" fontId="21" fillId="0" borderId="21" xfId="53" applyNumberFormat="1" applyFont="1" applyBorder="1" applyAlignment="1">
      <alignment horizontal="right" vertical="center"/>
      <protection/>
    </xf>
    <xf numFmtId="194" fontId="6" fillId="0" borderId="0" xfId="56" applyNumberFormat="1" applyFont="1">
      <alignment/>
      <protection/>
    </xf>
    <xf numFmtId="194" fontId="21" fillId="0" borderId="39" xfId="56" applyNumberFormat="1" applyFont="1" applyBorder="1" applyAlignment="1">
      <alignment horizontal="right" vertical="center"/>
      <protection/>
    </xf>
    <xf numFmtId="194" fontId="21" fillId="34" borderId="80" xfId="56" applyNumberFormat="1" applyFont="1" applyFill="1" applyBorder="1" applyAlignment="1">
      <alignment horizontal="right" vertical="center"/>
      <protection/>
    </xf>
    <xf numFmtId="0" fontId="6" fillId="0" borderId="28" xfId="56" applyFont="1" applyBorder="1">
      <alignment/>
      <protection/>
    </xf>
    <xf numFmtId="194" fontId="21" fillId="0" borderId="0" xfId="56" applyNumberFormat="1" applyFont="1" applyBorder="1" applyAlignment="1">
      <alignment horizontal="right" vertical="center"/>
      <protection/>
    </xf>
    <xf numFmtId="194" fontId="21" fillId="34" borderId="43" xfId="56" applyNumberFormat="1" applyFont="1" applyFill="1" applyBorder="1" applyAlignment="1">
      <alignment horizontal="right" vertical="center"/>
      <protection/>
    </xf>
    <xf numFmtId="0" fontId="6" fillId="0" borderId="23" xfId="56" applyFont="1" applyBorder="1">
      <alignment/>
      <protection/>
    </xf>
    <xf numFmtId="0" fontId="6" fillId="34" borderId="24" xfId="56" applyFont="1" applyFill="1" applyBorder="1">
      <alignment/>
      <protection/>
    </xf>
    <xf numFmtId="195" fontId="6" fillId="0" borderId="24" xfId="56" applyNumberFormat="1" applyFont="1" applyBorder="1">
      <alignment/>
      <protection/>
    </xf>
    <xf numFmtId="195" fontId="6" fillId="0" borderId="77" xfId="56" applyNumberFormat="1" applyFont="1" applyBorder="1">
      <alignment/>
      <protection/>
    </xf>
    <xf numFmtId="0" fontId="6" fillId="0" borderId="57" xfId="56" applyFont="1" applyBorder="1">
      <alignment/>
      <protection/>
    </xf>
    <xf numFmtId="0" fontId="6" fillId="0" borderId="74" xfId="56" applyFont="1" applyBorder="1">
      <alignment/>
      <protection/>
    </xf>
    <xf numFmtId="195" fontId="6" fillId="0" borderId="74" xfId="56" applyNumberFormat="1" applyFont="1" applyFill="1" applyBorder="1">
      <alignment/>
      <protection/>
    </xf>
    <xf numFmtId="195" fontId="6" fillId="0" borderId="74" xfId="56" applyNumberFormat="1" applyFont="1" applyBorder="1" applyAlignment="1">
      <alignment horizontal="right"/>
      <protection/>
    </xf>
    <xf numFmtId="195" fontId="6" fillId="0" borderId="74" xfId="56" applyNumberFormat="1" applyFont="1" applyBorder="1">
      <alignment/>
      <protection/>
    </xf>
    <xf numFmtId="195" fontId="6" fillId="0" borderId="58" xfId="56" applyNumberFormat="1" applyFont="1" applyBorder="1">
      <alignment/>
      <protection/>
    </xf>
    <xf numFmtId="0" fontId="7" fillId="0" borderId="0" xfId="55" applyFont="1" applyAlignment="1">
      <alignment horizontal="centerContinuous"/>
      <protection/>
    </xf>
    <xf numFmtId="0" fontId="6" fillId="0" borderId="0" xfId="55" applyFont="1">
      <alignment/>
      <protection/>
    </xf>
    <xf numFmtId="0" fontId="22" fillId="0" borderId="24" xfId="55" applyFont="1" applyBorder="1">
      <alignment/>
      <protection/>
    </xf>
    <xf numFmtId="0" fontId="6" fillId="0" borderId="24" xfId="55" applyFont="1" applyBorder="1">
      <alignment/>
      <protection/>
    </xf>
    <xf numFmtId="0" fontId="6" fillId="0" borderId="0" xfId="55" applyFont="1" applyBorder="1" applyAlignment="1">
      <alignment horizontal="centerContinuous"/>
      <protection/>
    </xf>
    <xf numFmtId="0" fontId="6" fillId="0" borderId="17" xfId="55" applyFont="1" applyBorder="1" applyAlignment="1">
      <alignment horizontal="centerContinuous"/>
      <protection/>
    </xf>
    <xf numFmtId="0" fontId="21" fillId="0" borderId="38" xfId="55" applyFont="1" applyBorder="1" applyAlignment="1">
      <alignment horizontal="centerContinuous"/>
      <protection/>
    </xf>
    <xf numFmtId="0" fontId="22" fillId="0" borderId="33" xfId="55" applyFont="1" applyBorder="1" applyAlignment="1">
      <alignment horizontal="centerContinuous" vertical="center"/>
      <protection/>
    </xf>
    <xf numFmtId="0" fontId="22" fillId="0" borderId="0" xfId="55" applyFont="1" applyBorder="1" applyAlignment="1">
      <alignment horizontal="center" vertical="center"/>
      <protection/>
    </xf>
    <xf numFmtId="0" fontId="24" fillId="0" borderId="0" xfId="55" applyFont="1">
      <alignment/>
      <protection/>
    </xf>
    <xf numFmtId="0" fontId="21" fillId="0" borderId="29" xfId="55" applyFont="1" applyBorder="1" applyAlignment="1">
      <alignment horizontal="center" vertical="center"/>
      <protection/>
    </xf>
    <xf numFmtId="0" fontId="6" fillId="0" borderId="10" xfId="55" applyFont="1" applyBorder="1" applyAlignment="1">
      <alignment horizontal="centerContinuous"/>
      <protection/>
    </xf>
    <xf numFmtId="0" fontId="21" fillId="0" borderId="53" xfId="55" applyFont="1" applyBorder="1" applyAlignment="1">
      <alignment horizontal="centerContinuous"/>
      <protection/>
    </xf>
    <xf numFmtId="0" fontId="22" fillId="0" borderId="57" xfId="55" applyFont="1" applyBorder="1">
      <alignment/>
      <protection/>
    </xf>
    <xf numFmtId="0" fontId="22" fillId="0" borderId="58" xfId="55" applyFont="1" applyBorder="1">
      <alignment/>
      <protection/>
    </xf>
    <xf numFmtId="0" fontId="22" fillId="0" borderId="105" xfId="55" applyFont="1" applyBorder="1" applyAlignment="1">
      <alignment vertical="center"/>
      <protection/>
    </xf>
    <xf numFmtId="194" fontId="22" fillId="0" borderId="90" xfId="55" applyNumberFormat="1" applyFont="1" applyBorder="1" applyAlignment="1">
      <alignment horizontal="right" vertical="center"/>
      <protection/>
    </xf>
    <xf numFmtId="194" fontId="22" fillId="0" borderId="105" xfId="55" applyNumberFormat="1" applyFont="1" applyBorder="1" applyAlignment="1">
      <alignment horizontal="right" vertical="center"/>
      <protection/>
    </xf>
    <xf numFmtId="194" fontId="22" fillId="0" borderId="106" xfId="55" applyNumberFormat="1" applyFont="1" applyBorder="1" applyAlignment="1">
      <alignment horizontal="right" vertical="center"/>
      <protection/>
    </xf>
    <xf numFmtId="194" fontId="22" fillId="0" borderId="107" xfId="55" applyNumberFormat="1" applyFont="1" applyBorder="1" applyAlignment="1">
      <alignment horizontal="right" vertical="center"/>
      <protection/>
    </xf>
    <xf numFmtId="194" fontId="22" fillId="0" borderId="108" xfId="55" applyNumberFormat="1" applyFont="1" applyBorder="1" applyAlignment="1">
      <alignment horizontal="right" vertical="center"/>
      <protection/>
    </xf>
    <xf numFmtId="0" fontId="22" fillId="0" borderId="0" xfId="55" applyFont="1">
      <alignment/>
      <protection/>
    </xf>
    <xf numFmtId="194" fontId="22" fillId="34" borderId="54" xfId="55" applyNumberFormat="1" applyFont="1" applyFill="1" applyBorder="1" applyAlignment="1">
      <alignment horizontal="right" vertical="center"/>
      <protection/>
    </xf>
    <xf numFmtId="0" fontId="21" fillId="0" borderId="0" xfId="55" applyFont="1" applyBorder="1" applyAlignment="1">
      <alignment vertical="center"/>
      <protection/>
    </xf>
    <xf numFmtId="0" fontId="22" fillId="0" borderId="28" xfId="55" applyFont="1" applyBorder="1">
      <alignment/>
      <protection/>
    </xf>
    <xf numFmtId="0" fontId="22" fillId="0" borderId="17" xfId="55" applyFont="1" applyBorder="1">
      <alignment/>
      <protection/>
    </xf>
    <xf numFmtId="0" fontId="22" fillId="0" borderId="115" xfId="55" applyFont="1" applyBorder="1" applyAlignment="1">
      <alignment vertical="center"/>
      <protection/>
    </xf>
    <xf numFmtId="194" fontId="22" fillId="34" borderId="90" xfId="55" applyNumberFormat="1" applyFont="1" applyFill="1" applyBorder="1" applyAlignment="1">
      <alignment horizontal="right" vertical="center"/>
      <protection/>
    </xf>
    <xf numFmtId="194" fontId="22" fillId="34" borderId="97" xfId="55" applyNumberFormat="1" applyFont="1" applyFill="1" applyBorder="1" applyAlignment="1">
      <alignment horizontal="right" vertical="center"/>
      <protection/>
    </xf>
    <xf numFmtId="194" fontId="22" fillId="0" borderId="97" xfId="55" applyNumberFormat="1" applyFont="1" applyBorder="1" applyAlignment="1">
      <alignment horizontal="right" vertical="center"/>
      <protection/>
    </xf>
    <xf numFmtId="0" fontId="6" fillId="0" borderId="0" xfId="55" applyFont="1" applyBorder="1">
      <alignment/>
      <protection/>
    </xf>
    <xf numFmtId="0" fontId="6" fillId="0" borderId="28" xfId="55" applyFont="1" applyBorder="1">
      <alignment/>
      <protection/>
    </xf>
    <xf numFmtId="0" fontId="6" fillId="0" borderId="23" xfId="55" applyFont="1" applyBorder="1">
      <alignment/>
      <protection/>
    </xf>
    <xf numFmtId="0" fontId="6" fillId="34" borderId="24" xfId="55" applyFont="1" applyFill="1" applyBorder="1">
      <alignment/>
      <protection/>
    </xf>
    <xf numFmtId="195" fontId="6" fillId="0" borderId="24" xfId="55" applyNumberFormat="1" applyFont="1" applyBorder="1">
      <alignment/>
      <protection/>
    </xf>
    <xf numFmtId="195" fontId="6" fillId="0" borderId="77" xfId="55" applyNumberFormat="1" applyFont="1" applyBorder="1">
      <alignment/>
      <protection/>
    </xf>
    <xf numFmtId="0" fontId="6" fillId="0" borderId="57" xfId="55" applyFont="1" applyBorder="1">
      <alignment/>
      <protection/>
    </xf>
    <xf numFmtId="0" fontId="6" fillId="0" borderId="74" xfId="55" applyFont="1" applyBorder="1">
      <alignment/>
      <protection/>
    </xf>
    <xf numFmtId="195" fontId="6" fillId="0" borderId="74" xfId="55" applyNumberFormat="1" applyFont="1" applyFill="1" applyBorder="1">
      <alignment/>
      <protection/>
    </xf>
    <xf numFmtId="195" fontId="6" fillId="0" borderId="74" xfId="55" applyNumberFormat="1" applyFont="1" applyBorder="1" applyAlignment="1">
      <alignment horizontal="right"/>
      <protection/>
    </xf>
    <xf numFmtId="195" fontId="6" fillId="0" borderId="74" xfId="55" applyNumberFormat="1" applyFont="1" applyBorder="1">
      <alignment/>
      <protection/>
    </xf>
    <xf numFmtId="195" fontId="6" fillId="0" borderId="58" xfId="55" applyNumberFormat="1" applyFont="1" applyBorder="1">
      <alignment/>
      <protection/>
    </xf>
    <xf numFmtId="0" fontId="7" fillId="0" borderId="0" xfId="54" applyFont="1" applyAlignment="1">
      <alignment horizontal="centerContinuous"/>
      <protection/>
    </xf>
    <xf numFmtId="0" fontId="6" fillId="0" borderId="0" xfId="54" applyFont="1">
      <alignment/>
      <protection/>
    </xf>
    <xf numFmtId="0" fontId="22" fillId="0" borderId="24" xfId="54" applyFont="1" applyBorder="1">
      <alignment/>
      <protection/>
    </xf>
    <xf numFmtId="0" fontId="6" fillId="0" borderId="24" xfId="54" applyFont="1" applyBorder="1">
      <alignment/>
      <protection/>
    </xf>
    <xf numFmtId="0" fontId="6" fillId="0" borderId="0" xfId="54" applyFont="1" applyBorder="1" applyAlignment="1">
      <alignment horizontal="centerContinuous"/>
      <protection/>
    </xf>
    <xf numFmtId="0" fontId="6" fillId="0" borderId="17" xfId="54" applyFont="1" applyBorder="1" applyAlignment="1">
      <alignment horizontal="centerContinuous"/>
      <protection/>
    </xf>
    <xf numFmtId="0" fontId="21" fillId="0" borderId="38" xfId="54" applyFont="1" applyBorder="1" applyAlignment="1">
      <alignment horizontal="centerContinuous"/>
      <protection/>
    </xf>
    <xf numFmtId="0" fontId="22" fillId="0" borderId="33" xfId="54" applyFont="1" applyBorder="1" applyAlignment="1">
      <alignment horizontal="centerContinuous" vertical="center"/>
      <protection/>
    </xf>
    <xf numFmtId="0" fontId="22" fillId="0" borderId="0" xfId="54" applyFont="1" applyBorder="1" applyAlignment="1">
      <alignment horizontal="center" vertical="center"/>
      <protection/>
    </xf>
    <xf numFmtId="0" fontId="24" fillId="0" borderId="0" xfId="54" applyFont="1">
      <alignment/>
      <protection/>
    </xf>
    <xf numFmtId="0" fontId="21" fillId="0" borderId="29" xfId="54" applyFont="1" applyBorder="1" applyAlignment="1">
      <alignment horizontal="center" vertical="center"/>
      <protection/>
    </xf>
    <xf numFmtId="0" fontId="6" fillId="0" borderId="10" xfId="54" applyFont="1" applyBorder="1" applyAlignment="1">
      <alignment horizontal="centerContinuous"/>
      <protection/>
    </xf>
    <xf numFmtId="0" fontId="21" fillId="0" borderId="53" xfId="54" applyFont="1" applyBorder="1" applyAlignment="1">
      <alignment horizontal="centerContinuous"/>
      <protection/>
    </xf>
    <xf numFmtId="0" fontId="22" fillId="0" borderId="57" xfId="54" applyFont="1" applyBorder="1">
      <alignment/>
      <protection/>
    </xf>
    <xf numFmtId="0" fontId="22" fillId="0" borderId="58" xfId="54" applyFont="1" applyBorder="1">
      <alignment/>
      <protection/>
    </xf>
    <xf numFmtId="0" fontId="22" fillId="0" borderId="105" xfId="54" applyFont="1" applyBorder="1" applyAlignment="1">
      <alignment vertical="center"/>
      <protection/>
    </xf>
    <xf numFmtId="194" fontId="22" fillId="0" borderId="90" xfId="54" applyNumberFormat="1" applyFont="1" applyBorder="1" applyAlignment="1">
      <alignment horizontal="right" vertical="center"/>
      <protection/>
    </xf>
    <xf numFmtId="194" fontId="22" fillId="0" borderId="105" xfId="54" applyNumberFormat="1" applyFont="1" applyBorder="1" applyAlignment="1">
      <alignment horizontal="right" vertical="center"/>
      <protection/>
    </xf>
    <xf numFmtId="194" fontId="22" fillId="0" borderId="106" xfId="54" applyNumberFormat="1" applyFont="1" applyBorder="1" applyAlignment="1">
      <alignment horizontal="right" vertical="center"/>
      <protection/>
    </xf>
    <xf numFmtId="194" fontId="22" fillId="0" borderId="107" xfId="54" applyNumberFormat="1" applyFont="1" applyBorder="1" applyAlignment="1">
      <alignment horizontal="right" vertical="center"/>
      <protection/>
    </xf>
    <xf numFmtId="194" fontId="22" fillId="0" borderId="108" xfId="54" applyNumberFormat="1" applyFont="1" applyBorder="1" applyAlignment="1">
      <alignment horizontal="right" vertical="center"/>
      <protection/>
    </xf>
    <xf numFmtId="0" fontId="22" fillId="0" borderId="0" xfId="54" applyFont="1">
      <alignment/>
      <protection/>
    </xf>
    <xf numFmtId="194" fontId="22" fillId="34" borderId="54" xfId="54" applyNumberFormat="1" applyFont="1" applyFill="1" applyBorder="1" applyAlignment="1">
      <alignment horizontal="right" vertical="center"/>
      <protection/>
    </xf>
    <xf numFmtId="0" fontId="21" fillId="0" borderId="0" xfId="54" applyFont="1" applyBorder="1" applyAlignment="1">
      <alignment vertical="center"/>
      <protection/>
    </xf>
    <xf numFmtId="0" fontId="22" fillId="0" borderId="28" xfId="54" applyFont="1" applyBorder="1">
      <alignment/>
      <protection/>
    </xf>
    <xf numFmtId="0" fontId="22" fillId="0" borderId="17" xfId="54" applyFont="1" applyBorder="1">
      <alignment/>
      <protection/>
    </xf>
    <xf numFmtId="0" fontId="22" fillId="0" borderId="115" xfId="54" applyFont="1" applyBorder="1" applyAlignment="1">
      <alignment vertical="center"/>
      <protection/>
    </xf>
    <xf numFmtId="194" fontId="22" fillId="34" borderId="90" xfId="54" applyNumberFormat="1" applyFont="1" applyFill="1" applyBorder="1" applyAlignment="1">
      <alignment horizontal="right" vertical="center"/>
      <protection/>
    </xf>
    <xf numFmtId="194" fontId="22" fillId="34" borderId="97" xfId="54" applyNumberFormat="1" applyFont="1" applyFill="1" applyBorder="1" applyAlignment="1">
      <alignment horizontal="right" vertical="center"/>
      <protection/>
    </xf>
    <xf numFmtId="0" fontId="6" fillId="0" borderId="0" xfId="54" applyFont="1" applyBorder="1">
      <alignment/>
      <protection/>
    </xf>
    <xf numFmtId="194" fontId="21" fillId="38" borderId="18" xfId="54" applyNumberFormat="1" applyFont="1" applyFill="1" applyBorder="1" applyAlignment="1">
      <alignment horizontal="right" vertical="center"/>
      <protection/>
    </xf>
    <xf numFmtId="0" fontId="6" fillId="0" borderId="28" xfId="54" applyFont="1" applyBorder="1">
      <alignment/>
      <protection/>
    </xf>
    <xf numFmtId="0" fontId="6" fillId="0" borderId="23" xfId="54" applyFont="1" applyBorder="1">
      <alignment/>
      <protection/>
    </xf>
    <xf numFmtId="0" fontId="6" fillId="34" borderId="24" xfId="54" applyFont="1" applyFill="1" applyBorder="1">
      <alignment/>
      <protection/>
    </xf>
    <xf numFmtId="195" fontId="6" fillId="0" borderId="24" xfId="54" applyNumberFormat="1" applyFont="1" applyBorder="1">
      <alignment/>
      <protection/>
    </xf>
    <xf numFmtId="195" fontId="6" fillId="0" borderId="77" xfId="54" applyNumberFormat="1" applyFont="1" applyBorder="1">
      <alignment/>
      <protection/>
    </xf>
    <xf numFmtId="0" fontId="6" fillId="0" borderId="57" xfId="54" applyFont="1" applyBorder="1">
      <alignment/>
      <protection/>
    </xf>
    <xf numFmtId="0" fontId="6" fillId="0" borderId="74" xfId="54" applyFont="1" applyBorder="1">
      <alignment/>
      <protection/>
    </xf>
    <xf numFmtId="195" fontId="6" fillId="0" borderId="74" xfId="54" applyNumberFormat="1" applyFont="1" applyFill="1" applyBorder="1">
      <alignment/>
      <protection/>
    </xf>
    <xf numFmtId="195" fontId="6" fillId="0" borderId="74" xfId="54" applyNumberFormat="1" applyFont="1" applyBorder="1" applyAlignment="1">
      <alignment horizontal="right"/>
      <protection/>
    </xf>
    <xf numFmtId="195" fontId="6" fillId="0" borderId="74" xfId="54" applyNumberFormat="1" applyFont="1" applyBorder="1">
      <alignment/>
      <protection/>
    </xf>
    <xf numFmtId="195" fontId="6" fillId="0" borderId="58" xfId="54" applyNumberFormat="1" applyFont="1" applyBorder="1">
      <alignment/>
      <protection/>
    </xf>
    <xf numFmtId="0" fontId="7" fillId="0" borderId="0" xfId="0" applyFont="1" applyAlignment="1">
      <alignment horizontal="justify"/>
    </xf>
    <xf numFmtId="0" fontId="7" fillId="0" borderId="0" xfId="52" applyFont="1" applyAlignment="1">
      <alignment horizontal="justify"/>
      <protection/>
    </xf>
    <xf numFmtId="0" fontId="0" fillId="0" borderId="0" xfId="52">
      <alignment/>
      <protection/>
    </xf>
    <xf numFmtId="0" fontId="7" fillId="0" borderId="0" xfId="52" applyFont="1">
      <alignment/>
      <protection/>
    </xf>
    <xf numFmtId="0" fontId="2" fillId="0" borderId="0" xfId="52" applyFont="1">
      <alignment/>
      <protection/>
    </xf>
    <xf numFmtId="0" fontId="2" fillId="0" borderId="0" xfId="0" applyFont="1" applyAlignment="1">
      <alignment horizontal="center"/>
    </xf>
    <xf numFmtId="0" fontId="41" fillId="0" borderId="0" xfId="0" applyFont="1" applyAlignment="1">
      <alignment/>
    </xf>
    <xf numFmtId="0" fontId="51" fillId="0" borderId="0" xfId="0" applyFont="1" applyAlignment="1">
      <alignment horizontal="center"/>
    </xf>
    <xf numFmtId="0" fontId="51" fillId="0" borderId="0" xfId="0" applyFont="1" applyAlignment="1">
      <alignment/>
    </xf>
    <xf numFmtId="0" fontId="0" fillId="0" borderId="0" xfId="0" applyAlignment="1">
      <alignment horizontal="center"/>
    </xf>
    <xf numFmtId="0" fontId="52"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51"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Alignment="1">
      <alignment horizontal="right" vertical="top" wrapText="1"/>
    </xf>
    <xf numFmtId="0" fontId="2" fillId="0" borderId="0" xfId="0" applyFont="1" applyAlignment="1">
      <alignment horizontal="center"/>
    </xf>
    <xf numFmtId="0" fontId="15" fillId="0" borderId="0" xfId="0" applyFont="1" applyAlignment="1">
      <alignment horizontal="center"/>
    </xf>
    <xf numFmtId="0" fontId="15" fillId="0" borderId="0" xfId="0" applyFont="1" applyBorder="1" applyAlignment="1">
      <alignment horizontal="center"/>
    </xf>
    <xf numFmtId="0" fontId="3" fillId="0" borderId="10" xfId="0" applyFont="1" applyBorder="1" applyAlignment="1">
      <alignment horizontal="center" vertical="center"/>
    </xf>
    <xf numFmtId="0" fontId="15" fillId="0" borderId="13" xfId="0" applyFont="1" applyBorder="1" applyAlignment="1">
      <alignment horizontal="center" vertical="center"/>
    </xf>
    <xf numFmtId="0" fontId="3" fillId="0" borderId="16" xfId="0" applyFont="1" applyBorder="1" applyAlignment="1">
      <alignment horizontal="center" vertical="center"/>
    </xf>
    <xf numFmtId="0" fontId="3" fillId="0" borderId="53" xfId="0" applyFont="1" applyBorder="1" applyAlignment="1">
      <alignment horizontal="center" vertical="center"/>
    </xf>
    <xf numFmtId="0" fontId="15"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xf>
    <xf numFmtId="0" fontId="3" fillId="0" borderId="53" xfId="0" applyFont="1" applyBorder="1" applyAlignment="1">
      <alignment horizontal="center"/>
    </xf>
    <xf numFmtId="0" fontId="15" fillId="0" borderId="0" xfId="0" applyFont="1" applyAlignment="1">
      <alignment horizont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5" fillId="0" borderId="0" xfId="0" applyFont="1" applyFill="1" applyAlignment="1">
      <alignment horizontal="center"/>
    </xf>
    <xf numFmtId="0" fontId="3" fillId="0" borderId="10" xfId="0" applyFont="1" applyFill="1" applyBorder="1" applyAlignment="1">
      <alignment horizontal="center" vertical="center"/>
    </xf>
    <xf numFmtId="0" fontId="15" fillId="0" borderId="13" xfId="0" applyFont="1" applyFill="1" applyBorder="1" applyAlignment="1">
      <alignment horizontal="center" vertical="center"/>
    </xf>
    <xf numFmtId="0" fontId="2" fillId="0" borderId="0" xfId="0" applyFont="1" applyFill="1" applyAlignment="1">
      <alignment horizontal="center"/>
    </xf>
    <xf numFmtId="0" fontId="15" fillId="0" borderId="0" xfId="0" applyFont="1" applyFill="1" applyBorder="1" applyAlignment="1">
      <alignment horizontal="center"/>
    </xf>
    <xf numFmtId="0" fontId="15" fillId="0" borderId="0" xfId="0" applyFont="1" applyFill="1" applyAlignment="1">
      <alignment horizontal="center"/>
    </xf>
    <xf numFmtId="0" fontId="21" fillId="0" borderId="116" xfId="53" applyFont="1" applyBorder="1" applyAlignment="1">
      <alignment horizontal="center" vertical="center"/>
      <protection/>
    </xf>
    <xf numFmtId="0" fontId="21" fillId="0" borderId="93" xfId="53" applyFont="1" applyBorder="1" applyAlignment="1">
      <alignment horizontal="center" vertical="center"/>
      <protection/>
    </xf>
    <xf numFmtId="0" fontId="21" fillId="0" borderId="85" xfId="53" applyFont="1" applyBorder="1" applyAlignment="1">
      <alignment horizontal="center"/>
      <protection/>
    </xf>
    <xf numFmtId="0" fontId="21" fillId="0" borderId="53" xfId="53" applyFont="1" applyBorder="1" applyAlignment="1">
      <alignment horizontal="center"/>
      <protection/>
    </xf>
    <xf numFmtId="0" fontId="21" fillId="0" borderId="54" xfId="53" applyFont="1" applyBorder="1" applyAlignment="1">
      <alignment horizontal="center"/>
      <protection/>
    </xf>
    <xf numFmtId="0" fontId="21" fillId="0" borderId="116" xfId="56" applyFont="1" applyBorder="1" applyAlignment="1">
      <alignment horizontal="center"/>
      <protection/>
    </xf>
    <xf numFmtId="0" fontId="21" fillId="0" borderId="93" xfId="56" applyFont="1" applyBorder="1" applyAlignment="1">
      <alignment horizontal="center"/>
      <protection/>
    </xf>
    <xf numFmtId="0" fontId="22" fillId="0" borderId="91" xfId="56" applyFont="1" applyBorder="1" applyAlignment="1">
      <alignment horizontal="center"/>
      <protection/>
    </xf>
    <xf numFmtId="0" fontId="22" fillId="0" borderId="39" xfId="56" applyFont="1" applyBorder="1" applyAlignment="1">
      <alignment horizontal="center"/>
      <protection/>
    </xf>
    <xf numFmtId="0" fontId="22" fillId="0" borderId="37" xfId="56" applyFont="1" applyBorder="1" applyAlignment="1">
      <alignment horizontal="center"/>
      <protection/>
    </xf>
    <xf numFmtId="0" fontId="21" fillId="0" borderId="116" xfId="55" applyFont="1" applyBorder="1" applyAlignment="1">
      <alignment horizontal="center" vertical="center"/>
      <protection/>
    </xf>
    <xf numFmtId="0" fontId="21" fillId="0" borderId="93" xfId="55" applyFont="1" applyBorder="1" applyAlignment="1">
      <alignment horizontal="center" vertical="center"/>
      <protection/>
    </xf>
    <xf numFmtId="0" fontId="21" fillId="0" borderId="116" xfId="54" applyFont="1" applyBorder="1" applyAlignment="1">
      <alignment horizontal="center"/>
      <protection/>
    </xf>
    <xf numFmtId="0" fontId="21" fillId="0" borderId="93" xfId="54" applyFont="1" applyBorder="1" applyAlignment="1">
      <alignment horizontal="center"/>
      <protection/>
    </xf>
    <xf numFmtId="0" fontId="3" fillId="0" borderId="77" xfId="0" applyFont="1" applyBorder="1" applyAlignment="1">
      <alignment/>
    </xf>
    <xf numFmtId="0" fontId="15" fillId="0" borderId="17" xfId="0" applyFont="1" applyBorder="1" applyAlignment="1">
      <alignment/>
    </xf>
    <xf numFmtId="0" fontId="3" fillId="0" borderId="17" xfId="0" applyFont="1" applyBorder="1" applyAlignment="1">
      <alignment/>
    </xf>
    <xf numFmtId="0" fontId="15" fillId="0" borderId="58" xfId="0" applyFont="1" applyBorder="1" applyAlignment="1">
      <alignment/>
    </xf>
    <xf numFmtId="49" fontId="2" fillId="0" borderId="0" xfId="0" applyNumberFormat="1" applyFont="1" applyAlignment="1">
      <alignment horizontal="center"/>
    </xf>
    <xf numFmtId="0" fontId="15" fillId="0"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7" xfId="0" applyFont="1" applyFill="1" applyBorder="1" applyAlignment="1">
      <alignment vertical="center"/>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66" xfId="0" applyFont="1" applyFill="1" applyBorder="1" applyAlignment="1">
      <alignment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56" applyFont="1" applyBorder="1" applyAlignment="1" quotePrefix="1">
      <alignment horizontal="center" vertical="center" textRotation="180"/>
      <protection/>
    </xf>
    <xf numFmtId="0" fontId="15" fillId="0" borderId="118" xfId="56" applyFont="1" applyBorder="1" applyAlignment="1">
      <alignment horizontal="center" vertical="center"/>
      <protection/>
    </xf>
    <xf numFmtId="0" fontId="15" fillId="0" borderId="96" xfId="56" applyFont="1" applyBorder="1" applyAlignment="1">
      <alignment horizontal="center" vertical="center"/>
      <protection/>
    </xf>
    <xf numFmtId="0" fontId="15" fillId="0" borderId="103" xfId="56" applyFont="1" applyBorder="1" applyAlignment="1">
      <alignment horizontal="center" vertical="center"/>
      <protection/>
    </xf>
    <xf numFmtId="0" fontId="15" fillId="0" borderId="20" xfId="56" applyFont="1" applyBorder="1" applyAlignment="1">
      <alignment horizontal="center" vertical="center"/>
      <protection/>
    </xf>
    <xf numFmtId="0" fontId="15" fillId="0" borderId="12" xfId="56" applyFont="1" applyBorder="1" applyAlignment="1">
      <alignment horizontal="center" vertical="center"/>
      <protection/>
    </xf>
    <xf numFmtId="0" fontId="15" fillId="0" borderId="10" xfId="56" applyFont="1" applyBorder="1" applyAlignment="1">
      <alignment horizontal="center" vertical="center"/>
      <protection/>
    </xf>
    <xf numFmtId="0" fontId="3" fillId="0" borderId="16" xfId="56" applyFont="1" applyBorder="1" applyAlignment="1">
      <alignment horizontal="center"/>
      <protection/>
    </xf>
    <xf numFmtId="0" fontId="3" fillId="0" borderId="53" xfId="56" applyFont="1" applyBorder="1" applyAlignment="1">
      <alignment horizontal="center"/>
      <protection/>
    </xf>
    <xf numFmtId="0" fontId="3" fillId="0" borderId="48" xfId="56" applyFont="1" applyBorder="1" applyAlignment="1">
      <alignment horizontal="center"/>
      <protection/>
    </xf>
    <xf numFmtId="0" fontId="15" fillId="0" borderId="91" xfId="56" applyFont="1" applyBorder="1" applyAlignment="1">
      <alignment horizontal="center" vertical="center"/>
      <protection/>
    </xf>
    <xf numFmtId="0" fontId="15" fillId="0" borderId="39" xfId="56" applyFont="1" applyBorder="1" applyAlignment="1">
      <alignment horizontal="center" vertical="center"/>
      <protection/>
    </xf>
    <xf numFmtId="0" fontId="15" fillId="0" borderId="37" xfId="56" applyFont="1" applyBorder="1" applyAlignment="1">
      <alignment horizontal="center" vertical="center"/>
      <protection/>
    </xf>
    <xf numFmtId="0" fontId="3" fillId="0" borderId="120" xfId="56" applyFont="1" applyBorder="1" applyAlignment="1">
      <alignment horizontal="center" vertical="center"/>
      <protection/>
    </xf>
    <xf numFmtId="0" fontId="3" fillId="0" borderId="93" xfId="56" applyFont="1" applyBorder="1" applyAlignment="1">
      <alignment horizontal="center" vertical="center"/>
      <protection/>
    </xf>
    <xf numFmtId="0" fontId="3" fillId="0" borderId="11" xfId="56" applyFont="1" applyBorder="1" applyAlignment="1">
      <alignment horizontal="center" vertical="center" wrapText="1"/>
      <protection/>
    </xf>
    <xf numFmtId="0" fontId="3" fillId="0" borderId="19" xfId="56" applyFont="1" applyBorder="1" applyAlignment="1">
      <alignment horizontal="center" vertical="center" wrapText="1"/>
      <protection/>
    </xf>
    <xf numFmtId="0" fontId="3" fillId="0" borderId="14" xfId="56" applyFont="1" applyBorder="1" applyAlignment="1">
      <alignment horizontal="center" vertical="center" wrapText="1"/>
      <protection/>
    </xf>
    <xf numFmtId="0" fontId="2" fillId="0" borderId="0" xfId="56" applyFont="1" applyAlignment="1">
      <alignment horizontal="center"/>
      <protection/>
    </xf>
    <xf numFmtId="0" fontId="0" fillId="0" borderId="0" xfId="0" applyFont="1" applyAlignment="1">
      <alignment horizontal="left"/>
    </xf>
    <xf numFmtId="0" fontId="0" fillId="0" borderId="0" xfId="0" applyAlignment="1">
      <alignment/>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_DR-phys.Einheiten" xfId="53"/>
    <cellStyle name="Standard_DR-RÖE" xfId="54"/>
    <cellStyle name="Standard_DR-SKE" xfId="55"/>
    <cellStyle name="Standard_DR-Terajoule"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Primärenergieverbrauch nach Energieträgern 
1990 bis 2010
</a:t>
            </a:r>
          </a:p>
        </c:rich>
      </c:tx>
      <c:layout>
        <c:manualLayout>
          <c:xMode val="factor"/>
          <c:yMode val="factor"/>
          <c:x val="0.009"/>
          <c:y val="0"/>
        </c:manualLayout>
      </c:layout>
      <c:spPr>
        <a:noFill/>
        <a:ln w="3175">
          <a:noFill/>
        </a:ln>
      </c:spPr>
    </c:title>
    <c:plotArea>
      <c:layout>
        <c:manualLayout>
          <c:xMode val="edge"/>
          <c:yMode val="edge"/>
          <c:x val="0.04825"/>
          <c:y val="0.1745"/>
          <c:w val="0.89325"/>
          <c:h val="0.578"/>
        </c:manualLayout>
      </c:layout>
      <c:areaChart>
        <c:grouping val="stacked"/>
        <c:varyColors val="0"/>
        <c:ser>
          <c:idx val="0"/>
          <c:order val="0"/>
          <c:tx>
            <c:v>Kohlen</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233.565</c:v>
              </c:pt>
              <c:pt idx="1">
                <c:v>164.973</c:v>
              </c:pt>
              <c:pt idx="2">
                <c:v>110.854</c:v>
              </c:pt>
              <c:pt idx="3">
                <c:v>77.5079999999999</c:v>
              </c:pt>
              <c:pt idx="4">
                <c:v>45.404</c:v>
              </c:pt>
              <c:pt idx="5">
                <c:v>28.303</c:v>
              </c:pt>
              <c:pt idx="6">
                <c:v>19.331</c:v>
              </c:pt>
              <c:pt idx="7">
                <c:v>12.525</c:v>
              </c:pt>
              <c:pt idx="8">
                <c:v>8.718</c:v>
              </c:pt>
              <c:pt idx="9">
                <c:v>7.998</c:v>
              </c:pt>
              <c:pt idx="10">
                <c:v>6.234</c:v>
              </c:pt>
              <c:pt idx="11">
                <c:v>5.12399999999999</c:v>
              </c:pt>
              <c:pt idx="12">
                <c:v>5.104</c:v>
              </c:pt>
              <c:pt idx="13">
                <c:v>4.533</c:v>
              </c:pt>
              <c:pt idx="14">
                <c:v>4.391</c:v>
              </c:pt>
              <c:pt idx="15">
                <c:v>4.579649606</c:v>
              </c:pt>
              <c:pt idx="16">
                <c:v>4.298302374</c:v>
              </c:pt>
              <c:pt idx="17">
                <c:v>5.223166239</c:v>
              </c:pt>
              <c:pt idx="18">
                <c:v>5.60282106799999</c:v>
              </c:pt>
              <c:pt idx="19">
                <c:v>6.116702784</c:v>
              </c:pt>
              <c:pt idx="20">
                <c:v>6.420737186</c:v>
              </c:pt>
            </c:numLit>
          </c:val>
        </c:ser>
        <c:ser>
          <c:idx val="1"/>
          <c:order val="1"/>
          <c:tx>
            <c:v>Mineralöle</c:v>
          </c:tx>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55.9759999999999</c:v>
              </c:pt>
              <c:pt idx="1">
                <c:v>72.375</c:v>
              </c:pt>
              <c:pt idx="2">
                <c:v>85.6689999999999</c:v>
              </c:pt>
              <c:pt idx="3">
                <c:v>92.888</c:v>
              </c:pt>
              <c:pt idx="4">
                <c:v>99.1269999999999</c:v>
              </c:pt>
              <c:pt idx="5">
                <c:v>104.788</c:v>
              </c:pt>
              <c:pt idx="6">
                <c:v>102.908</c:v>
              </c:pt>
              <c:pt idx="7">
                <c:v>99.878</c:v>
              </c:pt>
              <c:pt idx="8">
                <c:v>103.249</c:v>
              </c:pt>
              <c:pt idx="9">
                <c:v>102.877</c:v>
              </c:pt>
              <c:pt idx="10">
                <c:v>98.6809999999999</c:v>
              </c:pt>
              <c:pt idx="11">
                <c:v>100.479</c:v>
              </c:pt>
              <c:pt idx="12">
                <c:v>96.80943857644</c:v>
              </c:pt>
              <c:pt idx="13">
                <c:v>93.048766701</c:v>
              </c:pt>
              <c:pt idx="14">
                <c:v>91.4918465318911</c:v>
              </c:pt>
              <c:pt idx="15">
                <c:v>87.91648203696</c:v>
              </c:pt>
              <c:pt idx="16">
                <c:v>87.40334742256</c:v>
              </c:pt>
              <c:pt idx="17">
                <c:v>75.2568555849999</c:v>
              </c:pt>
              <c:pt idx="18">
                <c:v>81.9896120519999</c:v>
              </c:pt>
              <c:pt idx="19">
                <c:v>79.697462216</c:v>
              </c:pt>
              <c:pt idx="20">
                <c:v>79.304852674</c:v>
              </c:pt>
            </c:numLit>
          </c:val>
        </c:ser>
        <c:ser>
          <c:idx val="2"/>
          <c:order val="2"/>
          <c:tx>
            <c:v>Gase</c:v>
          </c:tx>
          <c:spPr>
            <a:solidFill>
              <a:srgbClr val="FF00F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21.792</c:v>
              </c:pt>
              <c:pt idx="1">
                <c:v>18.6359999999999</c:v>
              </c:pt>
              <c:pt idx="2">
                <c:v>29.106</c:v>
              </c:pt>
              <c:pt idx="3">
                <c:v>39.411</c:v>
              </c:pt>
              <c:pt idx="4">
                <c:v>45.164</c:v>
              </c:pt>
              <c:pt idx="5">
                <c:v>60.65</c:v>
              </c:pt>
              <c:pt idx="6">
                <c:v>81.11</c:v>
              </c:pt>
              <c:pt idx="7">
                <c:v>83.366</c:v>
              </c:pt>
              <c:pt idx="8">
                <c:v>83.816</c:v>
              </c:pt>
              <c:pt idx="9">
                <c:v>83.619</c:v>
              </c:pt>
              <c:pt idx="10">
                <c:v>83.155</c:v>
              </c:pt>
              <c:pt idx="11">
                <c:v>86.3769999999999</c:v>
              </c:pt>
              <c:pt idx="12">
                <c:v>86.6479992121119</c:v>
              </c:pt>
              <c:pt idx="13">
                <c:v>88.2920605721199</c:v>
              </c:pt>
              <c:pt idx="14">
                <c:v>89.9628289999999</c:v>
              </c:pt>
              <c:pt idx="15">
                <c:v>89.9628289999999</c:v>
              </c:pt>
              <c:pt idx="16">
                <c:v>89.1146245279999</c:v>
              </c:pt>
              <c:pt idx="17">
                <c:v>83.976375712</c:v>
              </c:pt>
              <c:pt idx="18">
                <c:v>83.238376059</c:v>
              </c:pt>
              <c:pt idx="19">
                <c:v>78.600627280342</c:v>
              </c:pt>
              <c:pt idx="20">
                <c:v>80.8172484448947</c:v>
              </c:pt>
            </c:numLit>
          </c:val>
        </c:ser>
        <c:ser>
          <c:idx val="4"/>
          <c:order val="3"/>
          <c:tx>
            <c:v>Strom</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41.2419999999999</c:v>
              </c:pt>
              <c:pt idx="1">
                <c:v>30.105</c:v>
              </c:pt>
              <c:pt idx="2">
                <c:v>28.9119999999999</c:v>
              </c:pt>
              <c:pt idx="3">
                <c:v>27.86</c:v>
              </c:pt>
              <c:pt idx="4">
                <c:v>29.26</c:v>
              </c:pt>
              <c:pt idx="5">
                <c:v>29.803</c:v>
              </c:pt>
              <c:pt idx="6">
                <c:v>27.462</c:v>
              </c:pt>
              <c:pt idx="7">
                <c:v>26.344</c:v>
              </c:pt>
              <c:pt idx="8">
                <c:v>26.4089999999999</c:v>
              </c:pt>
              <c:pt idx="9">
                <c:v>27.971</c:v>
              </c:pt>
              <c:pt idx="10">
                <c:v>27.664</c:v>
              </c:pt>
              <c:pt idx="11">
                <c:v>28.306</c:v>
              </c:pt>
              <c:pt idx="12">
                <c:v>34.9735823999999</c:v>
              </c:pt>
              <c:pt idx="13">
                <c:v>34.6277481336</c:v>
              </c:pt>
              <c:pt idx="14">
                <c:v>27.813834</c:v>
              </c:pt>
              <c:pt idx="15">
                <c:v>30.4631567999998</c:v>
              </c:pt>
              <c:pt idx="16">
                <c:v>30.4526736</c:v>
              </c:pt>
              <c:pt idx="17">
                <c:v>29.0598504261595</c:v>
              </c:pt>
              <c:pt idx="18">
                <c:v>29.624406516</c:v>
              </c:pt>
              <c:pt idx="19">
                <c:v>26.503569288</c:v>
              </c:pt>
              <c:pt idx="20">
                <c:v>28.7439570252</c:v>
              </c:pt>
            </c:numLit>
          </c:val>
        </c:ser>
        <c:ser>
          <c:idx val="5"/>
          <c:order val="4"/>
          <c:tx>
            <c:v>Erneuerbare ET</c:v>
          </c:tx>
          <c:spPr>
            <a:solidFill>
              <a:srgbClr val="336666"/>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1.951</c:v>
              </c:pt>
              <c:pt idx="1">
                <c:v>1.51899999999999</c:v>
              </c:pt>
              <c:pt idx="2">
                <c:v>1.566</c:v>
              </c:pt>
              <c:pt idx="3">
                <c:v>1.38199999999999</c:v>
              </c:pt>
              <c:pt idx="4">
                <c:v>2.069</c:v>
              </c:pt>
              <c:pt idx="5">
                <c:v>2.4</c:v>
              </c:pt>
              <c:pt idx="6">
                <c:v>2.50899999999999</c:v>
              </c:pt>
              <c:pt idx="7">
                <c:v>3.551</c:v>
              </c:pt>
              <c:pt idx="8">
                <c:v>4.158</c:v>
              </c:pt>
              <c:pt idx="9">
                <c:v>4.657</c:v>
              </c:pt>
              <c:pt idx="10">
                <c:v>7.78399999999999</c:v>
              </c:pt>
              <c:pt idx="11">
                <c:v>9.069</c:v>
              </c:pt>
              <c:pt idx="12">
                <c:v>17.195</c:v>
              </c:pt>
              <c:pt idx="13">
                <c:v>27.8579896905897</c:v>
              </c:pt>
              <c:pt idx="14">
                <c:v>32.7011684564115</c:v>
              </c:pt>
              <c:pt idx="15">
                <c:v>34.6867753355583</c:v>
              </c:pt>
              <c:pt idx="16">
                <c:v>38.7214401581329</c:v>
              </c:pt>
              <c:pt idx="17">
                <c:v>46.6820235693761</c:v>
              </c:pt>
              <c:pt idx="18">
                <c:v>47.148090772976</c:v>
              </c:pt>
              <c:pt idx="19">
                <c:v>52.122913805471</c:v>
              </c:pt>
              <c:pt idx="20">
                <c:v>57.589038847859</c:v>
              </c:pt>
            </c:numLit>
          </c:val>
        </c:ser>
        <c:ser>
          <c:idx val="6"/>
          <c:order val="5"/>
          <c:tx>
            <c:v>Fernwärme</c:v>
          </c:tx>
          <c:spPr>
            <a:solidFill>
              <a:srgbClr val="0080C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1"/>
              <c:pt idx="0">
                <c:v>0</c:v>
              </c:pt>
            </c:numLit>
          </c:val>
        </c:ser>
        <c:ser>
          <c:idx val="7"/>
          <c:order val="6"/>
          <c:tx>
            <c:v>Sonstige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1"/>
              <c:pt idx="0">
                <c:v>0</c:v>
              </c:pt>
            </c:numLit>
          </c:val>
        </c:ser>
        <c:axId val="21722438"/>
        <c:axId val="61284215"/>
      </c:areaChart>
      <c:catAx>
        <c:axId val="217224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284215"/>
        <c:crosses val="autoZero"/>
        <c:auto val="1"/>
        <c:lblOffset val="100"/>
        <c:tickLblSkip val="2"/>
        <c:noMultiLvlLbl val="0"/>
      </c:catAx>
      <c:valAx>
        <c:axId val="61284215"/>
        <c:scaling>
          <c:orientation val="minMax"/>
          <c:max val="5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722438"/>
        <c:crossesAt val="1"/>
        <c:crossBetween val="midCat"/>
        <c:dispUnits/>
        <c:majorUnit val="100"/>
      </c:valAx>
      <c:spPr>
        <a:solidFill>
          <a:srgbClr val="FFFFFF"/>
        </a:solidFill>
        <a:ln w="12700">
          <a:solidFill>
            <a:srgbClr val="000000"/>
          </a:solidFill>
        </a:ln>
      </c:spPr>
    </c:plotArea>
    <c:legend>
      <c:legendPos val="b"/>
      <c:layout>
        <c:manualLayout>
          <c:xMode val="edge"/>
          <c:yMode val="edge"/>
          <c:x val="0.169"/>
          <c:y val="0.785"/>
          <c:w val="0.671"/>
          <c:h val="0.132"/>
        </c:manualLayout>
      </c:layout>
      <c:overlay val="0"/>
      <c:spPr>
        <a:solidFill>
          <a:srgbClr val="FFFFFF"/>
        </a:solid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2. Primärenergie- und Endenergieverbrauch
je 1000 Einwohner 1990 bis 2010</a:t>
            </a:r>
          </a:p>
        </c:rich>
      </c:tx>
      <c:layout>
        <c:manualLayout>
          <c:xMode val="factor"/>
          <c:yMode val="factor"/>
          <c:x val="0.01825"/>
          <c:y val="0.022"/>
        </c:manualLayout>
      </c:layout>
      <c:spPr>
        <a:noFill/>
        <a:ln w="3175">
          <a:noFill/>
        </a:ln>
      </c:spPr>
    </c:title>
    <c:plotArea>
      <c:layout>
        <c:manualLayout>
          <c:xMode val="edge"/>
          <c:yMode val="edge"/>
          <c:x val="0.06825"/>
          <c:y val="0.2345"/>
          <c:w val="0.88375"/>
          <c:h val="0.576"/>
        </c:manualLayout>
      </c:layout>
      <c:lineChart>
        <c:grouping val="standard"/>
        <c:varyColors val="0"/>
        <c:ser>
          <c:idx val="0"/>
          <c:order val="0"/>
          <c:tx>
            <c:v>Primärenergieverbrauch je 1000 Einwohner</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135.8</c:v>
              </c:pt>
              <c:pt idx="1">
                <c:v>111.8</c:v>
              </c:pt>
              <c:pt idx="2">
                <c:v>100.6</c:v>
              </c:pt>
              <c:pt idx="3">
                <c:v>94.4</c:v>
              </c:pt>
              <c:pt idx="4">
                <c:v>87.8</c:v>
              </c:pt>
              <c:pt idx="5">
                <c:v>90.3</c:v>
              </c:pt>
              <c:pt idx="6">
                <c:v>94.3</c:v>
              </c:pt>
              <c:pt idx="7">
                <c:v>91.7</c:v>
              </c:pt>
              <c:pt idx="8">
                <c:v>92</c:v>
              </c:pt>
              <c:pt idx="9">
                <c:v>92.7965701366016</c:v>
              </c:pt>
              <c:pt idx="10">
                <c:v>91.7895392253447</c:v>
              </c:pt>
              <c:pt idx="11">
                <c:v>95.3078041807474</c:v>
              </c:pt>
              <c:pt idx="12">
                <c:v>100.660524071503</c:v>
              </c:pt>
              <c:pt idx="13">
                <c:v>105.170966061267</c:v>
              </c:pt>
              <c:pt idx="14">
                <c:v>104.945981148866</c:v>
              </c:pt>
              <c:pt idx="15">
                <c:v>106.465270885929</c:v>
              </c:pt>
              <c:pt idx="16">
                <c:v>108.442755039804</c:v>
              </c:pt>
              <c:pt idx="17">
                <c:v>105.699905308987</c:v>
              </c:pt>
              <c:pt idx="18">
                <c:v>110.066881622099</c:v>
              </c:pt>
              <c:pt idx="19">
                <c:v>109.487528756536</c:v>
              </c:pt>
              <c:pt idx="20">
                <c:v>114.661752945919</c:v>
              </c:pt>
            </c:numLit>
          </c:val>
          <c:smooth val="0"/>
        </c:ser>
        <c:ser>
          <c:idx val="1"/>
          <c:order val="1"/>
          <c:tx>
            <c:v>Endenergieverbrauch je 1000 Einwohner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117.9</c:v>
              </c:pt>
              <c:pt idx="1">
                <c:v>94.2</c:v>
              </c:pt>
              <c:pt idx="2">
                <c:v>85</c:v>
              </c:pt>
              <c:pt idx="3">
                <c:v>82.2</c:v>
              </c:pt>
              <c:pt idx="4">
                <c:v>76.9</c:v>
              </c:pt>
              <c:pt idx="5">
                <c:v>81</c:v>
              </c:pt>
              <c:pt idx="6">
                <c:v>84.1</c:v>
              </c:pt>
              <c:pt idx="7">
                <c:v>82.2</c:v>
              </c:pt>
              <c:pt idx="8">
                <c:v>82.8</c:v>
              </c:pt>
              <c:pt idx="9">
                <c:v>83.876172418399</c:v>
              </c:pt>
              <c:pt idx="10">
                <c:v>83.8525078700564</c:v>
              </c:pt>
              <c:pt idx="11">
                <c:v>88.4540722828811</c:v>
              </c:pt>
              <c:pt idx="12">
                <c:v>91.5733014498085</c:v>
              </c:pt>
              <c:pt idx="13">
                <c:v>94.1154047369863</c:v>
              </c:pt>
              <c:pt idx="14">
                <c:v>93.9950078961553</c:v>
              </c:pt>
              <c:pt idx="15">
                <c:v>94.5070273077541</c:v>
              </c:pt>
              <c:pt idx="16">
                <c:v>95.907523974583</c:v>
              </c:pt>
              <c:pt idx="17">
                <c:v>93.0450490171791</c:v>
              </c:pt>
              <c:pt idx="18">
                <c:v>96.180869357533</c:v>
              </c:pt>
              <c:pt idx="19">
                <c:v>94.3431101289124</c:v>
              </c:pt>
              <c:pt idx="20">
                <c:v>101.155931604791</c:v>
              </c:pt>
            </c:numLit>
          </c:val>
          <c:smooth val="0"/>
        </c:ser>
        <c:marker val="1"/>
        <c:axId val="14687024"/>
        <c:axId val="65074353"/>
      </c:lineChart>
      <c:catAx>
        <c:axId val="146870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074353"/>
        <c:crosses val="autoZero"/>
        <c:auto val="1"/>
        <c:lblOffset val="100"/>
        <c:tickLblSkip val="2"/>
        <c:noMultiLvlLbl val="0"/>
      </c:catAx>
      <c:valAx>
        <c:axId val="65074353"/>
        <c:scaling>
          <c:orientation val="minMax"/>
          <c:max val="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687024"/>
        <c:crossesAt val="1"/>
        <c:crossBetween val="midCat"/>
        <c:dispUnits/>
        <c:majorUnit val="50"/>
      </c:valAx>
      <c:spPr>
        <a:solidFill>
          <a:srgbClr val="FFFFFF"/>
        </a:solidFill>
        <a:ln w="12700">
          <a:solidFill>
            <a:srgbClr val="000000"/>
          </a:solidFill>
        </a:ln>
      </c:spPr>
    </c:plotArea>
    <c:legend>
      <c:legendPos val="b"/>
      <c:layout>
        <c:manualLayout>
          <c:xMode val="edge"/>
          <c:yMode val="edge"/>
          <c:x val="0.14725"/>
          <c:y val="0.84075"/>
          <c:w val="0.7545"/>
          <c:h val="0.09625"/>
        </c:manualLayout>
      </c:layout>
      <c:overlay val="0"/>
      <c:spPr>
        <a:solidFill>
          <a:srgbClr val="FFFFFF"/>
        </a:solid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Endenergieverbrauch nach Energieträgern
 1990 bis 2010</a:t>
            </a:r>
          </a:p>
        </c:rich>
      </c:tx>
      <c:layout>
        <c:manualLayout>
          <c:xMode val="factor"/>
          <c:yMode val="factor"/>
          <c:x val="0.01625"/>
          <c:y val="0.0025"/>
        </c:manualLayout>
      </c:layout>
      <c:spPr>
        <a:noFill/>
        <a:ln w="3175">
          <a:noFill/>
        </a:ln>
      </c:spPr>
    </c:title>
    <c:plotArea>
      <c:layout>
        <c:manualLayout>
          <c:xMode val="edge"/>
          <c:yMode val="edge"/>
          <c:x val="0.04425"/>
          <c:y val="0.1985"/>
          <c:w val="0.89725"/>
          <c:h val="0.5805"/>
        </c:manualLayout>
      </c:layout>
      <c:areaChart>
        <c:grouping val="stacked"/>
        <c:varyColors val="0"/>
        <c:ser>
          <c:idx val="0"/>
          <c:order val="0"/>
          <c:tx>
            <c:v>Kohlen</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161.785</c:v>
              </c:pt>
              <c:pt idx="1">
                <c:v>101.497</c:v>
              </c:pt>
              <c:pt idx="2">
                <c:v>64.97</c:v>
              </c:pt>
              <c:pt idx="3">
                <c:v>43.5889999999999</c:v>
              </c:pt>
              <c:pt idx="4">
                <c:v>23.808</c:v>
              </c:pt>
              <c:pt idx="5">
                <c:v>18.6909999999999</c:v>
              </c:pt>
              <c:pt idx="6">
                <c:v>13.8759999999999</c:v>
              </c:pt>
              <c:pt idx="7">
                <c:v>10.795</c:v>
              </c:pt>
              <c:pt idx="8">
                <c:v>7.886</c:v>
              </c:pt>
              <c:pt idx="9">
                <c:v>7.49399999999999</c:v>
              </c:pt>
              <c:pt idx="10">
                <c:v>5.982</c:v>
              </c:pt>
              <c:pt idx="11">
                <c:v>5.062</c:v>
              </c:pt>
              <c:pt idx="12">
                <c:v>5</c:v>
              </c:pt>
              <c:pt idx="13">
                <c:v>4.42499999999999</c:v>
              </c:pt>
              <c:pt idx="14">
                <c:v>4.29699999999999</c:v>
              </c:pt>
              <c:pt idx="15">
                <c:v>3.89900908399999</c:v>
              </c:pt>
              <c:pt idx="16">
                <c:v>3.49995829399999</c:v>
              </c:pt>
              <c:pt idx="17">
                <c:v>4.52092023899999</c:v>
              </c:pt>
              <c:pt idx="18">
                <c:v>4.876228212</c:v>
              </c:pt>
              <c:pt idx="19">
                <c:v>5.13420652499999</c:v>
              </c:pt>
              <c:pt idx="20">
                <c:v>5.68673481999999</c:v>
              </c:pt>
            </c:numLit>
          </c:val>
        </c:ser>
        <c:ser>
          <c:idx val="1"/>
          <c:order val="1"/>
          <c:tx>
            <c:v>Mineralöle</c:v>
          </c:tx>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53.841</c:v>
              </c:pt>
              <c:pt idx="1">
                <c:v>63.783</c:v>
              </c:pt>
              <c:pt idx="2">
                <c:v>73.149</c:v>
              </c:pt>
              <c:pt idx="3">
                <c:v>83.664</c:v>
              </c:pt>
              <c:pt idx="4">
                <c:v>87.2</c:v>
              </c:pt>
              <c:pt idx="5">
                <c:v>92.289</c:v>
              </c:pt>
              <c:pt idx="6">
                <c:v>94.0709999999999</c:v>
              </c:pt>
              <c:pt idx="7">
                <c:v>92.149</c:v>
              </c:pt>
              <c:pt idx="8">
                <c:v>95.68</c:v>
              </c:pt>
              <c:pt idx="9">
                <c:v>94.5079999999999</c:v>
              </c:pt>
              <c:pt idx="10">
                <c:v>92.4929999999999</c:v>
              </c:pt>
              <c:pt idx="11">
                <c:v>95.18</c:v>
              </c:pt>
              <c:pt idx="12">
                <c:v>91.48888886896</c:v>
              </c:pt>
              <c:pt idx="13">
                <c:v>88.0459527409999</c:v>
              </c:pt>
              <c:pt idx="14">
                <c:v>86.0149964837144</c:v>
              </c:pt>
              <c:pt idx="15">
                <c:v>82.2524178569999</c:v>
              </c:pt>
              <c:pt idx="16">
                <c:v>81.64931466256</c:v>
              </c:pt>
              <c:pt idx="17">
                <c:v>70.7040765849999</c:v>
              </c:pt>
              <c:pt idx="18">
                <c:v>76.896024052</c:v>
              </c:pt>
              <c:pt idx="19">
                <c:v>73.7398032159999</c:v>
              </c:pt>
              <c:pt idx="20">
                <c:v>74.5337666739999</c:v>
              </c:pt>
            </c:numLit>
          </c:val>
        </c:ser>
        <c:ser>
          <c:idx val="3"/>
          <c:order val="2"/>
          <c:tx>
            <c:v>Gase</c:v>
          </c:tx>
          <c:spPr>
            <a:solidFill>
              <a:srgbClr val="FF00F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22.1559999999999</c:v>
              </c:pt>
              <c:pt idx="1">
                <c:v>17.515</c:v>
              </c:pt>
              <c:pt idx="2">
                <c:v>25.06</c:v>
              </c:pt>
              <c:pt idx="3">
                <c:v>32.9099999999999</c:v>
              </c:pt>
              <c:pt idx="4">
                <c:v>34.63</c:v>
              </c:pt>
              <c:pt idx="5">
                <c:v>42.5009999999999</c:v>
              </c:pt>
              <c:pt idx="6">
                <c:v>49.774</c:v>
              </c:pt>
              <c:pt idx="7">
                <c:v>51.7079999999999</c:v>
              </c:pt>
              <c:pt idx="8">
                <c:v>51.917</c:v>
              </c:pt>
              <c:pt idx="9">
                <c:v>54.1039999999999</c:v>
              </c:pt>
              <c:pt idx="10">
                <c:v>55.0739999999999</c:v>
              </c:pt>
              <c:pt idx="11">
                <c:v>58.5769999999999</c:v>
              </c:pt>
              <c:pt idx="12">
                <c:v>55.582224048</c:v>
              </c:pt>
              <c:pt idx="13">
                <c:v>54.8205497857199</c:v>
              </c:pt>
              <c:pt idx="14">
                <c:v>58.651825176</c:v>
              </c:pt>
              <c:pt idx="15">
                <c:v>56.940929736</c:v>
              </c:pt>
              <c:pt idx="16">
                <c:v>56.658712512</c:v>
              </c:pt>
              <c:pt idx="17">
                <c:v>54.6422449519999</c:v>
              </c:pt>
              <c:pt idx="18">
                <c:v>54.8113856827894</c:v>
              </c:pt>
              <c:pt idx="19">
                <c:v>50.083750872</c:v>
              </c:pt>
              <c:pt idx="20">
                <c:v>54.3779209409999</c:v>
              </c:pt>
            </c:numLit>
          </c:val>
        </c:ser>
        <c:ser>
          <c:idx val="4"/>
          <c:order val="3"/>
          <c:tx>
            <c:v>Strom</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42.38</c:v>
              </c:pt>
              <c:pt idx="1">
                <c:v>33.084</c:v>
              </c:pt>
              <c:pt idx="2">
                <c:v>29.498</c:v>
              </c:pt>
              <c:pt idx="3">
                <c:v>29.109</c:v>
              </c:pt>
              <c:pt idx="4">
                <c:v>29.413</c:v>
              </c:pt>
              <c:pt idx="5">
                <c:v>31.706</c:v>
              </c:pt>
              <c:pt idx="6">
                <c:v>33.051</c:v>
              </c:pt>
              <c:pt idx="7">
                <c:v>33.194</c:v>
              </c:pt>
              <c:pt idx="8">
                <c:v>34.139</c:v>
              </c:pt>
              <c:pt idx="9">
                <c:v>34.9609999999999</c:v>
              </c:pt>
              <c:pt idx="10">
                <c:v>36.968</c:v>
              </c:pt>
              <c:pt idx="11">
                <c:v>38.959</c:v>
              </c:pt>
              <c:pt idx="12">
                <c:v>46.2024863999999</c:v>
              </c:pt>
              <c:pt idx="13">
                <c:v>45.1980504</c:v>
              </c:pt>
              <c:pt idx="14">
                <c:v>39.6386675999999</c:v>
              </c:pt>
              <c:pt idx="15">
                <c:v>42.3206063999999</c:v>
              </c:pt>
              <c:pt idx="16">
                <c:v>42.9298164</c:v>
              </c:pt>
              <c:pt idx="17">
                <c:v>44.8014384</c:v>
              </c:pt>
              <c:pt idx="18">
                <c:v>45.1819187999999</c:v>
              </c:pt>
              <c:pt idx="19">
                <c:v>42.1256484</c:v>
              </c:pt>
              <c:pt idx="20">
                <c:v>44.9420652</c:v>
              </c:pt>
            </c:numLit>
          </c:val>
        </c:ser>
        <c:ser>
          <c:idx val="5"/>
          <c:order val="4"/>
          <c:tx>
            <c:v>Erneuerbare ET</c:v>
          </c:tx>
          <c:spPr>
            <a:solidFill>
              <a:srgbClr val="336666"/>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0.668</c:v>
              </c:pt>
              <c:pt idx="1">
                <c:v>0.613999999999999</c:v>
              </c:pt>
              <c:pt idx="2">
                <c:v>0.614999999999999</c:v>
              </c:pt>
              <c:pt idx="3">
                <c:v>0.474999999999999</c:v>
              </c:pt>
              <c:pt idx="4">
                <c:v>0.296999999999999</c:v>
              </c:pt>
              <c:pt idx="5">
                <c:v>0.5</c:v>
              </c:pt>
              <c:pt idx="6">
                <c:v>0.32</c:v>
              </c:pt>
              <c:pt idx="7">
                <c:v>1.14599999999999</c:v>
              </c:pt>
              <c:pt idx="8">
                <c:v>1.419</c:v>
              </c:pt>
              <c:pt idx="9">
                <c:v>1.66599999999999</c:v>
              </c:pt>
              <c:pt idx="10">
                <c:v>1.93</c:v>
              </c:pt>
              <c:pt idx="11">
                <c:v>2.46499999999999</c:v>
              </c:pt>
              <c:pt idx="12">
                <c:v>8.30599999999999</c:v>
              </c:pt>
              <c:pt idx="13">
                <c:v>17.1967059999999</c:v>
              </c:pt>
              <c:pt idx="14">
                <c:v>19.7153579999999</c:v>
              </c:pt>
              <c:pt idx="15">
                <c:v>21.149826</c:v>
              </c:pt>
              <c:pt idx="16">
                <c:v>23.220461</c:v>
              </c:pt>
              <c:pt idx="17">
                <c:v>24.948675</c:v>
              </c:pt>
              <c:pt idx="18">
                <c:v>22.1693609999999</c:v>
              </c:pt>
              <c:pt idx="19">
                <c:v>25.764175</c:v>
              </c:pt>
              <c:pt idx="20">
                <c:v>30.5789414</c:v>
              </c:pt>
            </c:numLit>
          </c:val>
        </c:ser>
        <c:ser>
          <c:idx val="6"/>
          <c:order val="5"/>
          <c:tx>
            <c:v>Fernwärme</c:v>
          </c:tx>
          <c:spPr>
            <a:solidFill>
              <a:srgbClr val="0080C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27.242</c:v>
              </c:pt>
              <c:pt idx="1">
                <c:v>25.8009999999999</c:v>
              </c:pt>
              <c:pt idx="2">
                <c:v>23.14</c:v>
              </c:pt>
              <c:pt idx="3">
                <c:v>18.454</c:v>
              </c:pt>
              <c:pt idx="4">
                <c:v>18.1739999999999</c:v>
              </c:pt>
              <c:pt idx="5">
                <c:v>17.184</c:v>
              </c:pt>
              <c:pt idx="6">
                <c:v>18.521</c:v>
              </c:pt>
              <c:pt idx="7">
                <c:v>14.628</c:v>
              </c:pt>
              <c:pt idx="8">
                <c:v>13.552</c:v>
              </c:pt>
              <c:pt idx="9">
                <c:v>13.233</c:v>
              </c:pt>
              <c:pt idx="10">
                <c:v>12.256</c:v>
              </c:pt>
              <c:pt idx="11">
                <c:v>13.054</c:v>
              </c:pt>
              <c:pt idx="12">
                <c:v>12.4677756</c:v>
              </c:pt>
              <c:pt idx="13">
                <c:v>12.8008117</c:v>
              </c:pt>
              <c:pt idx="14">
                <c:v>12.5227564</c:v>
              </c:pt>
              <c:pt idx="15">
                <c:v>13.4852761999999</c:v>
              </c:pt>
              <c:pt idx="16">
                <c:v>13.496518</c:v>
              </c:pt>
              <c:pt idx="17">
                <c:v>12.3360337999999</c:v>
              </c:pt>
              <c:pt idx="18">
                <c:v>13.206759</c:v>
              </c:pt>
              <c:pt idx="19">
                <c:v>13.3566382</c:v>
              </c:pt>
              <c:pt idx="20">
                <c:v>13.761828</c:v>
              </c:pt>
            </c:numLit>
          </c:val>
        </c:ser>
        <c:ser>
          <c:idx val="2"/>
          <c:order val="6"/>
          <c:tx>
            <c:v>Sonstige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1"/>
              <c:pt idx="0">
                <c:v>0</c:v>
              </c:pt>
            </c:numLit>
          </c:val>
        </c:ser>
        <c:axId val="48798266"/>
        <c:axId val="36531211"/>
      </c:areaChart>
      <c:catAx>
        <c:axId val="4879826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531211"/>
        <c:crosses val="autoZero"/>
        <c:auto val="1"/>
        <c:lblOffset val="100"/>
        <c:tickLblSkip val="2"/>
        <c:noMultiLvlLbl val="0"/>
      </c:catAx>
      <c:valAx>
        <c:axId val="36531211"/>
        <c:scaling>
          <c:orientation val="minMax"/>
          <c:max val="5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798266"/>
        <c:crossesAt val="1"/>
        <c:crossBetween val="midCat"/>
        <c:dispUnits/>
        <c:majorUnit val="100"/>
        <c:minorUnit val="10"/>
      </c:valAx>
      <c:spPr>
        <a:solidFill>
          <a:srgbClr val="FFFFFF"/>
        </a:solidFill>
        <a:ln w="12700">
          <a:solidFill>
            <a:srgbClr val="000000"/>
          </a:solidFill>
        </a:ln>
      </c:spPr>
    </c:plotArea>
    <c:legend>
      <c:legendPos val="b"/>
      <c:layout>
        <c:manualLayout>
          <c:xMode val="edge"/>
          <c:yMode val="edge"/>
          <c:x val="0.08725"/>
          <c:y val="0.798"/>
          <c:w val="0.82725"/>
          <c:h val="0.1075"/>
        </c:manualLayout>
      </c:layout>
      <c:overlay val="0"/>
      <c:spPr>
        <a:solidFill>
          <a:srgbClr val="FFFFFF"/>
        </a:solid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4. Endenergieverbrauch nach Verbrauchergruppen 
</a:t>
            </a:r>
            <a:r>
              <a:rPr lang="en-US" cap="none" sz="1100" b="1" i="0" u="none" baseline="0">
                <a:solidFill>
                  <a:srgbClr val="000000"/>
                </a:solidFill>
                <a:latin typeface="Arial"/>
                <a:ea typeface="Arial"/>
                <a:cs typeface="Arial"/>
              </a:rPr>
              <a:t>1990 bis 2010</a:t>
            </a:r>
          </a:p>
        </c:rich>
      </c:tx>
      <c:layout>
        <c:manualLayout>
          <c:xMode val="factor"/>
          <c:yMode val="factor"/>
          <c:x val="0.0255"/>
          <c:y val="0.02175"/>
        </c:manualLayout>
      </c:layout>
      <c:spPr>
        <a:noFill/>
        <a:ln w="3175">
          <a:noFill/>
        </a:ln>
      </c:spPr>
    </c:title>
    <c:plotArea>
      <c:layout>
        <c:manualLayout>
          <c:xMode val="edge"/>
          <c:yMode val="edge"/>
          <c:x val="0.05875"/>
          <c:y val="0.1735"/>
          <c:w val="0.89925"/>
          <c:h val="0.55025"/>
        </c:manualLayout>
      </c:layout>
      <c:areaChart>
        <c:grouping val="stacked"/>
        <c:varyColors val="0"/>
        <c:ser>
          <c:idx val="0"/>
          <c:order val="0"/>
          <c:tx>
            <c:v>Haushalte, Gewerbe, Handel, Dienstleistungen und übrige Verbraucher</c:v>
          </c:tx>
          <c:spPr>
            <a:solidFill>
              <a:srgbClr val="336666"/>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147.583</c:v>
              </c:pt>
              <c:pt idx="1">
                <c:v>117.881</c:v>
              </c:pt>
              <c:pt idx="2">
                <c:v>109.304</c:v>
              </c:pt>
              <c:pt idx="3">
                <c:v>107.117999999999</c:v>
              </c:pt>
              <c:pt idx="4">
                <c:v>105.242</c:v>
              </c:pt>
              <c:pt idx="5">
                <c:v>105.935</c:v>
              </c:pt>
              <c:pt idx="6">
                <c:v>112.111</c:v>
              </c:pt>
              <c:pt idx="7">
                <c:v>107.554</c:v>
              </c:pt>
              <c:pt idx="8">
                <c:v>108.005</c:v>
              </c:pt>
              <c:pt idx="9">
                <c:v>106.382</c:v>
              </c:pt>
              <c:pt idx="10">
                <c:v>104.315</c:v>
              </c:pt>
              <c:pt idx="11">
                <c:v>113.505</c:v>
              </c:pt>
              <c:pt idx="12">
                <c:v>113.784</c:v>
              </c:pt>
              <c:pt idx="13">
                <c:v>114.76325717935</c:v>
              </c:pt>
              <c:pt idx="14">
                <c:v>111.768673398999</c:v>
              </c:pt>
              <c:pt idx="15">
                <c:v>111.723285717</c:v>
              </c:pt>
              <c:pt idx="16">
                <c:v>110.546938874</c:v>
              </c:pt>
              <c:pt idx="17">
                <c:v>96.3042435109999</c:v>
              </c:pt>
              <c:pt idx="18">
                <c:v>105.893521508</c:v>
              </c:pt>
              <c:pt idx="19">
                <c:v>100.77776443</c:v>
              </c:pt>
              <c:pt idx="20">
                <c:v>107.365677448999</c:v>
              </c:pt>
            </c:numLit>
          </c:val>
        </c:ser>
        <c:ser>
          <c:idx val="1"/>
          <c:order val="1"/>
          <c:tx>
            <c:v>Verkehr</c:v>
          </c:tx>
          <c:spPr>
            <a:solidFill>
              <a:srgbClr val="FF00F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44.0829999999999</c:v>
              </c:pt>
              <c:pt idx="1">
                <c:v>45.23</c:v>
              </c:pt>
              <c:pt idx="2">
                <c:v>48.0319999999999</c:v>
              </c:pt>
              <c:pt idx="3">
                <c:v>53.116</c:v>
              </c:pt>
              <c:pt idx="4">
                <c:v>54.061</c:v>
              </c:pt>
              <c:pt idx="5">
                <c:v>59.07</c:v>
              </c:pt>
              <c:pt idx="6">
                <c:v>58.6559999999999</c:v>
              </c:pt>
              <c:pt idx="7">
                <c:v>58.747</c:v>
              </c:pt>
              <c:pt idx="8">
                <c:v>59.8759999999999</c:v>
              </c:pt>
              <c:pt idx="9">
                <c:v>62.045</c:v>
              </c:pt>
              <c:pt idx="10">
                <c:v>61.7479999999999</c:v>
              </c:pt>
              <c:pt idx="11">
                <c:v>61.2879999999999</c:v>
              </c:pt>
              <c:pt idx="12">
                <c:v>61.758</c:v>
              </c:pt>
              <c:pt idx="13">
                <c:v>58.8632101999999</c:v>
              </c:pt>
              <c:pt idx="14">
                <c:v>58.9167058</c:v>
              </c:pt>
              <c:pt idx="15">
                <c:v>57.833206064</c:v>
              </c:pt>
              <c:pt idx="16">
                <c:v>57.0918727079999</c:v>
              </c:pt>
              <c:pt idx="17">
                <c:v>56.76952714</c:v>
              </c:pt>
              <c:pt idx="18">
                <c:v>56.1205320259999</c:v>
              </c:pt>
              <c:pt idx="19">
                <c:v>55.352586084</c:v>
              </c:pt>
              <c:pt idx="20">
                <c:v>55.9667625909999</c:v>
              </c:pt>
            </c:numLit>
          </c:val>
        </c:ser>
        <c:ser>
          <c:idx val="2"/>
          <c:order val="2"/>
          <c:tx>
            <c:v>Verarbeitendes Gewerbe, Gewinnung von Steinen und Erden, sonstiger Bergbau</c:v>
          </c:tx>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116.264</c:v>
              </c:pt>
              <c:pt idx="1">
                <c:v>79.183</c:v>
              </c:pt>
              <c:pt idx="2">
                <c:v>59.0959999999999</c:v>
              </c:pt>
              <c:pt idx="3">
                <c:v>47.9669999999999</c:v>
              </c:pt>
              <c:pt idx="4">
                <c:v>34.219</c:v>
              </c:pt>
              <c:pt idx="5">
                <c:v>37.8669999999999</c:v>
              </c:pt>
              <c:pt idx="6">
                <c:v>38.8459999999999</c:v>
              </c:pt>
              <c:pt idx="7">
                <c:v>37.319</c:v>
              </c:pt>
              <c:pt idx="8">
                <c:v>36.713</c:v>
              </c:pt>
              <c:pt idx="9">
                <c:v>37.545</c:v>
              </c:pt>
              <c:pt idx="10">
                <c:v>38.6229999999999</c:v>
              </c:pt>
              <c:pt idx="11">
                <c:v>38.503</c:v>
              </c:pt>
              <c:pt idx="12">
                <c:v>43.5052984945199</c:v>
              </c:pt>
              <c:pt idx="13">
                <c:v>49.7241786614</c:v>
              </c:pt>
              <c:pt idx="14">
                <c:v>50.6990980329999</c:v>
              </c:pt>
              <c:pt idx="15">
                <c:v>51.078792872</c:v>
              </c:pt>
              <c:pt idx="16">
                <c:v>54.0168909779999</c:v>
              </c:pt>
              <c:pt idx="17">
                <c:v>59.926895576</c:v>
              </c:pt>
              <c:pt idx="18">
                <c:v>56.099883705</c:v>
              </c:pt>
              <c:pt idx="19">
                <c:v>56.1287607229999</c:v>
              </c:pt>
              <c:pt idx="20">
                <c:v>62.7538880289999</c:v>
              </c:pt>
            </c:numLit>
          </c:val>
        </c:ser>
        <c:axId val="60345444"/>
        <c:axId val="6238085"/>
      </c:areaChart>
      <c:catAx>
        <c:axId val="6034544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38085"/>
        <c:crosses val="autoZero"/>
        <c:auto val="1"/>
        <c:lblOffset val="100"/>
        <c:tickLblSkip val="2"/>
        <c:noMultiLvlLbl val="0"/>
      </c:catAx>
      <c:valAx>
        <c:axId val="62380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345444"/>
        <c:crossesAt val="1"/>
        <c:crossBetween val="midCat"/>
        <c:dispUnits/>
        <c:majorUnit val="100"/>
      </c:valAx>
      <c:spPr>
        <a:solidFill>
          <a:srgbClr val="FFFFFF"/>
        </a:solidFill>
        <a:ln w="12700">
          <a:solidFill>
            <a:srgbClr val="000000"/>
          </a:solidFill>
        </a:ln>
      </c:spPr>
    </c:plotArea>
    <c:legend>
      <c:legendPos val="b"/>
      <c:layout>
        <c:manualLayout>
          <c:xMode val="edge"/>
          <c:yMode val="edge"/>
          <c:x val="0.05075"/>
          <c:y val="0.776"/>
          <c:w val="0.913"/>
          <c:h val="0.142"/>
        </c:manualLayout>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2045"/>
          <c:w val="0.92775"/>
          <c:h val="0.60225"/>
        </c:manualLayout>
      </c:layout>
      <c:barChart>
        <c:barDir val="col"/>
        <c:grouping val="stacked"/>
        <c:varyColors val="0"/>
        <c:ser>
          <c:idx val="0"/>
          <c:order val="0"/>
          <c:tx>
            <c:v>Kohlen</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22673.915</c:v>
              </c:pt>
              <c:pt idx="1">
                <c:v>15993.475</c:v>
              </c:pt>
              <c:pt idx="2">
                <c:v>11211.975</c:v>
              </c:pt>
              <c:pt idx="3">
                <c:v>7592.693164596</c:v>
              </c:pt>
              <c:pt idx="4">
                <c:v>4781.20805</c:v>
              </c:pt>
              <c:pt idx="5">
                <c:v>2607.333635332</c:v>
              </c:pt>
              <c:pt idx="6">
                <c:v>2045.066812238</c:v>
              </c:pt>
              <c:pt idx="7">
                <c:v>1302.055979665</c:v>
              </c:pt>
              <c:pt idx="8">
                <c:v>933.016403305</c:v>
              </c:pt>
              <c:pt idx="9">
                <c:v>760.577091669</c:v>
              </c:pt>
              <c:pt idx="10">
                <c:v>596.370427916</c:v>
              </c:pt>
              <c:pt idx="11">
                <c:v>502.733237648999</c:v>
              </c:pt>
              <c:pt idx="12">
                <c:v>499.153928318</c:v>
              </c:pt>
              <c:pt idx="13">
                <c:v>442.1534584611</c:v>
              </c:pt>
              <c:pt idx="14">
                <c:v>429.121540592999</c:v>
              </c:pt>
              <c:pt idx="15">
                <c:v>385.735537024999</c:v>
              </c:pt>
              <c:pt idx="16">
                <c:v>344.594146561999</c:v>
              </c:pt>
              <c:pt idx="17">
                <c:v>447.872674332999</c:v>
              </c:pt>
              <c:pt idx="18">
                <c:v>483</c:v>
              </c:pt>
              <c:pt idx="19">
                <c:v>508.1773706961</c:v>
              </c:pt>
              <c:pt idx="20">
                <c:v>557.559327339899</c:v>
              </c:pt>
            </c:numLit>
          </c:val>
        </c:ser>
        <c:ser>
          <c:idx val="1"/>
          <c:order val="1"/>
          <c:tx>
            <c:v>Mineralöle</c:v>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4039.25</c:v>
              </c:pt>
              <c:pt idx="1">
                <c:v>4987.14099999999</c:v>
              </c:pt>
              <c:pt idx="2">
                <c:v>5807.94099999999</c:v>
              </c:pt>
              <c:pt idx="3">
                <c:v>6579.11994631199</c:v>
              </c:pt>
              <c:pt idx="4">
                <c:v>6730.93168999999</c:v>
              </c:pt>
              <c:pt idx="5">
                <c:v>7235.982248394</c:v>
              </c:pt>
              <c:pt idx="6">
                <c:v>7053.768650484</c:v>
              </c:pt>
              <c:pt idx="7">
                <c:v>6843.12893769749</c:v>
              </c:pt>
              <c:pt idx="8">
                <c:v>7086.4323126772</c:v>
              </c:pt>
              <c:pt idx="9">
                <c:v>6998.23520713699</c:v>
              </c:pt>
              <c:pt idx="10">
                <c:v>6806.04419870199</c:v>
              </c:pt>
              <c:pt idx="11">
                <c:v>6999.3834764</c:v>
              </c:pt>
              <c:pt idx="12">
                <c:v>6714.47766575655</c:v>
              </c:pt>
              <c:pt idx="13">
                <c:v>6468.17491939599</c:v>
              </c:pt>
              <c:pt idx="14">
                <c:v>6345.36192071778</c:v>
              </c:pt>
              <c:pt idx="15">
                <c:v>6071.78664284099</c:v>
              </c:pt>
              <c:pt idx="16">
                <c:v>6018.89478488</c:v>
              </c:pt>
              <c:pt idx="17">
                <c:v>5197.3849384</c:v>
              </c:pt>
              <c:pt idx="18">
                <c:v>5653</c:v>
              </c:pt>
              <c:pt idx="19">
                <c:v>5430.5812556</c:v>
              </c:pt>
              <c:pt idx="20">
                <c:v>5481.26973564</c:v>
              </c:pt>
            </c:numLit>
          </c:val>
        </c:ser>
        <c:ser>
          <c:idx val="2"/>
          <c:order val="2"/>
          <c:tx>
            <c:v>Gase</c:v>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1384.74299999999</c:v>
              </c:pt>
              <c:pt idx="1">
                <c:v>1089.899</c:v>
              </c:pt>
              <c:pt idx="2">
                <c:v>1666.823</c:v>
              </c:pt>
              <c:pt idx="3">
                <c:v>2162.16418616</c:v>
              </c:pt>
              <c:pt idx="4">
                <c:v>2479.796</c:v>
              </c:pt>
              <c:pt idx="5">
                <c:v>3396.41637301232</c:v>
              </c:pt>
              <c:pt idx="6">
                <c:v>4542.181105952</c:v>
              </c:pt>
              <c:pt idx="7">
                <c:v>4661.241248832</c:v>
              </c:pt>
              <c:pt idx="8">
                <c:v>4693.67836439712</c:v>
              </c:pt>
              <c:pt idx="9">
                <c:v>4678.86596554085</c:v>
              </c:pt>
              <c:pt idx="10">
                <c:v>4656.49079165076</c:v>
              </c:pt>
              <c:pt idx="11">
                <c:v>4837.1008596288</c:v>
              </c:pt>
              <c:pt idx="12">
                <c:v>4852.28578702336</c:v>
              </c:pt>
              <c:pt idx="13">
                <c:v>4944.3546785024</c:v>
              </c:pt>
              <c:pt idx="14">
                <c:v>4994.3837647872</c:v>
              </c:pt>
              <c:pt idx="15">
                <c:v>4945.574317824</c:v>
              </c:pt>
              <c:pt idx="16">
                <c:v>4903.37786265599</c:v>
              </c:pt>
              <c:pt idx="17">
                <c:v>4674.97748928</c:v>
              </c:pt>
              <c:pt idx="18">
                <c:v>4637</c:v>
              </c:pt>
              <c:pt idx="19">
                <c:v>4348.60726403599</c:v>
              </c:pt>
              <c:pt idx="20">
                <c:v>4487.86291447199</c:v>
              </c:pt>
            </c:numLit>
          </c:val>
        </c:ser>
        <c:ser>
          <c:idx val="3"/>
          <c:order val="3"/>
          <c:tx>
            <c:v>Sonstige</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1"/>
              <c:pt idx="0">
                <c:v>0</c:v>
              </c:pt>
            </c:numLit>
          </c:val>
        </c:ser>
        <c:overlap val="100"/>
        <c:axId val="56142766"/>
        <c:axId val="35522847"/>
      </c:barChart>
      <c:catAx>
        <c:axId val="5614276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522847"/>
        <c:crosses val="autoZero"/>
        <c:auto val="1"/>
        <c:lblOffset val="100"/>
        <c:tickLblSkip val="2"/>
        <c:noMultiLvlLbl val="0"/>
      </c:catAx>
      <c:valAx>
        <c:axId val="35522847"/>
        <c:scaling>
          <c:orientation val="minMax"/>
        </c:scaling>
        <c:axPos val="l"/>
        <c:majorGridlines>
          <c:spPr>
            <a:ln w="3175">
              <a:solidFill>
                <a:srgbClr val="000000"/>
              </a:solidFill>
            </a:ln>
          </c:spPr>
        </c:majorGridlines>
        <c:delete val="0"/>
        <c:numFmt formatCode="###\ ##0\ \ \ \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142766"/>
        <c:crossesAt val="1"/>
        <c:crossBetween val="between"/>
        <c:dispUnits/>
      </c:valAx>
      <c:spPr>
        <a:solidFill>
          <a:srgbClr val="FFFFFF"/>
        </a:solidFill>
        <a:ln w="12700">
          <a:solidFill>
            <a:srgbClr val="000000"/>
          </a:solidFill>
        </a:ln>
      </c:spPr>
    </c:plotArea>
    <c:legend>
      <c:legendPos val="b"/>
      <c:layout>
        <c:manualLayout>
          <c:xMode val="edge"/>
          <c:yMode val="edge"/>
          <c:x val="0.31925"/>
          <c:y val="0.84675"/>
          <c:w val="0.45075"/>
          <c:h val="0.05025"/>
        </c:manualLayout>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20475"/>
          <c:w val="0.867"/>
          <c:h val="0.601"/>
        </c:manualLayout>
      </c:layout>
      <c:barChart>
        <c:barDir val="col"/>
        <c:grouping val="clustered"/>
        <c:varyColors val="0"/>
        <c:ser>
          <c:idx val="0"/>
          <c:order val="0"/>
          <c:tx>
            <c:v>CO2-Emissionen aus dem Primärenergieverbrauch je Einwohner</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10.7711849835274</c:v>
              </c:pt>
              <c:pt idx="1">
                <c:v>8.58997173092945</c:v>
              </c:pt>
              <c:pt idx="2">
                <c:v>7.34580141157542</c:v>
              </c:pt>
              <c:pt idx="3">
                <c:v>6.45372964850349</c:v>
              </c:pt>
              <c:pt idx="4">
                <c:v>5.56244876430627</c:v>
              </c:pt>
              <c:pt idx="5">
                <c:v>5.29438430216652</c:v>
              </c:pt>
              <c:pt idx="6">
                <c:v>5.48347951262063</c:v>
              </c:pt>
              <c:pt idx="7">
                <c:v>5.17039337440701</c:v>
              </c:pt>
              <c:pt idx="8">
                <c:v>5.16802580439785</c:v>
              </c:pt>
              <c:pt idx="9">
                <c:v>5.08108752585662</c:v>
              </c:pt>
              <c:pt idx="10">
                <c:v>4.97603089762283</c:v>
              </c:pt>
              <c:pt idx="11">
                <c:v>5.13356006315037</c:v>
              </c:pt>
              <c:pt idx="12">
                <c:v>5.04423002959816</c:v>
              </c:pt>
              <c:pt idx="13">
                <c:v>5.02443719330811</c:v>
              </c:pt>
              <c:pt idx="14">
                <c:v>5.01526851418854</c:v>
              </c:pt>
              <c:pt idx="15">
                <c:v>4.90451544186415</c:v>
              </c:pt>
              <c:pt idx="16">
                <c:v>4.88198097653019</c:v>
              </c:pt>
              <c:pt idx="17">
                <c:v>4.55299139770419</c:v>
              </c:pt>
              <c:pt idx="18">
                <c:v>4.81134933412353</c:v>
              </c:pt>
              <c:pt idx="19">
                <c:v>4.67868361555499</c:v>
              </c:pt>
              <c:pt idx="20">
                <c:v>4.81927998901663</c:v>
              </c:pt>
            </c:numLit>
          </c:val>
        </c:ser>
        <c:ser>
          <c:idx val="1"/>
          <c:order val="1"/>
          <c:tx>
            <c:v>CO2-Emissionen aus dem Endenergieverbrauch je Einwohner</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13.0294307206435</c:v>
              </c:pt>
              <c:pt idx="1">
                <c:v>10.3772488218628</c:v>
              </c:pt>
              <c:pt idx="2">
                <c:v>8.96375531854719</c:v>
              </c:pt>
              <c:pt idx="3">
                <c:v>7.8099367537653</c:v>
              </c:pt>
              <c:pt idx="4">
                <c:v>7.57096739344564</c:v>
              </c:pt>
              <c:pt idx="5">
                <c:v>7.46749421376036</c:v>
              </c:pt>
              <c:pt idx="6">
                <c:v>7.60140322481583</c:v>
              </c:pt>
              <c:pt idx="7">
                <c:v>7.21352101472063</c:v>
              </c:pt>
              <c:pt idx="8">
                <c:v>7.2483697176793</c:v>
              </c:pt>
              <c:pt idx="9">
                <c:v>7.22999193737639</c:v>
              </c:pt>
              <c:pt idx="10">
                <c:v>7.29230758670841</c:v>
              </c:pt>
              <c:pt idx="11">
                <c:v>7.66905152455321</c:v>
              </c:pt>
              <c:pt idx="12">
                <c:v>8.23815655256601</c:v>
              </c:pt>
              <c:pt idx="13">
                <c:v>7.9330819260363</c:v>
              </c:pt>
              <c:pt idx="14">
                <c:v>7.51476696854189</c:v>
              </c:pt>
              <c:pt idx="15">
                <c:v>7.40027562389437</c:v>
              </c:pt>
              <c:pt idx="16">
                <c:v>7.46047119799978</c:v>
              </c:pt>
              <c:pt idx="17">
                <c:v>7.28791718922479</c:v>
              </c:pt>
              <c:pt idx="18">
                <c:v>7.44096644590132</c:v>
              </c:pt>
              <c:pt idx="19">
                <c:v>7.09925304855421</c:v>
              </c:pt>
              <c:pt idx="20">
                <c:v>7.51714209244325</c:v>
              </c:pt>
            </c:numLit>
          </c:val>
        </c:ser>
        <c:axId val="51270168"/>
        <c:axId val="58778329"/>
      </c:barChart>
      <c:catAx>
        <c:axId val="5127016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778329"/>
        <c:crosses val="autoZero"/>
        <c:auto val="1"/>
        <c:lblOffset val="100"/>
        <c:tickLblSkip val="2"/>
        <c:noMultiLvlLbl val="0"/>
      </c:catAx>
      <c:valAx>
        <c:axId val="5877832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270168"/>
        <c:crossesAt val="1"/>
        <c:crossBetween val="between"/>
        <c:dispUnits/>
      </c:valAx>
      <c:spPr>
        <a:solidFill>
          <a:srgbClr val="FFFFFF"/>
        </a:solidFill>
        <a:ln w="12700">
          <a:solidFill>
            <a:srgbClr val="000000"/>
          </a:solidFill>
        </a:ln>
      </c:spPr>
    </c:plotArea>
    <c:legend>
      <c:legendPos val="b"/>
      <c:layout>
        <c:manualLayout>
          <c:xMode val="edge"/>
          <c:yMode val="edge"/>
          <c:x val="0.1865"/>
          <c:y val="0.81875"/>
          <c:w val="0.6875"/>
          <c:h val="0.10075"/>
        </c:manualLayout>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219"/>
          <c:w val="0.9285"/>
          <c:h val="0.6845"/>
        </c:manualLayout>
      </c:layout>
      <c:barChart>
        <c:barDir val="col"/>
        <c:grouping val="stacked"/>
        <c:varyColors val="0"/>
        <c:ser>
          <c:idx val="0"/>
          <c:order val="0"/>
          <c:tx>
            <c:v>Sonstige</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1"/>
              <c:pt idx="0">
                <c:v>0</c:v>
              </c:pt>
            </c:numLit>
          </c:val>
        </c:ser>
        <c:ser>
          <c:idx val="1"/>
          <c:order val="1"/>
          <c:tx>
            <c:v>Fernwärme</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4222.15099999999</c:v>
              </c:pt>
              <c:pt idx="1">
                <c:v>4051.502</c:v>
              </c:pt>
              <c:pt idx="2">
                <c:v>3713.88299999999</c:v>
              </c:pt>
              <c:pt idx="3">
                <c:v>1490.43228235627</c:v>
              </c:pt>
              <c:pt idx="4">
                <c:v>2385.45526</c:v>
              </c:pt>
              <c:pt idx="5">
                <c:v>1656.57267034321</c:v>
              </c:pt>
              <c:pt idx="6">
                <c:v>1820.92015736099</c:v>
              </c:pt>
              <c:pt idx="7">
                <c:v>1259.542511428</c:v>
              </c:pt>
              <c:pt idx="8">
                <c:v>1138.507602446</c:v>
              </c:pt>
              <c:pt idx="9">
                <c:v>991.5191972292</c:v>
              </c:pt>
              <c:pt idx="10">
                <c:v>856.178301251778</c:v>
              </c:pt>
              <c:pt idx="11">
                <c:v>845.666031696</c:v>
              </c:pt>
              <c:pt idx="12">
                <c:v>966.183902071999</c:v>
              </c:pt>
              <c:pt idx="13">
                <c:v>927</c:v>
              </c:pt>
              <c:pt idx="14">
                <c:v>761</c:v>
              </c:pt>
              <c:pt idx="15">
                <c:v>794.043744555199</c:v>
              </c:pt>
              <c:pt idx="16">
                <c:v>763.768565645649</c:v>
              </c:pt>
              <c:pt idx="17">
                <c:v>715.285561156029</c:v>
              </c:pt>
              <c:pt idx="18">
                <c:v>698.91315480292</c:v>
              </c:pt>
              <c:pt idx="19">
                <c:v>714.832115115157</c:v>
              </c:pt>
              <c:pt idx="20">
                <c:v>720.587022911345</c:v>
              </c:pt>
            </c:numLit>
          </c:val>
        </c:ser>
        <c:ser>
          <c:idx val="2"/>
          <c:order val="2"/>
          <c:tx>
            <c:v>Strom</c:v>
          </c:tx>
          <c:spPr>
            <a:solidFill>
              <a:srgbClr val="3366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8368.11596399999</c:v>
              </c:pt>
              <c:pt idx="1">
                <c:v>6882.358</c:v>
              </c:pt>
              <c:pt idx="2">
                <c:v>5916.351434</c:v>
              </c:pt>
              <c:pt idx="3">
                <c:v>5817.17095413839</c:v>
              </c:pt>
              <c:pt idx="4">
                <c:v>5764.62599719999</c:v>
              </c:pt>
              <c:pt idx="5">
                <c:v>6007.5899878752</c:v>
              </c:pt>
              <c:pt idx="6">
                <c:v>6099.56481753503</c:v>
              </c:pt>
              <c:pt idx="7">
                <c:v>5930.08063161839</c:v>
              </c:pt>
              <c:pt idx="8">
                <c:v>6037.94114799119</c:v>
              </c:pt>
              <c:pt idx="9">
                <c:v>6041.65555110959</c:v>
              </c:pt>
              <c:pt idx="10">
                <c:v>6437.23159413599</c:v>
              </c:pt>
              <c:pt idx="11">
                <c:v>6904.58305904639</c:v>
              </c:pt>
              <c:pt idx="12">
                <c:v>8442.3031249536</c:v>
              </c:pt>
              <c:pt idx="13">
                <c:v>7881.30445891021</c:v>
              </c:pt>
              <c:pt idx="14">
                <c:v>6882.01524515964</c:v>
              </c:pt>
              <c:pt idx="15">
                <c:v>6833.508315408</c:v>
              </c:pt>
              <c:pt idx="16">
                <c:v>6964.75239180157</c:v>
              </c:pt>
              <c:pt idx="17">
                <c:v>7204.0548582252</c:v>
              </c:pt>
              <c:pt idx="18">
                <c:v>6918.282968256</c:v>
              </c:pt>
              <c:pt idx="19">
                <c:v>6388.00306793999</c:v>
              </c:pt>
              <c:pt idx="20">
                <c:v>6847.75117791974</c:v>
              </c:pt>
            </c:numLit>
          </c:val>
        </c:ser>
        <c:ser>
          <c:idx val="3"/>
          <c:order val="3"/>
          <c:tx>
            <c:v>Gase</c:v>
          </c:tx>
          <c:spPr>
            <a:solidFill>
              <a:srgbClr val="A0E0E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1285.569</c:v>
              </c:pt>
              <c:pt idx="1">
                <c:v>1027.032</c:v>
              </c:pt>
              <c:pt idx="2">
                <c:v>1471.059</c:v>
              </c:pt>
              <c:pt idx="3">
                <c:v>1911.40678388</c:v>
              </c:pt>
              <c:pt idx="4">
                <c:v>1987.05099999999</c:v>
              </c:pt>
              <c:pt idx="5">
                <c:v>2474.65637618251</c:v>
              </c:pt>
              <c:pt idx="6">
                <c:v>2797.776067744</c:v>
              </c:pt>
              <c:pt idx="7">
                <c:v>2903.949617408</c:v>
              </c:pt>
              <c:pt idx="8">
                <c:v>2914.22444069344</c:v>
              </c:pt>
              <c:pt idx="9">
                <c:v>3029.81212016485</c:v>
              </c:pt>
              <c:pt idx="10">
                <c:v>3087.80265379476</c:v>
              </c:pt>
              <c:pt idx="11">
                <c:v>3283.82651614079</c:v>
              </c:pt>
              <c:pt idx="12">
                <c:v>3116.03094804735</c:v>
              </c:pt>
              <c:pt idx="13">
                <c:v>3073.47767050239</c:v>
              </c:pt>
              <c:pt idx="14">
                <c:v>3287.69622245119</c:v>
              </c:pt>
              <c:pt idx="15">
                <c:v>3191.649389824</c:v>
              </c:pt>
              <c:pt idx="16">
                <c:v>3175.11812665599</c:v>
              </c:pt>
              <c:pt idx="17">
                <c:v>3062.693921728</c:v>
              </c:pt>
              <c:pt idx="18">
                <c:v>3072.33035911199</c:v>
              </c:pt>
              <c:pt idx="19">
                <c:v>2807.09968803599</c:v>
              </c:pt>
              <c:pt idx="20">
                <c:v>3047.53480735199</c:v>
              </c:pt>
            </c:numLit>
          </c:val>
        </c:ser>
        <c:ser>
          <c:idx val="4"/>
          <c:order val="4"/>
          <c:tx>
            <c:v>Mineralöle</c:v>
          </c:tx>
          <c:spPr>
            <a:solidFill>
              <a:srgbClr val="6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3890.993</c:v>
              </c:pt>
              <c:pt idx="1">
                <c:v>4638.982</c:v>
              </c:pt>
              <c:pt idx="2">
                <c:v>5244.18799999999</c:v>
              </c:pt>
              <c:pt idx="3">
                <c:v>6252.52736170799</c:v>
              </c:pt>
              <c:pt idx="4">
                <c:v>6333.52639999999</c:v>
              </c:pt>
              <c:pt idx="5">
                <c:v>6738.39344666</c:v>
              </c:pt>
              <c:pt idx="6">
                <c:v>6868.780984484</c:v>
              </c:pt>
              <c:pt idx="7">
                <c:v>6732.99268846849</c:v>
              </c:pt>
              <c:pt idx="8">
                <c:v>6993.6487699072</c:v>
              </c:pt>
              <c:pt idx="9">
                <c:v>6907.09548780099</c:v>
              </c:pt>
              <c:pt idx="10">
                <c:v>6753.72546662422</c:v>
              </c:pt>
              <c:pt idx="11">
                <c:v>6956.9001781056</c:v>
              </c:pt>
              <c:pt idx="12">
                <c:v>6686.29040986335</c:v>
              </c:pt>
              <c:pt idx="13">
                <c:v>6436.736918356</c:v>
              </c:pt>
              <c:pt idx="14">
                <c:v>6297.94460549999</c:v>
              </c:pt>
              <c:pt idx="15">
                <c:v>6024.698837841</c:v>
              </c:pt>
              <c:pt idx="16">
                <c:v>5977.88545388</c:v>
              </c:pt>
              <c:pt idx="17">
                <c:v>5169.7226704</c:v>
              </c:pt>
              <c:pt idx="18">
                <c:v>5624.26596591999</c:v>
              </c:pt>
              <c:pt idx="19">
                <c:v>5389.8379656</c:v>
              </c:pt>
              <c:pt idx="20">
                <c:v>5451.18584964</c:v>
              </c:pt>
            </c:numLit>
          </c:val>
        </c:ser>
        <c:ser>
          <c:idx val="5"/>
          <c:order val="5"/>
          <c:tx>
            <c:v>Kohlen</c:v>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16256.7469999999</c:v>
              </c:pt>
              <c:pt idx="1">
                <c:v>10090.9599999999</c:v>
              </c:pt>
              <c:pt idx="2">
                <c:v>6474.64599999999</c:v>
              </c:pt>
              <c:pt idx="3">
                <c:v>4309.953336516</c:v>
              </c:pt>
              <c:pt idx="4">
                <c:v>2590.93004999999</c:v>
              </c:pt>
              <c:pt idx="5">
                <c:v>1820.220828508</c:v>
              </c:pt>
              <c:pt idx="6">
                <c:v>1349.256144031</c:v>
              </c:pt>
              <c:pt idx="7">
                <c:v>1049.60722666499</c:v>
              </c:pt>
              <c:pt idx="8">
                <c:v>768.167576785</c:v>
              </c:pt>
              <c:pt idx="9">
                <c:v>736.760757668999</c:v>
              </c:pt>
              <c:pt idx="10">
                <c:v>594.521265916</c:v>
              </c:pt>
              <c:pt idx="11">
                <c:v>502.075363649</c:v>
              </c:pt>
              <c:pt idx="12">
                <c:v>495.135144318</c:v>
              </c:pt>
              <c:pt idx="13">
                <c:v>438.944350461099</c:v>
              </c:pt>
              <c:pt idx="14">
                <c:v>426.594610592999</c:v>
              </c:pt>
              <c:pt idx="15">
                <c:v>385.735537024999</c:v>
              </c:pt>
              <c:pt idx="16">
                <c:v>344.594146561999</c:v>
              </c:pt>
              <c:pt idx="17">
                <c:v>447.872674332999</c:v>
              </c:pt>
              <c:pt idx="18">
                <c:v>482.6569821656</c:v>
              </c:pt>
              <c:pt idx="19">
                <c:v>508.1773706961</c:v>
              </c:pt>
              <c:pt idx="20">
                <c:v>557.559327339899</c:v>
              </c:pt>
            </c:numLit>
          </c:val>
        </c:ser>
        <c:overlap val="100"/>
        <c:axId val="59242914"/>
        <c:axId val="63424179"/>
      </c:barChart>
      <c:catAx>
        <c:axId val="592429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424179"/>
        <c:crosses val="autoZero"/>
        <c:auto val="1"/>
        <c:lblOffset val="100"/>
        <c:tickLblSkip val="2"/>
        <c:noMultiLvlLbl val="0"/>
      </c:catAx>
      <c:valAx>
        <c:axId val="63424179"/>
        <c:scaling>
          <c:orientation val="minMax"/>
        </c:scaling>
        <c:axPos val="l"/>
        <c:majorGridlines>
          <c:spPr>
            <a:ln w="3175">
              <a:solidFill>
                <a:srgbClr val="000000"/>
              </a:solidFill>
            </a:ln>
          </c:spPr>
        </c:majorGridlines>
        <c:delete val="0"/>
        <c:numFmt formatCode="###\ ##0\ \ \ \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242914"/>
        <c:crossesAt val="1"/>
        <c:crossBetween val="between"/>
        <c:dispUnits/>
      </c:valAx>
      <c:spPr>
        <a:solidFill>
          <a:srgbClr val="FFFFFF"/>
        </a:solidFill>
        <a:ln w="12700">
          <a:solidFill>
            <a:srgbClr val="000000"/>
          </a:solidFill>
        </a:ln>
      </c:spPr>
    </c:plotArea>
    <c:legend>
      <c:legendPos val="r"/>
      <c:layout>
        <c:manualLayout>
          <c:xMode val="edge"/>
          <c:yMode val="edge"/>
          <c:x val="0.2015"/>
          <c:y val="0.917"/>
          <c:w val="0.68875"/>
          <c:h val="0.0505"/>
        </c:manualLayout>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2075"/>
          <c:w val="0.93125"/>
          <c:h val="0.5955"/>
        </c:manualLayout>
      </c:layout>
      <c:lineChart>
        <c:grouping val="standard"/>
        <c:varyColors val="0"/>
        <c:ser>
          <c:idx val="0"/>
          <c:order val="0"/>
          <c:tx>
            <c:v>Verarbeitendes Gewerbe, Gewinnung von Steinen und Erden, sonstiger Bergbau </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13753</c:v>
              </c:pt>
              <c:pt idx="1">
                <c:v>9386</c:v>
              </c:pt>
              <c:pt idx="2">
                <c:v>6443</c:v>
              </c:pt>
              <c:pt idx="3">
                <c:v>4965</c:v>
              </c:pt>
              <c:pt idx="4">
                <c:v>4083</c:v>
              </c:pt>
              <c:pt idx="5">
                <c:v>4007</c:v>
              </c:pt>
              <c:pt idx="6">
                <c:v>4088</c:v>
              </c:pt>
              <c:pt idx="7">
                <c:v>3846.54992018269</c:v>
              </c:pt>
              <c:pt idx="8">
                <c:v>3793.51435632245</c:v>
              </c:pt>
              <c:pt idx="9">
                <c:v>3875.04510761901</c:v>
              </c:pt>
              <c:pt idx="10">
                <c:v>4052.8436813745</c:v>
              </c:pt>
              <c:pt idx="11">
                <c:v>4157.59550307723</c:v>
              </c:pt>
              <c:pt idx="12">
                <c:v>4275.83742853343</c:v>
              </c:pt>
              <c:pt idx="13">
                <c:v>4514.74707594827</c:v>
              </c:pt>
              <c:pt idx="14">
                <c:v>4572.94278882092</c:v>
              </c:pt>
              <c:pt idx="15">
                <c:v>4449.078856678</c:v>
              </c:pt>
              <c:pt idx="16">
                <c:v>4737.71065678697</c:v>
              </c:pt>
              <c:pt idx="17">
                <c:v>5144.24420591444</c:v>
              </c:pt>
              <c:pt idx="18">
                <c:v>4926.95585677022</c:v>
              </c:pt>
              <c:pt idx="19">
                <c:v>4526.65920554066</c:v>
              </c:pt>
              <c:pt idx="20">
                <c:v>5111.52624301645</c:v>
              </c:pt>
            </c:numLit>
          </c:val>
          <c:smooth val="0"/>
        </c:ser>
        <c:ser>
          <c:idx val="1"/>
          <c:order val="1"/>
          <c:tx>
            <c:v>Verkehr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3328</c:v>
              </c:pt>
              <c:pt idx="1">
                <c:v>3371</c:v>
              </c:pt>
              <c:pt idx="2">
                <c:v>3554</c:v>
              </c:pt>
              <c:pt idx="3">
                <c:v>3916</c:v>
              </c:pt>
              <c:pt idx="4">
                <c:v>3985</c:v>
              </c:pt>
              <c:pt idx="5">
                <c:v>4317</c:v>
              </c:pt>
              <c:pt idx="6">
                <c:v>4288</c:v>
              </c:pt>
              <c:pt idx="7">
                <c:v>4310.1431974776</c:v>
              </c:pt>
              <c:pt idx="8">
                <c:v>4393.950810988</c:v>
              </c:pt>
              <c:pt idx="9">
                <c:v>4550.9318125656</c:v>
              </c:pt>
              <c:pt idx="10">
                <c:v>4529.83088132</c:v>
              </c:pt>
              <c:pt idx="11">
                <c:v>4565.535071168</c:v>
              </c:pt>
              <c:pt idx="12">
                <c:v>4552.2037448816</c:v>
              </c:pt>
              <c:pt idx="13">
                <c:v>4424.6914287944</c:v>
              </c:pt>
              <c:pt idx="14">
                <c:v>4317.23711149015</c:v>
              </c:pt>
              <c:pt idx="15">
                <c:v>4159.084850776</c:v>
              </c:pt>
              <c:pt idx="16">
                <c:v>3968.56177802341</c:v>
              </c:pt>
              <c:pt idx="17">
                <c:v>3928.8598566188</c:v>
              </c:pt>
              <c:pt idx="18">
                <c:v>3929.246086256</c:v>
              </c:pt>
              <c:pt idx="19">
                <c:v>3889.65713986399</c:v>
              </c:pt>
              <c:pt idx="20">
                <c:v>3932.01219015279</c:v>
              </c:pt>
            </c:numLit>
          </c:val>
          <c:smooth val="0"/>
        </c:ser>
        <c:ser>
          <c:idx val="2"/>
          <c:order val="2"/>
          <c:tx>
            <c:v>Haushalte, Gewerbe, Handel, Dienstleistungen, Übrige</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cat>
            <c:numLit>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Lit>
          </c:cat>
          <c:val>
            <c:numLit>
              <c:ptCount val="21"/>
              <c:pt idx="0">
                <c:v>16942</c:v>
              </c:pt>
              <c:pt idx="1">
                <c:v>13933</c:v>
              </c:pt>
              <c:pt idx="2">
                <c:v>12822</c:v>
              </c:pt>
              <c:pt idx="3">
                <c:v>10900</c:v>
              </c:pt>
              <c:pt idx="4">
                <c:v>10993</c:v>
              </c:pt>
              <c:pt idx="5">
                <c:v>10374</c:v>
              </c:pt>
              <c:pt idx="6">
                <c:v>10560</c:v>
              </c:pt>
              <c:pt idx="7">
                <c:v>9719.4795579276</c:v>
              </c:pt>
              <c:pt idx="8">
                <c:v>9665.02437051239</c:v>
              </c:pt>
              <c:pt idx="9">
                <c:v>9280.86619378903</c:v>
              </c:pt>
              <c:pt idx="10">
                <c:v>9146.78471902825</c:v>
              </c:pt>
              <c:pt idx="11">
                <c:v>9769.92057439256</c:v>
              </c:pt>
              <c:pt idx="12">
                <c:v>10877.9023558392</c:v>
              </c:pt>
              <c:pt idx="13">
                <c:v>9887.01039960387</c:v>
              </c:pt>
              <c:pt idx="14">
                <c:v>8808.15297257567</c:v>
              </c:pt>
              <c:pt idx="15">
                <c:v>8668.33475719919</c:v>
              </c:pt>
              <c:pt idx="16">
                <c:v>8535.92096973483</c:v>
              </c:pt>
              <c:pt idx="17">
                <c:v>7610.67189440898</c:v>
              </c:pt>
              <c:pt idx="18">
                <c:v>8018.14644723029</c:v>
              </c:pt>
              <c:pt idx="19">
                <c:v>7556.16530198258</c:v>
              </c:pt>
              <c:pt idx="20">
                <c:v>7757.46207199373</c:v>
              </c:pt>
            </c:numLit>
          </c:val>
          <c:smooth val="0"/>
        </c:ser>
        <c:marker val="1"/>
        <c:axId val="33946700"/>
        <c:axId val="37084845"/>
      </c:lineChart>
      <c:catAx>
        <c:axId val="339467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084845"/>
        <c:crosses val="autoZero"/>
        <c:auto val="1"/>
        <c:lblOffset val="100"/>
        <c:tickLblSkip val="2"/>
        <c:noMultiLvlLbl val="0"/>
      </c:catAx>
      <c:valAx>
        <c:axId val="37084845"/>
        <c:scaling>
          <c:orientation val="minMax"/>
        </c:scaling>
        <c:axPos val="l"/>
        <c:majorGridlines>
          <c:spPr>
            <a:ln w="3175">
              <a:solidFill>
                <a:srgbClr val="000000"/>
              </a:solidFill>
            </a:ln>
          </c:spPr>
        </c:majorGridlines>
        <c:delete val="0"/>
        <c:numFmt formatCode="###\ ##0\ \ \ \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946700"/>
        <c:crossesAt val="1"/>
        <c:crossBetween val="between"/>
        <c:dispUnits/>
      </c:valAx>
      <c:spPr>
        <a:solidFill>
          <a:srgbClr val="FFFFFF"/>
        </a:solidFill>
        <a:ln w="12700">
          <a:solidFill>
            <a:srgbClr val="000000"/>
          </a:solidFill>
        </a:ln>
      </c:spPr>
    </c:plotArea>
    <c:legend>
      <c:legendPos val="b"/>
      <c:layout>
        <c:manualLayout>
          <c:xMode val="edge"/>
          <c:yMode val="edge"/>
          <c:x val="0.1045"/>
          <c:y val="0.81875"/>
          <c:w val="0.879"/>
          <c:h val="0.11075"/>
        </c:manualLayout>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96</xdr:row>
      <xdr:rowOff>123825</xdr:rowOff>
    </xdr:from>
    <xdr:to>
      <xdr:col>0</xdr:col>
      <xdr:colOff>504825</xdr:colOff>
      <xdr:row>96</xdr:row>
      <xdr:rowOff>123825</xdr:rowOff>
    </xdr:to>
    <xdr:sp>
      <xdr:nvSpPr>
        <xdr:cNvPr id="1" name="Line 1"/>
        <xdr:cNvSpPr>
          <a:spLocks/>
        </xdr:cNvSpPr>
      </xdr:nvSpPr>
      <xdr:spPr>
        <a:xfrm>
          <a:off x="28575" y="284988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56</xdr:row>
      <xdr:rowOff>66675</xdr:rowOff>
    </xdr:from>
    <xdr:to>
      <xdr:col>1</xdr:col>
      <xdr:colOff>142875</xdr:colOff>
      <xdr:row>56</xdr:row>
      <xdr:rowOff>66675</xdr:rowOff>
    </xdr:to>
    <xdr:sp>
      <xdr:nvSpPr>
        <xdr:cNvPr id="1" name="Line 4"/>
        <xdr:cNvSpPr>
          <a:spLocks/>
        </xdr:cNvSpPr>
      </xdr:nvSpPr>
      <xdr:spPr>
        <a:xfrm>
          <a:off x="57150" y="76771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2" name="Line 2"/>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3" name="Line 4"/>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4" name="Line 5"/>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5" name="Line 10"/>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6" name="Line 11"/>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7" name="Line 13"/>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8" name="Line 14"/>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9" name="Line 18"/>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0" name="Line 19"/>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1" name="Line 21"/>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2" name="Line 22"/>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3" name="Rectangle 24"/>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4" name="Line 25"/>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5" name="Line 26"/>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16" name="Line 28"/>
        <xdr:cNvSpPr>
          <a:spLocks/>
        </xdr:cNvSpPr>
      </xdr:nvSpPr>
      <xdr:spPr>
        <a:xfrm flipH="1">
          <a:off x="0" y="4962525"/>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7" name="Line 31"/>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8" name="Line 4"/>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9" name="Line 6"/>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20" name="Line 4"/>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21" name="Line 6"/>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3" name="Line 4"/>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5" name="Line 8"/>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6" name="Line 9"/>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7" name="Line 11"/>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8" name="Line 12"/>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9" name="Line 14"/>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5"/>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1" name="Line 20"/>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2" name="Line 21"/>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3" name="Line 23"/>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4" name="Line 24"/>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5" name="Line 26"/>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7"/>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7" name="Line 29"/>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8" name="Line 30"/>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9" name="Line 32"/>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0" name="Line 33"/>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21" name="Line 35"/>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36"/>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37"/>
        <xdr:cNvSpPr>
          <a:spLocks/>
        </xdr:cNvSpPr>
      </xdr:nvSpPr>
      <xdr:spPr>
        <a:xfrm>
          <a:off x="571500" y="8086725"/>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24" name="Line 38"/>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5" name="Line 39"/>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26" name="Line 4"/>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7" name="Line 6"/>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28" name="Line 4"/>
        <xdr:cNvSpPr>
          <a:spLocks/>
        </xdr:cNvSpPr>
      </xdr:nvSpPr>
      <xdr:spPr>
        <a:xfrm flipH="1">
          <a:off x="0" y="4953000"/>
          <a:ext cx="5715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9" name="Line 6"/>
        <xdr:cNvSpPr>
          <a:spLocks/>
        </xdr:cNvSpPr>
      </xdr:nvSpPr>
      <xdr:spPr>
        <a:xfrm flipH="1" flipV="1">
          <a:off x="0" y="4924425"/>
          <a:ext cx="581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9525</xdr:colOff>
      <xdr:row>47</xdr:row>
      <xdr:rowOff>76200</xdr:rowOff>
    </xdr:to>
    <xdr:sp>
      <xdr:nvSpPr>
        <xdr:cNvPr id="1" name="Line 1"/>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3" name="Line 4"/>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5" name="Line 8"/>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6" name="Line 9"/>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7" name="Line 11"/>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8" name="Line 12"/>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9" name="Line 16"/>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7"/>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11" name="Line 23"/>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2" name="Line 24"/>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13" name="Line 27"/>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4" name="Line 28"/>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15" name="Line 30"/>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31"/>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17" name="Line 33"/>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8" name="Line 34"/>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19" name="Line 4"/>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0" name="Line 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21" name="Line 4"/>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85725</xdr:rowOff>
    </xdr:to>
    <xdr:sp>
      <xdr:nvSpPr>
        <xdr:cNvPr id="1" name="Line 1"/>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3" name="Line 4"/>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5" name="Line 7"/>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6" name="Line 8"/>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7" name="Line 11"/>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8" name="Line 12"/>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9" name="Line 14"/>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11" name="Line 19"/>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2" name="Line 20"/>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13" name="Line 26"/>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4" name="Line 27"/>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15" name="Line 29"/>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30"/>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17" name="Line 32"/>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8" name="Line 33"/>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19" name="Line 4"/>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0" name="Line 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21" name="Line 4"/>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66675</xdr:rowOff>
    </xdr:from>
    <xdr:to>
      <xdr:col>0</xdr:col>
      <xdr:colOff>1676400</xdr:colOff>
      <xdr:row>10</xdr:row>
      <xdr:rowOff>19050</xdr:rowOff>
    </xdr:to>
    <xdr:sp>
      <xdr:nvSpPr>
        <xdr:cNvPr id="1" name="Text 15"/>
        <xdr:cNvSpPr txBox="1">
          <a:spLocks noChangeArrowheads="1"/>
        </xdr:cNvSpPr>
      </xdr:nvSpPr>
      <xdr:spPr>
        <a:xfrm>
          <a:off x="276225" y="1371600"/>
          <a:ext cx="1400175" cy="276225"/>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rPr>
            <a:t>Energieträger</a:t>
          </a:r>
        </a:p>
      </xdr:txBody>
    </xdr:sp>
    <xdr:clientData/>
  </xdr:twoCellAnchor>
  <xdr:twoCellAnchor>
    <xdr:from>
      <xdr:col>0</xdr:col>
      <xdr:colOff>57150</xdr:colOff>
      <xdr:row>37</xdr:row>
      <xdr:rowOff>38100</xdr:rowOff>
    </xdr:from>
    <xdr:to>
      <xdr:col>0</xdr:col>
      <xdr:colOff>1209675</xdr:colOff>
      <xdr:row>37</xdr:row>
      <xdr:rowOff>38100</xdr:rowOff>
    </xdr:to>
    <xdr:sp>
      <xdr:nvSpPr>
        <xdr:cNvPr id="2" name="Line 2"/>
        <xdr:cNvSpPr>
          <a:spLocks/>
        </xdr:cNvSpPr>
      </xdr:nvSpPr>
      <xdr:spPr>
        <a:xfrm>
          <a:off x="57150" y="60293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6</xdr:col>
      <xdr:colOff>742950</xdr:colOff>
      <xdr:row>26</xdr:row>
      <xdr:rowOff>0</xdr:rowOff>
    </xdr:to>
    <xdr:graphicFrame>
      <xdr:nvGraphicFramePr>
        <xdr:cNvPr id="1" name="Diagramm 1"/>
        <xdr:cNvGraphicFramePr/>
      </xdr:nvGraphicFramePr>
      <xdr:xfrm>
        <a:off x="9525" y="333375"/>
        <a:ext cx="5305425" cy="3876675"/>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3</xdr:row>
      <xdr:rowOff>38100</xdr:rowOff>
    </xdr:from>
    <xdr:to>
      <xdr:col>6</xdr:col>
      <xdr:colOff>257175</xdr:colOff>
      <xdr:row>6</xdr:row>
      <xdr:rowOff>38100</xdr:rowOff>
    </xdr:to>
    <xdr:sp>
      <xdr:nvSpPr>
        <xdr:cNvPr id="2" name="Text Box 2"/>
        <xdr:cNvSpPr txBox="1">
          <a:spLocks noChangeArrowheads="1"/>
        </xdr:cNvSpPr>
      </xdr:nvSpPr>
      <xdr:spPr>
        <a:xfrm>
          <a:off x="1000125" y="523875"/>
          <a:ext cx="3829050" cy="485775"/>
        </a:xfrm>
        <a:prstGeom prst="rect">
          <a:avLst/>
        </a:prstGeom>
        <a:noFill/>
        <a:ln w="9525" cmpd="sng">
          <a:noFill/>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1. CO</a:t>
          </a:r>
          <a:r>
            <a:rPr lang="en-US" cap="none" sz="1000" b="1" i="0" u="none" baseline="-25000">
              <a:solidFill>
                <a:srgbClr val="000000"/>
              </a:solidFill>
              <a:latin typeface="Arial"/>
              <a:ea typeface="Arial"/>
              <a:cs typeface="Arial"/>
            </a:rPr>
            <a:t>2</a:t>
          </a:r>
          <a:r>
            <a:rPr lang="en-US" cap="none" sz="1000" b="1" i="0" u="none" baseline="0">
              <a:solidFill>
                <a:srgbClr val="000000"/>
              </a:solidFill>
              <a:latin typeface="Arial"/>
              <a:ea typeface="Arial"/>
              <a:cs typeface="Arial"/>
            </a:rPr>
            <a:t>-Emissionen aus dem Primärenergieverbrauch 
</a:t>
          </a:r>
          <a:r>
            <a:rPr lang="en-US" cap="none" sz="1000" b="1" i="0" u="none" baseline="0">
              <a:solidFill>
                <a:srgbClr val="000000"/>
              </a:solidFill>
              <a:latin typeface="Arial"/>
              <a:ea typeface="Arial"/>
              <a:cs typeface="Arial"/>
            </a:rPr>
            <a:t>nach Energieträgern 1990 bis 2010</a:t>
          </a:r>
        </a:p>
      </xdr:txBody>
    </xdr:sp>
    <xdr:clientData/>
  </xdr:twoCellAnchor>
  <xdr:oneCellAnchor>
    <xdr:from>
      <xdr:col>0</xdr:col>
      <xdr:colOff>28575</xdr:colOff>
      <xdr:row>24</xdr:row>
      <xdr:rowOff>152400</xdr:rowOff>
    </xdr:from>
    <xdr:ext cx="1638300" cy="142875"/>
    <xdr:sp>
      <xdr:nvSpPr>
        <xdr:cNvPr id="3" name="Text Box 4"/>
        <xdr:cNvSpPr txBox="1">
          <a:spLocks noChangeArrowheads="1"/>
        </xdr:cNvSpPr>
      </xdr:nvSpPr>
      <xdr:spPr>
        <a:xfrm>
          <a:off x="28575" y="4038600"/>
          <a:ext cx="1638300" cy="1428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714375</xdr:colOff>
      <xdr:row>6</xdr:row>
      <xdr:rowOff>38100</xdr:rowOff>
    </xdr:from>
    <xdr:to>
      <xdr:col>1</xdr:col>
      <xdr:colOff>485775</xdr:colOff>
      <xdr:row>7</xdr:row>
      <xdr:rowOff>47625</xdr:rowOff>
    </xdr:to>
    <xdr:sp>
      <xdr:nvSpPr>
        <xdr:cNvPr id="4" name="Text Box 5"/>
        <xdr:cNvSpPr txBox="1">
          <a:spLocks noChangeArrowheads="1"/>
        </xdr:cNvSpPr>
      </xdr:nvSpPr>
      <xdr:spPr>
        <a:xfrm>
          <a:off x="714375" y="1009650"/>
          <a:ext cx="533400" cy="1714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1 000 t</a:t>
          </a:r>
        </a:p>
      </xdr:txBody>
    </xdr:sp>
    <xdr:clientData/>
  </xdr:twoCellAnchor>
  <xdr:twoCellAnchor>
    <xdr:from>
      <xdr:col>0</xdr:col>
      <xdr:colOff>19050</xdr:colOff>
      <xdr:row>31</xdr:row>
      <xdr:rowOff>19050</xdr:rowOff>
    </xdr:from>
    <xdr:to>
      <xdr:col>6</xdr:col>
      <xdr:colOff>742950</xdr:colOff>
      <xdr:row>55</xdr:row>
      <xdr:rowOff>0</xdr:rowOff>
    </xdr:to>
    <xdr:graphicFrame>
      <xdr:nvGraphicFramePr>
        <xdr:cNvPr id="5" name="Diagramm 6"/>
        <xdr:cNvGraphicFramePr/>
      </xdr:nvGraphicFramePr>
      <xdr:xfrm>
        <a:off x="19050" y="5038725"/>
        <a:ext cx="5295900" cy="38671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32</xdr:row>
      <xdr:rowOff>38100</xdr:rowOff>
    </xdr:from>
    <xdr:to>
      <xdr:col>6</xdr:col>
      <xdr:colOff>428625</xdr:colOff>
      <xdr:row>35</xdr:row>
      <xdr:rowOff>47625</xdr:rowOff>
    </xdr:to>
    <xdr:sp>
      <xdr:nvSpPr>
        <xdr:cNvPr id="6" name="Text Box 7"/>
        <xdr:cNvSpPr txBox="1">
          <a:spLocks noChangeArrowheads="1"/>
        </xdr:cNvSpPr>
      </xdr:nvSpPr>
      <xdr:spPr>
        <a:xfrm>
          <a:off x="771525" y="5219700"/>
          <a:ext cx="4229100" cy="49530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2. CO</a:t>
          </a:r>
          <a:r>
            <a:rPr lang="en-US" cap="none" sz="1100" b="1" i="0" u="none" baseline="-25000">
              <a:solidFill>
                <a:srgbClr val="000000"/>
              </a:solidFill>
              <a:latin typeface="Arial"/>
              <a:ea typeface="Arial"/>
              <a:cs typeface="Arial"/>
            </a:rPr>
            <a:t>2</a:t>
          </a:r>
          <a:r>
            <a:rPr lang="en-US" cap="none" sz="1100" b="1" i="0" u="none" baseline="0">
              <a:solidFill>
                <a:srgbClr val="000000"/>
              </a:solidFill>
              <a:latin typeface="Arial"/>
              <a:ea typeface="Arial"/>
              <a:cs typeface="Arial"/>
            </a:rPr>
            <a:t>-Emissionen aus dem Primär- und Endenergieverbrauch
</a:t>
          </a:r>
          <a:r>
            <a:rPr lang="en-US" cap="none" sz="1100" b="1" i="0" u="none" baseline="0">
              <a:solidFill>
                <a:srgbClr val="000000"/>
              </a:solidFill>
              <a:latin typeface="Arial"/>
              <a:ea typeface="Arial"/>
              <a:cs typeface="Arial"/>
            </a:rPr>
            <a:t> je Einwohner 1990 bis 2010</a:t>
          </a:r>
        </a:p>
      </xdr:txBody>
    </xdr:sp>
    <xdr:clientData/>
  </xdr:twoCellAnchor>
  <xdr:twoCellAnchor>
    <xdr:from>
      <xdr:col>0</xdr:col>
      <xdr:colOff>695325</xdr:colOff>
      <xdr:row>35</xdr:row>
      <xdr:rowOff>28575</xdr:rowOff>
    </xdr:from>
    <xdr:to>
      <xdr:col>1</xdr:col>
      <xdr:colOff>342900</xdr:colOff>
      <xdr:row>36</xdr:row>
      <xdr:rowOff>76200</xdr:rowOff>
    </xdr:to>
    <xdr:sp>
      <xdr:nvSpPr>
        <xdr:cNvPr id="7" name="Text Box 8"/>
        <xdr:cNvSpPr txBox="1">
          <a:spLocks noChangeArrowheads="1"/>
        </xdr:cNvSpPr>
      </xdr:nvSpPr>
      <xdr:spPr>
        <a:xfrm>
          <a:off x="695325" y="5695950"/>
          <a:ext cx="409575" cy="2095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t/EW</a:t>
          </a:r>
        </a:p>
      </xdr:txBody>
    </xdr:sp>
    <xdr:clientData/>
  </xdr:twoCellAnchor>
  <xdr:oneCellAnchor>
    <xdr:from>
      <xdr:col>0</xdr:col>
      <xdr:colOff>38100</xdr:colOff>
      <xdr:row>53</xdr:row>
      <xdr:rowOff>152400</xdr:rowOff>
    </xdr:from>
    <xdr:ext cx="1638300" cy="142875"/>
    <xdr:sp>
      <xdr:nvSpPr>
        <xdr:cNvPr id="8" name="Text Box 9"/>
        <xdr:cNvSpPr txBox="1">
          <a:spLocks noChangeArrowheads="1"/>
        </xdr:cNvSpPr>
      </xdr:nvSpPr>
      <xdr:spPr>
        <a:xfrm>
          <a:off x="38100" y="8734425"/>
          <a:ext cx="1638300" cy="1428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6</xdr:col>
      <xdr:colOff>733425</xdr:colOff>
      <xdr:row>25</xdr:row>
      <xdr:rowOff>152400</xdr:rowOff>
    </xdr:to>
    <xdr:graphicFrame>
      <xdr:nvGraphicFramePr>
        <xdr:cNvPr id="1" name="Diagramm 1"/>
        <xdr:cNvGraphicFramePr/>
      </xdr:nvGraphicFramePr>
      <xdr:xfrm>
        <a:off x="19050" y="333375"/>
        <a:ext cx="5286375" cy="3867150"/>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3</xdr:row>
      <xdr:rowOff>114300</xdr:rowOff>
    </xdr:from>
    <xdr:to>
      <xdr:col>6</xdr:col>
      <xdr:colOff>152400</xdr:colOff>
      <xdr:row>6</xdr:row>
      <xdr:rowOff>142875</xdr:rowOff>
    </xdr:to>
    <xdr:sp>
      <xdr:nvSpPr>
        <xdr:cNvPr id="2" name="Text Box 2"/>
        <xdr:cNvSpPr txBox="1">
          <a:spLocks noChangeArrowheads="1"/>
        </xdr:cNvSpPr>
      </xdr:nvSpPr>
      <xdr:spPr>
        <a:xfrm>
          <a:off x="1038225" y="600075"/>
          <a:ext cx="3686175" cy="514350"/>
        </a:xfrm>
        <a:prstGeom prst="rect">
          <a:avLst/>
        </a:prstGeom>
        <a:solidFill>
          <a:srgbClr val="FFFFFF"/>
        </a:solidFill>
        <a:ln w="9525" cmpd="sng">
          <a:noFill/>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3. CO</a:t>
          </a:r>
          <a:r>
            <a:rPr lang="en-US" cap="none" sz="1100" b="1" i="0" u="none" baseline="-25000">
              <a:solidFill>
                <a:srgbClr val="000000"/>
              </a:solidFill>
              <a:latin typeface="Arial"/>
              <a:ea typeface="Arial"/>
              <a:cs typeface="Arial"/>
            </a:rPr>
            <a:t>2</a:t>
          </a:r>
          <a:r>
            <a:rPr lang="en-US" cap="none" sz="1100" b="1" i="0" u="none" baseline="0">
              <a:solidFill>
                <a:srgbClr val="000000"/>
              </a:solidFill>
              <a:latin typeface="Arial"/>
              <a:ea typeface="Arial"/>
              <a:cs typeface="Arial"/>
            </a:rPr>
            <a:t>-Emissionen aus dem Endenergieverbrauch 
</a:t>
          </a:r>
          <a:r>
            <a:rPr lang="en-US" cap="none" sz="1100" b="1" i="0" u="none" baseline="0">
              <a:solidFill>
                <a:srgbClr val="000000"/>
              </a:solidFill>
              <a:latin typeface="Arial"/>
              <a:ea typeface="Arial"/>
              <a:cs typeface="Arial"/>
            </a:rPr>
            <a:t>nach Energieträgern 1990 bis 2010</a:t>
          </a:r>
        </a:p>
      </xdr:txBody>
    </xdr:sp>
    <xdr:clientData/>
  </xdr:twoCellAnchor>
  <xdr:twoCellAnchor>
    <xdr:from>
      <xdr:col>1</xdr:col>
      <xdr:colOff>9525</xdr:colOff>
      <xdr:row>6</xdr:row>
      <xdr:rowOff>114300</xdr:rowOff>
    </xdr:from>
    <xdr:to>
      <xdr:col>1</xdr:col>
      <xdr:colOff>590550</xdr:colOff>
      <xdr:row>7</xdr:row>
      <xdr:rowOff>123825</xdr:rowOff>
    </xdr:to>
    <xdr:sp>
      <xdr:nvSpPr>
        <xdr:cNvPr id="3" name="Text Box 3"/>
        <xdr:cNvSpPr txBox="1">
          <a:spLocks noChangeArrowheads="1"/>
        </xdr:cNvSpPr>
      </xdr:nvSpPr>
      <xdr:spPr>
        <a:xfrm>
          <a:off x="771525" y="1085850"/>
          <a:ext cx="581025" cy="17145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1 000 t </a:t>
          </a:r>
        </a:p>
      </xdr:txBody>
    </xdr:sp>
    <xdr:clientData/>
  </xdr:twoCellAnchor>
  <xdr:oneCellAnchor>
    <xdr:from>
      <xdr:col>0</xdr:col>
      <xdr:colOff>57150</xdr:colOff>
      <xdr:row>24</xdr:row>
      <xdr:rowOff>152400</xdr:rowOff>
    </xdr:from>
    <xdr:ext cx="1638300" cy="152400"/>
    <xdr:sp>
      <xdr:nvSpPr>
        <xdr:cNvPr id="4" name="Text Box 4"/>
        <xdr:cNvSpPr txBox="1">
          <a:spLocks noChangeArrowheads="1"/>
        </xdr:cNvSpPr>
      </xdr:nvSpPr>
      <xdr:spPr>
        <a:xfrm>
          <a:off x="57150" y="4038600"/>
          <a:ext cx="163830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19050</xdr:colOff>
      <xdr:row>31</xdr:row>
      <xdr:rowOff>9525</xdr:rowOff>
    </xdr:from>
    <xdr:to>
      <xdr:col>6</xdr:col>
      <xdr:colOff>733425</xdr:colOff>
      <xdr:row>54</xdr:row>
      <xdr:rowOff>152400</xdr:rowOff>
    </xdr:to>
    <xdr:graphicFrame>
      <xdr:nvGraphicFramePr>
        <xdr:cNvPr id="5" name="Diagramm 5"/>
        <xdr:cNvGraphicFramePr/>
      </xdr:nvGraphicFramePr>
      <xdr:xfrm>
        <a:off x="19050" y="5029200"/>
        <a:ext cx="5286375" cy="38671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31</xdr:row>
      <xdr:rowOff>152400</xdr:rowOff>
    </xdr:from>
    <xdr:to>
      <xdr:col>6</xdr:col>
      <xdr:colOff>228600</xdr:colOff>
      <xdr:row>35</xdr:row>
      <xdr:rowOff>76200</xdr:rowOff>
    </xdr:to>
    <xdr:sp>
      <xdr:nvSpPr>
        <xdr:cNvPr id="6" name="Text Box 6"/>
        <xdr:cNvSpPr txBox="1">
          <a:spLocks noChangeArrowheads="1"/>
        </xdr:cNvSpPr>
      </xdr:nvSpPr>
      <xdr:spPr>
        <a:xfrm>
          <a:off x="952500" y="5172075"/>
          <a:ext cx="3848100" cy="571500"/>
        </a:xfrm>
        <a:prstGeom prst="rect">
          <a:avLst/>
        </a:prstGeom>
        <a:solidFill>
          <a:srgbClr val="FFFFFF"/>
        </a:solidFill>
        <a:ln w="9525" cmpd="sng">
          <a:noFill/>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4. CO</a:t>
          </a:r>
          <a:r>
            <a:rPr lang="en-US" cap="none" sz="1100" b="1" i="0" u="none" baseline="-25000">
              <a:solidFill>
                <a:srgbClr val="000000"/>
              </a:solidFill>
              <a:latin typeface="Arial"/>
              <a:ea typeface="Arial"/>
              <a:cs typeface="Arial"/>
            </a:rPr>
            <a:t>2</a:t>
          </a:r>
          <a:r>
            <a:rPr lang="en-US" cap="none" sz="1100" b="1" i="0" u="none" baseline="0">
              <a:solidFill>
                <a:srgbClr val="000000"/>
              </a:solidFill>
              <a:latin typeface="Arial"/>
              <a:ea typeface="Arial"/>
              <a:cs typeface="Arial"/>
            </a:rPr>
            <a:t>-Emissionen aus dem Endenergieverbrauch 
</a:t>
          </a:r>
          <a:r>
            <a:rPr lang="en-US" cap="none" sz="1100" b="1" i="0" u="none" baseline="0">
              <a:solidFill>
                <a:srgbClr val="000000"/>
              </a:solidFill>
              <a:latin typeface="Arial"/>
              <a:ea typeface="Arial"/>
              <a:cs typeface="Arial"/>
            </a:rPr>
            <a:t>nach Emittentensektoren 1990 bis 2010</a:t>
          </a:r>
        </a:p>
      </xdr:txBody>
    </xdr:sp>
    <xdr:clientData/>
  </xdr:twoCellAnchor>
  <xdr:twoCellAnchor>
    <xdr:from>
      <xdr:col>1</xdr:col>
      <xdr:colOff>9525</xdr:colOff>
      <xdr:row>35</xdr:row>
      <xdr:rowOff>66675</xdr:rowOff>
    </xdr:from>
    <xdr:to>
      <xdr:col>1</xdr:col>
      <xdr:colOff>685800</xdr:colOff>
      <xdr:row>36</xdr:row>
      <xdr:rowOff>76200</xdr:rowOff>
    </xdr:to>
    <xdr:sp>
      <xdr:nvSpPr>
        <xdr:cNvPr id="7" name="Text Box 7"/>
        <xdr:cNvSpPr txBox="1">
          <a:spLocks noChangeArrowheads="1"/>
        </xdr:cNvSpPr>
      </xdr:nvSpPr>
      <xdr:spPr>
        <a:xfrm>
          <a:off x="771525" y="5734050"/>
          <a:ext cx="676275" cy="17145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1 000 t </a:t>
          </a:r>
        </a:p>
      </xdr:txBody>
    </xdr:sp>
    <xdr:clientData/>
  </xdr:twoCellAnchor>
  <xdr:oneCellAnchor>
    <xdr:from>
      <xdr:col>0</xdr:col>
      <xdr:colOff>19050</xdr:colOff>
      <xdr:row>53</xdr:row>
      <xdr:rowOff>142875</xdr:rowOff>
    </xdr:from>
    <xdr:ext cx="1638300" cy="152400"/>
    <xdr:sp>
      <xdr:nvSpPr>
        <xdr:cNvPr id="8" name="Text Box 8"/>
        <xdr:cNvSpPr txBox="1">
          <a:spLocks noChangeArrowheads="1"/>
        </xdr:cNvSpPr>
      </xdr:nvSpPr>
      <xdr:spPr>
        <a:xfrm>
          <a:off x="19050" y="8724900"/>
          <a:ext cx="163830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60</xdr:row>
      <xdr:rowOff>76200</xdr:rowOff>
    </xdr:from>
    <xdr:to>
      <xdr:col>0</xdr:col>
      <xdr:colOff>561975</xdr:colOff>
      <xdr:row>60</xdr:row>
      <xdr:rowOff>76200</xdr:rowOff>
    </xdr:to>
    <xdr:sp>
      <xdr:nvSpPr>
        <xdr:cNvPr id="1" name="Line 2"/>
        <xdr:cNvSpPr>
          <a:spLocks/>
        </xdr:cNvSpPr>
      </xdr:nvSpPr>
      <xdr:spPr>
        <a:xfrm>
          <a:off x="28575" y="86963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13</xdr:row>
      <xdr:rowOff>0</xdr:rowOff>
    </xdr:from>
    <xdr:to>
      <xdr:col>0</xdr:col>
      <xdr:colOff>1657350</xdr:colOff>
      <xdr:row>13</xdr:row>
      <xdr:rowOff>0</xdr:rowOff>
    </xdr:to>
    <xdr:sp>
      <xdr:nvSpPr>
        <xdr:cNvPr id="1" name="Line 1"/>
        <xdr:cNvSpPr>
          <a:spLocks/>
        </xdr:cNvSpPr>
      </xdr:nvSpPr>
      <xdr:spPr>
        <a:xfrm>
          <a:off x="419100" y="1924050"/>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142875</xdr:rowOff>
    </xdr:from>
    <xdr:to>
      <xdr:col>0</xdr:col>
      <xdr:colOff>876300</xdr:colOff>
      <xdr:row>24</xdr:row>
      <xdr:rowOff>142875</xdr:rowOff>
    </xdr:to>
    <xdr:sp>
      <xdr:nvSpPr>
        <xdr:cNvPr id="1" name="Gerade Verbindung 2"/>
        <xdr:cNvSpPr>
          <a:spLocks/>
        </xdr:cNvSpPr>
      </xdr:nvSpPr>
      <xdr:spPr>
        <a:xfrm flipV="1">
          <a:off x="9525" y="858202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cdr:x>
      <cdr:y>0.1405</cdr:y>
    </cdr:from>
    <cdr:to>
      <cdr:x>0.16775</cdr:x>
      <cdr:y>0.18275</cdr:y>
    </cdr:to>
    <cdr:sp>
      <cdr:nvSpPr>
        <cdr:cNvPr id="1" name="Rectangle 1"/>
        <cdr:cNvSpPr>
          <a:spLocks/>
        </cdr:cNvSpPr>
      </cdr:nvSpPr>
      <cdr:spPr>
        <a:xfrm>
          <a:off x="542925" y="523875"/>
          <a:ext cx="342900" cy="161925"/>
        </a:xfrm>
        <a:prstGeom prst="rect">
          <a:avLst/>
        </a:prstGeom>
        <a:solidFill>
          <a:srgbClr val="FFFFFF"/>
        </a:solid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PJ</a:t>
          </a:r>
        </a:p>
      </cdr:txBody>
    </cdr:sp>
  </cdr:relSizeAnchor>
  <cdr:relSizeAnchor xmlns:cdr="http://schemas.openxmlformats.org/drawingml/2006/chartDrawing">
    <cdr:from>
      <cdr:x>0.103</cdr:x>
      <cdr:y>0.1405</cdr:y>
    </cdr:from>
    <cdr:to>
      <cdr:x>0.16775</cdr:x>
      <cdr:y>0.18275</cdr:y>
    </cdr:to>
    <cdr:sp>
      <cdr:nvSpPr>
        <cdr:cNvPr id="2" name="Rectangle 1"/>
        <cdr:cNvSpPr>
          <a:spLocks/>
        </cdr:cNvSpPr>
      </cdr:nvSpPr>
      <cdr:spPr>
        <a:xfrm>
          <a:off x="542925" y="523875"/>
          <a:ext cx="342900" cy="161925"/>
        </a:xfrm>
        <a:prstGeom prst="rect">
          <a:avLst/>
        </a:prstGeom>
        <a:solidFill>
          <a:srgbClr val="FFFFFF"/>
        </a:solid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PJ</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0.1915</cdr:y>
    </cdr:from>
    <cdr:to>
      <cdr:x>0.32375</cdr:x>
      <cdr:y>0.24075</cdr:y>
    </cdr:to>
    <cdr:sp>
      <cdr:nvSpPr>
        <cdr:cNvPr id="1" name="Rectangle 1"/>
        <cdr:cNvSpPr>
          <a:spLocks/>
        </cdr:cNvSpPr>
      </cdr:nvSpPr>
      <cdr:spPr>
        <a:xfrm>
          <a:off x="666750" y="676275"/>
          <a:ext cx="1047750" cy="171450"/>
        </a:xfrm>
        <a:prstGeom prst="rect">
          <a:avLst/>
        </a:prstGeom>
        <a:solidFill>
          <a:srgbClr val="FFFFFF"/>
        </a:solidFill>
        <a:ln w="9525" cmpd="sng">
          <a:solidFill>
            <a:srgbClr val="FFFFFF"/>
          </a:solidFill>
          <a:headEnd type="none"/>
          <a:tailEnd type="none"/>
        </a:ln>
      </cdr:spPr>
      <cdr:txBody>
        <a:bodyPr vertOverflow="clip" wrap="square" lIns="27432" tIns="22860" rIns="0" bIns="0"/>
        <a:p>
          <a:pPr algn="l">
            <a:defRPr/>
          </a:pPr>
          <a:r>
            <a:rPr lang="en-US" cap="none" sz="1100" b="0" i="0" u="none" baseline="0">
              <a:solidFill>
                <a:srgbClr val="000000"/>
              </a:solidFill>
              <a:latin typeface="Arial"/>
              <a:ea typeface="Arial"/>
              <a:cs typeface="Arial"/>
            </a:rPr>
            <a:t>TJ / 1000 EW</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152400</xdr:rowOff>
    </xdr:from>
    <xdr:to>
      <xdr:col>6</xdr:col>
      <xdr:colOff>752475</xdr:colOff>
      <xdr:row>25</xdr:row>
      <xdr:rowOff>28575</xdr:rowOff>
    </xdr:to>
    <xdr:graphicFrame>
      <xdr:nvGraphicFramePr>
        <xdr:cNvPr id="1" name="Diagramm 6"/>
        <xdr:cNvGraphicFramePr/>
      </xdr:nvGraphicFramePr>
      <xdr:xfrm>
        <a:off x="0" y="314325"/>
        <a:ext cx="5324475" cy="376237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23</xdr:row>
      <xdr:rowOff>104775</xdr:rowOff>
    </xdr:from>
    <xdr:ext cx="1800225" cy="209550"/>
    <xdr:sp>
      <xdr:nvSpPr>
        <xdr:cNvPr id="2" name="Text Box 7"/>
        <xdr:cNvSpPr txBox="1">
          <a:spLocks noChangeArrowheads="1"/>
        </xdr:cNvSpPr>
      </xdr:nvSpPr>
      <xdr:spPr>
        <a:xfrm>
          <a:off x="57150" y="3829050"/>
          <a:ext cx="18002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9525</xdr:colOff>
      <xdr:row>31</xdr:row>
      <xdr:rowOff>9525</xdr:rowOff>
    </xdr:from>
    <xdr:to>
      <xdr:col>7</xdr:col>
      <xdr:colOff>0</xdr:colOff>
      <xdr:row>53</xdr:row>
      <xdr:rowOff>0</xdr:rowOff>
    </xdr:to>
    <xdr:graphicFrame>
      <xdr:nvGraphicFramePr>
        <xdr:cNvPr id="3" name="Diagramm 9"/>
        <xdr:cNvGraphicFramePr/>
      </xdr:nvGraphicFramePr>
      <xdr:xfrm>
        <a:off x="9525" y="5029200"/>
        <a:ext cx="5324475" cy="35528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51</xdr:row>
      <xdr:rowOff>133350</xdr:rowOff>
    </xdr:from>
    <xdr:ext cx="1762125" cy="171450"/>
    <xdr:sp>
      <xdr:nvSpPr>
        <xdr:cNvPr id="4" name="Text Box 10"/>
        <xdr:cNvSpPr txBox="1">
          <a:spLocks noChangeArrowheads="1"/>
        </xdr:cNvSpPr>
      </xdr:nvSpPr>
      <xdr:spPr>
        <a:xfrm>
          <a:off x="28575" y="8391525"/>
          <a:ext cx="17621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0.10125</cdr:x>
      <cdr:y>0.1565</cdr:y>
    </cdr:from>
    <cdr:to>
      <cdr:x>0.171</cdr:x>
      <cdr:y>0.21225</cdr:y>
    </cdr:to>
    <cdr:sp>
      <cdr:nvSpPr>
        <cdr:cNvPr id="1" name="Rectangle 1"/>
        <cdr:cNvSpPr>
          <a:spLocks/>
        </cdr:cNvSpPr>
      </cdr:nvSpPr>
      <cdr:spPr>
        <a:xfrm>
          <a:off x="533400" y="581025"/>
          <a:ext cx="371475" cy="209550"/>
        </a:xfrm>
        <a:prstGeom prst="rect">
          <a:avLst/>
        </a:prstGeom>
        <a:solidFill>
          <a:srgbClr val="FFFFFF"/>
        </a:solidFill>
        <a:ln w="9525" cmpd="sng">
          <a:noFill/>
        </a:ln>
      </cdr:spPr>
      <cdr:txBody>
        <a:bodyPr vertOverflow="clip" wrap="square" lIns="27432" tIns="22860" rIns="0" bIns="0"/>
        <a:p>
          <a:pPr algn="l">
            <a:defRPr/>
          </a:pPr>
          <a:r>
            <a:rPr lang="en-US" cap="none" sz="1100" b="0" i="0" u="none" baseline="0">
              <a:solidFill>
                <a:srgbClr val="000000"/>
              </a:solidFill>
              <a:latin typeface="Arial"/>
              <a:ea typeface="Arial"/>
              <a:cs typeface="Arial"/>
            </a:rPr>
            <a:t>PJ</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7</xdr:col>
      <xdr:colOff>0</xdr:colOff>
      <xdr:row>25</xdr:row>
      <xdr:rowOff>0</xdr:rowOff>
    </xdr:to>
    <xdr:graphicFrame>
      <xdr:nvGraphicFramePr>
        <xdr:cNvPr id="1" name="Diagramm 1"/>
        <xdr:cNvGraphicFramePr/>
      </xdr:nvGraphicFramePr>
      <xdr:xfrm>
        <a:off x="9525" y="333375"/>
        <a:ext cx="5324475" cy="37147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104775</xdr:rowOff>
    </xdr:from>
    <xdr:ext cx="1800225" cy="209550"/>
    <xdr:sp>
      <xdr:nvSpPr>
        <xdr:cNvPr id="2" name="Text Box 2"/>
        <xdr:cNvSpPr txBox="1">
          <a:spLocks noChangeArrowheads="1"/>
        </xdr:cNvSpPr>
      </xdr:nvSpPr>
      <xdr:spPr>
        <a:xfrm>
          <a:off x="28575" y="3829050"/>
          <a:ext cx="18002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0</xdr:col>
      <xdr:colOff>19050</xdr:colOff>
      <xdr:row>51</xdr:row>
      <xdr:rowOff>133350</xdr:rowOff>
    </xdr:from>
    <xdr:ext cx="1800225" cy="190500"/>
    <xdr:sp>
      <xdr:nvSpPr>
        <xdr:cNvPr id="3" name="Text Box 4"/>
        <xdr:cNvSpPr txBox="1">
          <a:spLocks noChangeArrowheads="1"/>
        </xdr:cNvSpPr>
      </xdr:nvSpPr>
      <xdr:spPr>
        <a:xfrm>
          <a:off x="19050" y="8391525"/>
          <a:ext cx="1800225"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0</xdr:colOff>
      <xdr:row>30</xdr:row>
      <xdr:rowOff>152400</xdr:rowOff>
    </xdr:from>
    <xdr:to>
      <xdr:col>7</xdr:col>
      <xdr:colOff>0</xdr:colOff>
      <xdr:row>53</xdr:row>
      <xdr:rowOff>0</xdr:rowOff>
    </xdr:to>
    <xdr:graphicFrame>
      <xdr:nvGraphicFramePr>
        <xdr:cNvPr id="4" name="Diagramm 8"/>
        <xdr:cNvGraphicFramePr/>
      </xdr:nvGraphicFramePr>
      <xdr:xfrm>
        <a:off x="0" y="5010150"/>
        <a:ext cx="5334000" cy="3571875"/>
      </xdr:xfrm>
      <a:graphic>
        <a:graphicData uri="http://schemas.openxmlformats.org/drawingml/2006/chart">
          <c:chart xmlns:c="http://schemas.openxmlformats.org/drawingml/2006/chart" r:id="rId2"/>
        </a:graphicData>
      </a:graphic>
    </xdr:graphicFrame>
    <xdr:clientData/>
  </xdr:twoCellAnchor>
  <xdr:oneCellAnchor>
    <xdr:from>
      <xdr:col>0</xdr:col>
      <xdr:colOff>19050</xdr:colOff>
      <xdr:row>51</xdr:row>
      <xdr:rowOff>114300</xdr:rowOff>
    </xdr:from>
    <xdr:ext cx="1800225" cy="209550"/>
    <xdr:sp>
      <xdr:nvSpPr>
        <xdr:cNvPr id="5" name="Text Box 12"/>
        <xdr:cNvSpPr txBox="1">
          <a:spLocks noChangeArrowheads="1"/>
        </xdr:cNvSpPr>
      </xdr:nvSpPr>
      <xdr:spPr>
        <a:xfrm>
          <a:off x="19050" y="8372475"/>
          <a:ext cx="18002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647700</xdr:colOff>
      <xdr:row>34</xdr:row>
      <xdr:rowOff>47625</xdr:rowOff>
    </xdr:from>
    <xdr:to>
      <xdr:col>1</xdr:col>
      <xdr:colOff>114300</xdr:colOff>
      <xdr:row>35</xdr:row>
      <xdr:rowOff>95250</xdr:rowOff>
    </xdr:to>
    <xdr:sp>
      <xdr:nvSpPr>
        <xdr:cNvPr id="6" name="Rectangle 13"/>
        <xdr:cNvSpPr>
          <a:spLocks/>
        </xdr:cNvSpPr>
      </xdr:nvSpPr>
      <xdr:spPr>
        <a:xfrm>
          <a:off x="647700" y="5553075"/>
          <a:ext cx="228600" cy="20955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PJ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60</xdr:row>
      <xdr:rowOff>66675</xdr:rowOff>
    </xdr:from>
    <xdr:to>
      <xdr:col>1</xdr:col>
      <xdr:colOff>114300</xdr:colOff>
      <xdr:row>60</xdr:row>
      <xdr:rowOff>66675</xdr:rowOff>
    </xdr:to>
    <xdr:sp>
      <xdr:nvSpPr>
        <xdr:cNvPr id="1" name="Line 2"/>
        <xdr:cNvSpPr>
          <a:spLocks/>
        </xdr:cNvSpPr>
      </xdr:nvSpPr>
      <xdr:spPr>
        <a:xfrm>
          <a:off x="28575" y="81534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58</xdr:row>
      <xdr:rowOff>76200</xdr:rowOff>
    </xdr:from>
    <xdr:to>
      <xdr:col>1</xdr:col>
      <xdr:colOff>76200</xdr:colOff>
      <xdr:row>58</xdr:row>
      <xdr:rowOff>76200</xdr:rowOff>
    </xdr:to>
    <xdr:sp>
      <xdr:nvSpPr>
        <xdr:cNvPr id="1" name="Line 4"/>
        <xdr:cNvSpPr>
          <a:spLocks/>
        </xdr:cNvSpPr>
      </xdr:nvSpPr>
      <xdr:spPr>
        <a:xfrm>
          <a:off x="47625" y="79438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oleObject" Target="../embeddings/oleObject_29_0.bin"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95" customWidth="1"/>
  </cols>
  <sheetData>
    <row r="1" spans="1:2" ht="15.75">
      <c r="A1" s="1494" t="s">
        <v>659</v>
      </c>
      <c r="B1" s="1494"/>
    </row>
    <row r="4" spans="1:2" ht="12.75">
      <c r="A4" s="1496" t="s">
        <v>671</v>
      </c>
      <c r="B4" s="1496"/>
    </row>
    <row r="5" spans="1:2" ht="14.25">
      <c r="A5" s="1497"/>
      <c r="B5" s="1497"/>
    </row>
    <row r="6" spans="1:2" ht="14.25">
      <c r="A6" s="1497"/>
      <c r="B6" s="1497"/>
    </row>
    <row r="7" spans="1:2" ht="12.75">
      <c r="A7" s="1495" t="s">
        <v>660</v>
      </c>
      <c r="B7" s="1498"/>
    </row>
    <row r="10" spans="1:2" ht="12.75">
      <c r="A10" s="1498" t="s">
        <v>672</v>
      </c>
      <c r="B10" s="1498"/>
    </row>
    <row r="11" ht="12.75">
      <c r="A11" s="1495" t="s">
        <v>661</v>
      </c>
    </row>
    <row r="14" ht="12.75">
      <c r="A14" s="1495" t="s">
        <v>662</v>
      </c>
    </row>
    <row r="17" ht="12.75">
      <c r="A17" s="1495" t="s">
        <v>663</v>
      </c>
    </row>
    <row r="18" ht="12.75">
      <c r="A18" s="1495" t="s">
        <v>274</v>
      </c>
    </row>
    <row r="19" ht="12.75">
      <c r="A19" s="1495" t="s">
        <v>664</v>
      </c>
    </row>
    <row r="20" ht="12.75">
      <c r="A20" s="1495" t="s">
        <v>665</v>
      </c>
    </row>
    <row r="21" ht="12.75">
      <c r="A21" s="1495" t="s">
        <v>666</v>
      </c>
    </row>
    <row r="24" spans="1:2" ht="12.75">
      <c r="A24" s="1499" t="s">
        <v>667</v>
      </c>
      <c r="B24" s="1499"/>
    </row>
    <row r="25" spans="1:2" ht="38.25">
      <c r="A25" s="1500" t="s">
        <v>668</v>
      </c>
      <c r="B25" s="1500"/>
    </row>
    <row r="28" spans="1:2" ht="12.75">
      <c r="A28" s="1499" t="s">
        <v>669</v>
      </c>
      <c r="B28" s="1499"/>
    </row>
    <row r="29" spans="1:2" ht="51">
      <c r="A29" s="1500" t="s">
        <v>670</v>
      </c>
      <c r="B29" s="1500"/>
    </row>
    <row r="30" ht="12.75">
      <c r="A30" s="1495" t="s">
        <v>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79"/>
  <sheetViews>
    <sheetView zoomScalePageLayoutView="0" workbookViewId="0" topLeftCell="A1">
      <pane ySplit="7" topLeftCell="A8" activePane="bottomLeft" state="frozen"/>
      <selection pane="topLeft" activeCell="C71" sqref="C71"/>
      <selection pane="bottomLeft" activeCell="A1" sqref="A1"/>
    </sheetView>
  </sheetViews>
  <sheetFormatPr defaultColWidth="11.421875" defaultRowHeight="11.25" customHeight="1"/>
  <cols>
    <col min="1" max="1" width="8.7109375" style="41" customWidth="1"/>
    <col min="2" max="2" width="11.421875" style="40" customWidth="1"/>
    <col min="3" max="3" width="9.421875" style="40" customWidth="1"/>
    <col min="4" max="5" width="8.7109375" style="40" bestFit="1" customWidth="1"/>
    <col min="6" max="6" width="8.8515625" style="40" customWidth="1"/>
    <col min="7" max="7" width="11.7109375" style="40" bestFit="1" customWidth="1"/>
    <col min="8" max="8" width="9.421875" style="40" customWidth="1"/>
    <col min="9" max="9" width="10.00390625" style="40" bestFit="1" customWidth="1"/>
    <col min="10" max="16384" width="11.421875" style="40" customWidth="1"/>
  </cols>
  <sheetData>
    <row r="1" spans="1:9" ht="11.25">
      <c r="A1" s="38"/>
      <c r="B1" s="39"/>
      <c r="C1" s="39"/>
      <c r="D1" s="39"/>
      <c r="E1" s="39"/>
      <c r="F1" s="39"/>
      <c r="G1" s="39"/>
      <c r="H1" s="39"/>
      <c r="I1" s="39"/>
    </row>
    <row r="2" spans="1:9" ht="11.25">
      <c r="A2" s="38"/>
      <c r="B2" s="39"/>
      <c r="C2" s="39"/>
      <c r="D2" s="39"/>
      <c r="E2" s="39"/>
      <c r="F2" s="39"/>
      <c r="G2" s="39"/>
      <c r="H2" s="39"/>
      <c r="I2" s="39"/>
    </row>
    <row r="3" spans="1:9" ht="12.75">
      <c r="A3" s="42" t="s">
        <v>18</v>
      </c>
      <c r="B3" s="39"/>
      <c r="C3" s="39"/>
      <c r="D3" s="39"/>
      <c r="E3" s="39"/>
      <c r="F3" s="39"/>
      <c r="G3" s="39"/>
      <c r="H3" s="39"/>
      <c r="I3" s="39"/>
    </row>
    <row r="4" spans="2:9" ht="11.25">
      <c r="B4" s="53"/>
      <c r="C4" s="39"/>
      <c r="D4" s="39"/>
      <c r="E4" s="39"/>
      <c r="F4" s="39"/>
      <c r="G4" s="39"/>
      <c r="H4" s="39"/>
      <c r="I4" s="39"/>
    </row>
    <row r="6" spans="1:9" ht="15" customHeight="1">
      <c r="A6" s="1505" t="s">
        <v>238</v>
      </c>
      <c r="B6" s="629" t="s">
        <v>230</v>
      </c>
      <c r="C6" s="46" t="s">
        <v>231</v>
      </c>
      <c r="D6" s="46"/>
      <c r="E6" s="46"/>
      <c r="F6" s="46"/>
      <c r="G6" s="46"/>
      <c r="H6" s="46"/>
      <c r="I6" s="46"/>
    </row>
    <row r="7" spans="1:9" ht="15" customHeight="1">
      <c r="A7" s="1506"/>
      <c r="B7" s="48" t="s">
        <v>232</v>
      </c>
      <c r="C7" s="49" t="s">
        <v>167</v>
      </c>
      <c r="D7" s="49" t="s">
        <v>6</v>
      </c>
      <c r="E7" s="49" t="s">
        <v>7</v>
      </c>
      <c r="F7" s="49" t="s">
        <v>8</v>
      </c>
      <c r="G7" s="631" t="s">
        <v>168</v>
      </c>
      <c r="H7" s="49" t="s">
        <v>9</v>
      </c>
      <c r="I7" s="632" t="s">
        <v>563</v>
      </c>
    </row>
    <row r="8" spans="1:2" ht="11.25" customHeight="1">
      <c r="A8" s="51"/>
      <c r="B8" s="52"/>
    </row>
    <row r="9" spans="1:9" ht="11.25" customHeight="1">
      <c r="A9" s="53" t="s">
        <v>235</v>
      </c>
      <c r="B9" s="43"/>
      <c r="C9" s="39"/>
      <c r="D9" s="39"/>
      <c r="E9" s="39"/>
      <c r="F9" s="39"/>
      <c r="G9" s="39"/>
      <c r="H9" s="39"/>
      <c r="I9" s="39"/>
    </row>
    <row r="10" spans="1:2" ht="11.25" customHeight="1">
      <c r="A10" s="51"/>
      <c r="B10" s="52"/>
    </row>
    <row r="11" spans="1:9" ht="11.25" customHeight="1">
      <c r="A11" s="54">
        <v>1990</v>
      </c>
      <c r="B11" s="64">
        <v>307930</v>
      </c>
      <c r="C11" s="56">
        <v>161785</v>
      </c>
      <c r="D11" s="65">
        <v>53841</v>
      </c>
      <c r="E11" s="65">
        <v>22156</v>
      </c>
      <c r="F11" s="56">
        <v>42238</v>
      </c>
      <c r="G11" s="56">
        <v>668</v>
      </c>
      <c r="H11" s="56">
        <v>27242</v>
      </c>
      <c r="I11" s="56" t="s">
        <v>95</v>
      </c>
    </row>
    <row r="12" spans="1:9" ht="11.25" customHeight="1">
      <c r="A12" s="54">
        <v>1995</v>
      </c>
      <c r="B12" s="66">
        <v>202871.1453911278</v>
      </c>
      <c r="C12" s="56">
        <v>18690.748657</v>
      </c>
      <c r="D12" s="56">
        <v>92288.917676772</v>
      </c>
      <c r="E12" s="56">
        <v>42501.376657355766</v>
      </c>
      <c r="F12" s="56">
        <v>31706.312400000006</v>
      </c>
      <c r="G12" s="56">
        <v>500</v>
      </c>
      <c r="H12" s="56">
        <v>17184</v>
      </c>
      <c r="I12" s="56" t="s">
        <v>95</v>
      </c>
    </row>
    <row r="13" spans="1:9" ht="11.25" customHeight="1">
      <c r="A13" s="54">
        <v>2000</v>
      </c>
      <c r="B13" s="66">
        <v>204701.74647411716</v>
      </c>
      <c r="C13" s="56">
        <v>5981.716223</v>
      </c>
      <c r="D13" s="56">
        <v>92493.4447189772</v>
      </c>
      <c r="E13" s="56">
        <v>55073.58558185997</v>
      </c>
      <c r="F13" s="56">
        <v>36967.6224</v>
      </c>
      <c r="G13" s="56">
        <v>1929.60855028</v>
      </c>
      <c r="H13" s="56">
        <v>12255.768999999998</v>
      </c>
      <c r="I13" s="56" t="s">
        <v>95</v>
      </c>
    </row>
    <row r="14" spans="1:9" ht="11.25" customHeight="1">
      <c r="A14" s="54">
        <v>2001</v>
      </c>
      <c r="B14" s="66">
        <v>213296.75371951368</v>
      </c>
      <c r="C14" s="56">
        <v>5062.266233</v>
      </c>
      <c r="D14" s="56">
        <v>95179.6578224</v>
      </c>
      <c r="E14" s="56">
        <v>58576.98766205599</v>
      </c>
      <c r="F14" s="56">
        <v>38958.883200000004</v>
      </c>
      <c r="G14" s="56">
        <v>2465.283802057715</v>
      </c>
      <c r="H14" s="56">
        <v>13053.675</v>
      </c>
      <c r="I14" s="56" t="s">
        <v>95</v>
      </c>
    </row>
    <row r="15" spans="1:9" ht="11.25" customHeight="1">
      <c r="A15" s="54">
        <v>2002</v>
      </c>
      <c r="B15" s="66">
        <v>219047.21566796</v>
      </c>
      <c r="C15" s="56">
        <v>4999.984751</v>
      </c>
      <c r="D15" s="56">
        <v>91488.88886896</v>
      </c>
      <c r="E15" s="56">
        <v>55582.22404800002</v>
      </c>
      <c r="F15" s="570">
        <v>46202.4864</v>
      </c>
      <c r="G15" s="56">
        <v>8305.856</v>
      </c>
      <c r="H15" s="56">
        <v>12467.7756</v>
      </c>
      <c r="I15" s="56" t="s">
        <v>95</v>
      </c>
    </row>
    <row r="16" spans="1:9" ht="11.25" customHeight="1">
      <c r="A16" s="54">
        <v>2003</v>
      </c>
      <c r="B16" s="66">
        <v>223350.6315594123</v>
      </c>
      <c r="C16" s="56">
        <v>4424.87042275</v>
      </c>
      <c r="D16" s="56">
        <v>88045.95274100002</v>
      </c>
      <c r="E16" s="56">
        <v>54820.54978572002</v>
      </c>
      <c r="F16" s="571">
        <v>45198.05040000001</v>
      </c>
      <c r="G16" s="56">
        <v>17196.706000000002</v>
      </c>
      <c r="H16" s="56">
        <v>12800.811700000002</v>
      </c>
      <c r="I16" s="56">
        <v>863.6906</v>
      </c>
    </row>
    <row r="17" spans="1:9" ht="11.25" customHeight="1">
      <c r="A17" s="54">
        <v>2004</v>
      </c>
      <c r="B17" s="66">
        <v>221384.56219765672</v>
      </c>
      <c r="C17" s="56">
        <v>4297.278628</v>
      </c>
      <c r="D17" s="56">
        <v>86014.99648371447</v>
      </c>
      <c r="E17" s="56">
        <v>58651.825176</v>
      </c>
      <c r="F17" s="56">
        <v>39638.6676</v>
      </c>
      <c r="G17" s="56">
        <v>19715.358</v>
      </c>
      <c r="H17" s="56">
        <v>12522.7564</v>
      </c>
      <c r="I17" s="56">
        <v>543.68</v>
      </c>
    </row>
    <row r="18" spans="1:9" ht="11.25" customHeight="1">
      <c r="A18" s="54">
        <v>2005</v>
      </c>
      <c r="B18" s="66">
        <v>220633.74327700003</v>
      </c>
      <c r="C18" s="56">
        <v>3899.0090840000007</v>
      </c>
      <c r="D18" s="56">
        <v>82252.41785700002</v>
      </c>
      <c r="E18" s="56">
        <v>56940.929736</v>
      </c>
      <c r="F18" s="56">
        <v>42320.606400000004</v>
      </c>
      <c r="G18" s="56">
        <v>21149.825999999994</v>
      </c>
      <c r="H18" s="56">
        <v>13485.2762</v>
      </c>
      <c r="I18" s="56">
        <v>585.678</v>
      </c>
    </row>
    <row r="19" spans="1:9" ht="11.25" customHeight="1">
      <c r="A19" s="54">
        <v>2006</v>
      </c>
      <c r="B19" s="66">
        <v>221655.71495861775</v>
      </c>
      <c r="C19" s="56">
        <v>3499.9582940000005</v>
      </c>
      <c r="D19" s="56">
        <v>81649.31466256</v>
      </c>
      <c r="E19" s="56">
        <v>56658.712512000006</v>
      </c>
      <c r="F19" s="56">
        <v>42929.81640000001</v>
      </c>
      <c r="G19" s="56">
        <v>23220.461000000003</v>
      </c>
      <c r="H19" s="56">
        <v>13496.518</v>
      </c>
      <c r="I19" s="56">
        <v>200.93399999999997</v>
      </c>
    </row>
    <row r="20" spans="1:9" ht="11.25" customHeight="1">
      <c r="A20" s="54">
        <v>2007</v>
      </c>
      <c r="B20" s="66">
        <v>213000.49406605776</v>
      </c>
      <c r="C20" s="56">
        <v>4520.920239</v>
      </c>
      <c r="D20" s="56">
        <v>70704.076585</v>
      </c>
      <c r="E20" s="56">
        <v>54642.244952000015</v>
      </c>
      <c r="F20" s="56">
        <v>44801.43839999999</v>
      </c>
      <c r="G20" s="56">
        <v>24948.675000000003</v>
      </c>
      <c r="H20" s="56">
        <v>12336.0338</v>
      </c>
      <c r="I20" s="56">
        <v>1047.105</v>
      </c>
    </row>
    <row r="21" spans="1:9" ht="11.25" customHeight="1">
      <c r="A21" s="54">
        <v>2008</v>
      </c>
      <c r="B21" s="66">
        <v>218115.41683684714</v>
      </c>
      <c r="C21" s="56">
        <v>4876.228212</v>
      </c>
      <c r="D21" s="56">
        <v>76896.024052</v>
      </c>
      <c r="E21" s="56">
        <v>54811.385682789456</v>
      </c>
      <c r="F21" s="56">
        <v>45181.9188</v>
      </c>
      <c r="G21" s="56">
        <v>22169.361000000004</v>
      </c>
      <c r="H21" s="56">
        <v>13206.759</v>
      </c>
      <c r="I21" s="56">
        <v>973.74</v>
      </c>
    </row>
    <row r="22" spans="1:9" ht="11.25" customHeight="1">
      <c r="A22" s="54">
        <v>2009</v>
      </c>
      <c r="B22" s="66">
        <v>212260.8653030577</v>
      </c>
      <c r="C22" s="56">
        <v>5134.206525</v>
      </c>
      <c r="D22" s="56">
        <v>73739.803216</v>
      </c>
      <c r="E22" s="56">
        <v>50083.750872</v>
      </c>
      <c r="F22" s="56">
        <v>42125.648400000005</v>
      </c>
      <c r="G22" s="56">
        <v>25764.175000000003</v>
      </c>
      <c r="H22" s="56">
        <v>13356.638200000001</v>
      </c>
      <c r="I22" s="56">
        <v>2056.643</v>
      </c>
    </row>
    <row r="23" spans="1:9" ht="11.25" customHeight="1">
      <c r="A23" s="54">
        <v>2010</v>
      </c>
      <c r="B23" s="66">
        <v>226086.036035</v>
      </c>
      <c r="C23" s="56">
        <v>5686.73482</v>
      </c>
      <c r="D23" s="56">
        <v>74533.76667399998</v>
      </c>
      <c r="E23" s="56">
        <v>54377.92094099999</v>
      </c>
      <c r="F23" s="56">
        <v>44942.065200000005</v>
      </c>
      <c r="G23" s="56">
        <v>30578.941400000007</v>
      </c>
      <c r="H23" s="56">
        <v>13761.828</v>
      </c>
      <c r="I23" s="56">
        <v>2204.7789999999995</v>
      </c>
    </row>
    <row r="24" spans="1:9" ht="11.25" customHeight="1">
      <c r="A24" s="51"/>
      <c r="B24" s="66"/>
      <c r="C24" s="56"/>
      <c r="D24" s="56"/>
      <c r="E24" s="56"/>
      <c r="F24" s="56"/>
      <c r="G24" s="56"/>
      <c r="H24" s="56"/>
      <c r="I24" s="56"/>
    </row>
    <row r="25" spans="1:9" ht="11.25" customHeight="1">
      <c r="A25" s="57" t="s">
        <v>236</v>
      </c>
      <c r="B25" s="43"/>
      <c r="C25" s="39"/>
      <c r="D25" s="39"/>
      <c r="E25" s="39"/>
      <c r="F25" s="39"/>
      <c r="G25" s="39"/>
      <c r="H25" s="39"/>
      <c r="I25" s="39"/>
    </row>
    <row r="27" spans="1:9" ht="11.25" customHeight="1">
      <c r="A27" s="54">
        <v>1990</v>
      </c>
      <c r="B27" s="58">
        <v>100</v>
      </c>
      <c r="C27" s="58">
        <v>52.5395382067353</v>
      </c>
      <c r="D27" s="58">
        <v>17.48481797811191</v>
      </c>
      <c r="E27" s="58">
        <v>7.195141752995811</v>
      </c>
      <c r="F27" s="58">
        <v>13.716753807683565</v>
      </c>
      <c r="G27" s="58">
        <v>0.21693241970577726</v>
      </c>
      <c r="H27" s="58">
        <v>8.846815834767643</v>
      </c>
      <c r="I27" s="56" t="s">
        <v>95</v>
      </c>
    </row>
    <row r="28" spans="1:9" ht="11.25" customHeight="1">
      <c r="A28" s="54">
        <v>1995</v>
      </c>
      <c r="B28" s="58">
        <v>100</v>
      </c>
      <c r="C28" s="58">
        <v>9.213113388286418</v>
      </c>
      <c r="D28" s="58">
        <v>45.491396767560275</v>
      </c>
      <c r="E28" s="58">
        <v>20.949936756858516</v>
      </c>
      <c r="F28" s="58">
        <v>15.628793507756585</v>
      </c>
      <c r="G28" s="58">
        <v>0.24646186082107396</v>
      </c>
      <c r="H28" s="58">
        <v>8.47040123269867</v>
      </c>
      <c r="I28" s="56" t="s">
        <v>95</v>
      </c>
    </row>
    <row r="29" spans="1:9" ht="11.25" customHeight="1">
      <c r="A29" s="54">
        <v>2000</v>
      </c>
      <c r="B29" s="58">
        <v>100</v>
      </c>
      <c r="C29" s="58">
        <v>2.9221617919885894</v>
      </c>
      <c r="D29" s="58">
        <v>45.18449222448243</v>
      </c>
      <c r="E29" s="58">
        <v>26.90430664636443</v>
      </c>
      <c r="F29" s="58">
        <v>18.059260869410437</v>
      </c>
      <c r="G29" s="58">
        <v>0.9426439116991037</v>
      </c>
      <c r="H29" s="58">
        <v>5.987134556055016</v>
      </c>
      <c r="I29" s="56" t="s">
        <v>95</v>
      </c>
    </row>
    <row r="30" spans="1:9" ht="11.25" customHeight="1">
      <c r="A30" s="54">
        <v>2005</v>
      </c>
      <c r="B30" s="58">
        <v>100</v>
      </c>
      <c r="C30" s="58">
        <v>1.7671862091850992</v>
      </c>
      <c r="D30" s="58">
        <v>37.28007177657056</v>
      </c>
      <c r="E30" s="58">
        <v>25.807897237419443</v>
      </c>
      <c r="F30" s="58">
        <v>19.18138439362268</v>
      </c>
      <c r="G30" s="58">
        <v>9.585943512478472</v>
      </c>
      <c r="H30" s="58">
        <v>6.112064274352441</v>
      </c>
      <c r="I30" s="58">
        <v>0.26545259637130675</v>
      </c>
    </row>
    <row r="31" spans="1:9" ht="11.25" customHeight="1">
      <c r="A31" s="54">
        <v>2006</v>
      </c>
      <c r="B31" s="58">
        <v>100</v>
      </c>
      <c r="C31" s="58">
        <v>1.5790065664011546</v>
      </c>
      <c r="D31" s="58">
        <v>36.83609722303059</v>
      </c>
      <c r="E31" s="58">
        <v>25.561584334777006</v>
      </c>
      <c r="F31" s="58">
        <v>19.367791355172066</v>
      </c>
      <c r="G31" s="58">
        <v>10.475913514945992</v>
      </c>
      <c r="H31" s="58">
        <v>6.088955569009238</v>
      </c>
      <c r="I31" s="58">
        <v>0.09065139603439214</v>
      </c>
    </row>
    <row r="32" spans="1:9" ht="11.25" customHeight="1">
      <c r="A32" s="54">
        <v>2007</v>
      </c>
      <c r="B32" s="58">
        <v>100</v>
      </c>
      <c r="C32" s="58">
        <v>2.1224928415414515</v>
      </c>
      <c r="D32" s="58">
        <v>33.19432515638794</v>
      </c>
      <c r="E32" s="58">
        <v>25.653576622716113</v>
      </c>
      <c r="F32" s="58">
        <v>21.033490366508605</v>
      </c>
      <c r="G32" s="58">
        <v>11.712965788831777</v>
      </c>
      <c r="H32" s="58">
        <v>5.79155173047356</v>
      </c>
      <c r="I32" s="58">
        <v>0.4915974512600247</v>
      </c>
    </row>
    <row r="33" spans="1:9" ht="11.25" customHeight="1">
      <c r="A33" s="54">
        <v>2008</v>
      </c>
      <c r="B33" s="58">
        <v>100</v>
      </c>
      <c r="C33" s="58">
        <v>2.2356183174559714</v>
      </c>
      <c r="D33" s="58">
        <v>35.254740433831465</v>
      </c>
      <c r="E33" s="58">
        <v>25.129533014068876</v>
      </c>
      <c r="F33" s="58">
        <v>20.714683746448145</v>
      </c>
      <c r="G33" s="58">
        <v>10.164050447008496</v>
      </c>
      <c r="H33" s="58">
        <v>6.054940632591235</v>
      </c>
      <c r="I33" s="58">
        <v>0.44643336730680017</v>
      </c>
    </row>
    <row r="34" spans="1:9" ht="11.25" customHeight="1">
      <c r="A34" s="54">
        <v>2009</v>
      </c>
      <c r="B34" s="58">
        <v>100</v>
      </c>
      <c r="C34" s="58">
        <v>2.4188191816091873</v>
      </c>
      <c r="D34" s="58">
        <v>34.7401783700058</v>
      </c>
      <c r="E34" s="58">
        <v>23.595376755150973</v>
      </c>
      <c r="F34" s="58">
        <v>19.846168223169478</v>
      </c>
      <c r="G34" s="58">
        <v>12.137976995059795</v>
      </c>
      <c r="H34" s="58">
        <v>6.292558065722534</v>
      </c>
      <c r="I34" s="58">
        <v>0.9689223668543921</v>
      </c>
    </row>
    <row r="35" spans="1:9" ht="11.25" customHeight="1">
      <c r="A35" s="54">
        <v>2010</v>
      </c>
      <c r="B35" s="58">
        <v>100</v>
      </c>
      <c r="C35" s="58">
        <f aca="true" t="shared" si="0" ref="C35:I35">C23/$B$23*100</f>
        <v>2.5152967957382586</v>
      </c>
      <c r="D35" s="58">
        <f t="shared" si="0"/>
        <v>32.96699255785153</v>
      </c>
      <c r="E35" s="58">
        <f t="shared" si="0"/>
        <v>24.051870648296845</v>
      </c>
      <c r="F35" s="58">
        <f t="shared" si="0"/>
        <v>19.878302078347996</v>
      </c>
      <c r="G35" s="58">
        <f t="shared" si="0"/>
        <v>13.525356070759775</v>
      </c>
      <c r="H35" s="58">
        <f t="shared" si="0"/>
        <v>6.086987167075438</v>
      </c>
      <c r="I35" s="58">
        <f t="shared" si="0"/>
        <v>0.9751946819301487</v>
      </c>
    </row>
    <row r="36" spans="1:9" ht="11.25" customHeight="1">
      <c r="A36" s="51"/>
      <c r="B36" s="56"/>
      <c r="C36" s="58"/>
      <c r="D36" s="58"/>
      <c r="E36" s="58"/>
      <c r="F36" s="58"/>
      <c r="G36" s="58"/>
      <c r="H36" s="58"/>
      <c r="I36" s="58"/>
    </row>
    <row r="37" spans="1:9" ht="11.25" customHeight="1">
      <c r="A37" s="57" t="s">
        <v>125</v>
      </c>
      <c r="B37" s="43"/>
      <c r="C37" s="39"/>
      <c r="D37" s="39"/>
      <c r="E37" s="39"/>
      <c r="F37" s="39"/>
      <c r="G37" s="39"/>
      <c r="H37" s="39"/>
      <c r="I37" s="39"/>
    </row>
    <row r="38" s="58" customFormat="1" ht="11.25" customHeight="1"/>
    <row r="39" spans="1:9" ht="11.25" customHeight="1">
      <c r="A39" s="54">
        <v>1990</v>
      </c>
      <c r="B39" s="58">
        <v>100</v>
      </c>
      <c r="C39" s="58">
        <v>100</v>
      </c>
      <c r="D39" s="58">
        <v>100</v>
      </c>
      <c r="E39" s="58">
        <v>100</v>
      </c>
      <c r="F39" s="58">
        <v>100</v>
      </c>
      <c r="G39" s="58">
        <v>100</v>
      </c>
      <c r="H39" s="58">
        <v>100</v>
      </c>
      <c r="I39" s="58" t="s">
        <v>96</v>
      </c>
    </row>
    <row r="40" spans="1:9" ht="11.25" customHeight="1">
      <c r="A40" s="54">
        <v>1995</v>
      </c>
      <c r="B40" s="58">
        <v>65.88222823080824</v>
      </c>
      <c r="C40" s="63">
        <v>11.552831632722441</v>
      </c>
      <c r="D40" s="58">
        <v>171.41011065316766</v>
      </c>
      <c r="E40" s="58">
        <v>191.82784192704355</v>
      </c>
      <c r="F40" s="58">
        <v>75.06584686774943</v>
      </c>
      <c r="G40" s="58">
        <v>74.8502994011976</v>
      </c>
      <c r="H40" s="58">
        <v>63.07906908450187</v>
      </c>
      <c r="I40" s="58" t="s">
        <v>96</v>
      </c>
    </row>
    <row r="41" spans="1:9" ht="11.25" customHeight="1">
      <c r="A41" s="54">
        <v>2000</v>
      </c>
      <c r="B41" s="58">
        <v>66.47671434225867</v>
      </c>
      <c r="C41" s="63">
        <v>3.6973243644342806</v>
      </c>
      <c r="D41" s="58">
        <v>171.78998294789696</v>
      </c>
      <c r="E41" s="58">
        <v>248.5718793187397</v>
      </c>
      <c r="F41" s="58">
        <v>87.52218949760879</v>
      </c>
      <c r="G41" s="58">
        <v>288.8635554311377</v>
      </c>
      <c r="H41" s="58">
        <v>44.988506717568455</v>
      </c>
      <c r="I41" s="58" t="s">
        <v>96</v>
      </c>
    </row>
    <row r="42" spans="1:9" ht="11.25" customHeight="1">
      <c r="A42" s="54">
        <v>2005</v>
      </c>
      <c r="B42" s="63">
        <v>71.65061646380671</v>
      </c>
      <c r="C42" s="63">
        <v>2.409994179930155</v>
      </c>
      <c r="D42" s="58">
        <v>152.7691124923386</v>
      </c>
      <c r="E42" s="58">
        <v>257.00004394294996</v>
      </c>
      <c r="F42" s="58">
        <v>100.19557365405561</v>
      </c>
      <c r="G42" s="617">
        <v>3166.141616766466</v>
      </c>
      <c r="H42" s="58">
        <v>49.50178474414507</v>
      </c>
      <c r="I42" s="58" t="s">
        <v>96</v>
      </c>
    </row>
    <row r="43" spans="1:9" ht="11.25" customHeight="1">
      <c r="A43" s="54">
        <v>2006</v>
      </c>
      <c r="B43" s="63">
        <v>71.98250087962126</v>
      </c>
      <c r="C43" s="63">
        <v>2.163339181011837</v>
      </c>
      <c r="D43" s="58">
        <v>151.6489564877324</v>
      </c>
      <c r="E43" s="58">
        <v>255.72627059035932</v>
      </c>
      <c r="F43" s="58">
        <v>101.63790046877222</v>
      </c>
      <c r="G43" s="617">
        <v>3476.116916167665</v>
      </c>
      <c r="H43" s="58">
        <v>49.54305117098598</v>
      </c>
      <c r="I43" s="58" t="s">
        <v>96</v>
      </c>
    </row>
    <row r="44" spans="1:9" ht="11.25" customHeight="1">
      <c r="A44" s="54">
        <v>2007</v>
      </c>
      <c r="B44" s="63">
        <v>69.17172541358677</v>
      </c>
      <c r="C44" s="63">
        <v>2.7944001230027506</v>
      </c>
      <c r="D44" s="58">
        <v>131.32014001411565</v>
      </c>
      <c r="E44" s="58">
        <v>246.62504491785526</v>
      </c>
      <c r="F44" s="58">
        <v>106.0690335716653</v>
      </c>
      <c r="G44" s="617">
        <v>3734.8315868263476</v>
      </c>
      <c r="H44" s="58">
        <v>45.28314294104691</v>
      </c>
      <c r="I44" s="58" t="s">
        <v>96</v>
      </c>
    </row>
    <row r="45" spans="1:9" ht="11.25" customHeight="1">
      <c r="A45" s="54">
        <v>2008</v>
      </c>
      <c r="B45" s="63">
        <v>70.83279214004715</v>
      </c>
      <c r="C45" s="63">
        <v>3.0140174997682108</v>
      </c>
      <c r="D45" s="58">
        <v>142.82057177987036</v>
      </c>
      <c r="E45" s="58">
        <v>247.38845316297824</v>
      </c>
      <c r="F45" s="58">
        <v>106.96983474596335</v>
      </c>
      <c r="G45" s="617">
        <v>3318.766616766468</v>
      </c>
      <c r="H45" s="58">
        <v>48.47940312752368</v>
      </c>
      <c r="I45" s="58" t="s">
        <v>96</v>
      </c>
    </row>
    <row r="46" spans="1:9" ht="11.25" customHeight="1">
      <c r="A46" s="54">
        <v>2009</v>
      </c>
      <c r="B46" s="63">
        <v>68.93153161532092</v>
      </c>
      <c r="C46" s="63">
        <v>3.173474997682109</v>
      </c>
      <c r="D46" s="58">
        <v>136.95845771066658</v>
      </c>
      <c r="E46" s="58">
        <v>226.05050944213752</v>
      </c>
      <c r="F46" s="58">
        <v>99.7340035039538</v>
      </c>
      <c r="G46" s="617">
        <v>3856.912425149701</v>
      </c>
      <c r="H46" s="58">
        <v>49.02958006020117</v>
      </c>
      <c r="I46" s="58" t="s">
        <v>96</v>
      </c>
    </row>
    <row r="47" spans="1:9" ht="11.25" customHeight="1">
      <c r="A47" s="54">
        <v>2010</v>
      </c>
      <c r="B47" s="63">
        <f>B23/$B$11*100</f>
        <v>73.42124380053909</v>
      </c>
      <c r="C47" s="63">
        <f>C23/$C$11*100</f>
        <v>3.5149950984331055</v>
      </c>
      <c r="D47" s="58">
        <f>D23/$D$11*100</f>
        <v>138.43310242008874</v>
      </c>
      <c r="E47" s="58">
        <f>E23/$E$11*100</f>
        <v>245.432031688933</v>
      </c>
      <c r="F47" s="58">
        <f>F23/$F$11*100</f>
        <v>106.4019726312799</v>
      </c>
      <c r="G47" s="617">
        <f>G23/$G$11*100</f>
        <v>4577.685838323355</v>
      </c>
      <c r="H47" s="58">
        <f>H23/$H$11*100</f>
        <v>50.51695176565597</v>
      </c>
      <c r="I47" s="58" t="s">
        <v>96</v>
      </c>
    </row>
    <row r="48" spans="1:9" ht="11.25" customHeight="1">
      <c r="A48" s="51"/>
      <c r="B48" s="58"/>
      <c r="C48" s="58"/>
      <c r="D48" s="58"/>
      <c r="E48" s="58"/>
      <c r="F48" s="58"/>
      <c r="G48" s="58"/>
      <c r="H48" s="58"/>
      <c r="I48" s="58"/>
    </row>
    <row r="49" spans="1:9" ht="11.25" customHeight="1">
      <c r="A49" s="1503" t="s">
        <v>126</v>
      </c>
      <c r="B49" s="1503"/>
      <c r="C49" s="1503"/>
      <c r="D49" s="1503"/>
      <c r="E49" s="1503"/>
      <c r="F49" s="1503"/>
      <c r="G49" s="1503"/>
      <c r="H49" s="1503"/>
      <c r="I49" s="1503"/>
    </row>
    <row r="51" spans="1:9" ht="11.25" customHeight="1">
      <c r="A51" s="54">
        <v>1990</v>
      </c>
      <c r="B51" s="74">
        <v>-10.815241316990665</v>
      </c>
      <c r="C51" s="62">
        <v>-15.870622188710641</v>
      </c>
      <c r="D51" s="63">
        <v>11.019238303400215</v>
      </c>
      <c r="E51" s="62">
        <v>-13.621832358674467</v>
      </c>
      <c r="F51" s="62">
        <v>-12.46736021884196</v>
      </c>
      <c r="G51" s="59" t="s">
        <v>237</v>
      </c>
      <c r="H51" s="59" t="s">
        <v>237</v>
      </c>
      <c r="I51" s="59" t="s">
        <v>237</v>
      </c>
    </row>
    <row r="52" spans="1:9" ht="11.25" customHeight="1">
      <c r="A52" s="54">
        <v>1995</v>
      </c>
      <c r="B52" s="61">
        <v>4.831050418623107</v>
      </c>
      <c r="C52" s="62">
        <v>-21.493831245799726</v>
      </c>
      <c r="D52" s="63">
        <v>5.835914766940363</v>
      </c>
      <c r="E52" s="63">
        <v>22.72993548182434</v>
      </c>
      <c r="F52" s="63">
        <v>7.796934688743093</v>
      </c>
      <c r="G52" s="63">
        <v>68.35016835016836</v>
      </c>
      <c r="H52" s="62">
        <v>-5.4473423572136</v>
      </c>
      <c r="I52" s="58" t="s">
        <v>96</v>
      </c>
    </row>
    <row r="53" spans="1:9" ht="11.25" customHeight="1">
      <c r="A53" s="54">
        <v>2000</v>
      </c>
      <c r="B53" s="61">
        <v>-0.6141154607672519</v>
      </c>
      <c r="C53" s="62">
        <v>-20.180993177643643</v>
      </c>
      <c r="D53" s="63">
        <v>-2.1319147254707644</v>
      </c>
      <c r="E53" s="63">
        <v>1.792457842144529</v>
      </c>
      <c r="F53" s="63">
        <v>5.738958804083595</v>
      </c>
      <c r="G53" s="63">
        <v>15.829655662818084</v>
      </c>
      <c r="H53" s="63">
        <v>-7.387084698132597</v>
      </c>
      <c r="I53" s="58" t="s">
        <v>96</v>
      </c>
    </row>
    <row r="54" spans="1:9" ht="11.25" customHeight="1">
      <c r="A54" s="54">
        <v>2005</v>
      </c>
      <c r="B54" s="61">
        <v>-0.3391469184677618</v>
      </c>
      <c r="C54" s="62">
        <v>-9.267947891602233</v>
      </c>
      <c r="D54" s="63">
        <v>-4.374328640967647</v>
      </c>
      <c r="E54" s="63">
        <v>-2.9170369973415404</v>
      </c>
      <c r="F54" s="61">
        <v>6.76596606895032</v>
      </c>
      <c r="G54" s="61">
        <v>7.2758912113084335</v>
      </c>
      <c r="H54" s="63">
        <v>7.686165643212533</v>
      </c>
      <c r="I54" s="63">
        <v>7.724764567392597</v>
      </c>
    </row>
    <row r="55" spans="1:9" ht="11.25" customHeight="1">
      <c r="A55" s="54">
        <v>2006</v>
      </c>
      <c r="B55" s="61">
        <v>0.4631982698741979</v>
      </c>
      <c r="C55" s="62">
        <v>-10.2346719744139</v>
      </c>
      <c r="D55" s="63">
        <v>-0.7332346089674218</v>
      </c>
      <c r="E55" s="63">
        <v>-0.49563156995937163</v>
      </c>
      <c r="F55" s="61">
        <v>1.43951150945702</v>
      </c>
      <c r="G55" s="61">
        <v>9.790316951070949</v>
      </c>
      <c r="H55" s="63">
        <v>0.08336351316260959</v>
      </c>
      <c r="I55" s="63">
        <v>-65.69206970383044</v>
      </c>
    </row>
    <row r="56" spans="1:9" ht="11.25" customHeight="1">
      <c r="A56" s="54">
        <v>2007</v>
      </c>
      <c r="B56" s="61">
        <v>-3.9048038505011675</v>
      </c>
      <c r="C56" s="61">
        <v>29.17068888364301</v>
      </c>
      <c r="D56" s="63">
        <v>-13.40518058577031</v>
      </c>
      <c r="E56" s="63">
        <v>-3.5589717284396727</v>
      </c>
      <c r="F56" s="61">
        <v>4.3597251443171245</v>
      </c>
      <c r="G56" s="61">
        <v>7.442634321514973</v>
      </c>
      <c r="H56" s="63">
        <v>-8.598397008769226</v>
      </c>
      <c r="I56" s="63">
        <v>421.1188748544299</v>
      </c>
    </row>
    <row r="57" spans="1:9" ht="11.25" customHeight="1">
      <c r="A57" s="54">
        <v>2008</v>
      </c>
      <c r="B57" s="61">
        <v>2.4013666227474175</v>
      </c>
      <c r="C57" s="61">
        <v>7.859195787948508</v>
      </c>
      <c r="D57" s="63">
        <v>8.75755368865623</v>
      </c>
      <c r="E57" s="63">
        <v>0.3095420602466419</v>
      </c>
      <c r="F57" s="61">
        <v>0.8492593398519404</v>
      </c>
      <c r="G57" s="61">
        <v>-11.140126680074175</v>
      </c>
      <c r="H57" s="63">
        <v>7.05838857218437</v>
      </c>
      <c r="I57" s="63">
        <v>-7.0064606701333645</v>
      </c>
    </row>
    <row r="58" spans="1:9" ht="11.25" customHeight="1">
      <c r="A58" s="54">
        <v>2009</v>
      </c>
      <c r="B58" s="61">
        <v>-2.6841530134335727</v>
      </c>
      <c r="C58" s="61">
        <v>5.290529929775147</v>
      </c>
      <c r="D58" s="63">
        <v>-4.10453059818235</v>
      </c>
      <c r="E58" s="63">
        <v>-8.625278766258077</v>
      </c>
      <c r="F58" s="61">
        <v>-6.764366103017281</v>
      </c>
      <c r="G58" s="61">
        <v>16.215235071502505</v>
      </c>
      <c r="H58" s="63">
        <v>1.1348673811644687</v>
      </c>
      <c r="I58" s="63">
        <v>111.21069279273729</v>
      </c>
    </row>
    <row r="59" spans="1:9" ht="11.25" customHeight="1">
      <c r="A59" s="54">
        <v>2010</v>
      </c>
      <c r="B59" s="61">
        <f aca="true" t="shared" si="1" ref="B59:I59">B23/B22*100-100</f>
        <v>6.51329236418745</v>
      </c>
      <c r="C59" s="61">
        <f t="shared" si="1"/>
        <v>10.76170762336055</v>
      </c>
      <c r="D59" s="63">
        <f t="shared" si="1"/>
        <v>1.0767094884621429</v>
      </c>
      <c r="E59" s="63">
        <f t="shared" si="1"/>
        <v>8.573978574357753</v>
      </c>
      <c r="F59" s="61">
        <f t="shared" si="1"/>
        <v>6.685752996029848</v>
      </c>
      <c r="G59" s="61">
        <f t="shared" si="1"/>
        <v>18.687834560974693</v>
      </c>
      <c r="H59" s="63">
        <f t="shared" si="1"/>
        <v>3.03362113978649</v>
      </c>
      <c r="I59" s="63">
        <f t="shared" si="1"/>
        <v>7.20280573731074</v>
      </c>
    </row>
    <row r="60" spans="2:7" ht="11.25" customHeight="1">
      <c r="B60" s="61"/>
      <c r="C60" s="61"/>
      <c r="D60" s="61"/>
      <c r="E60" s="61"/>
      <c r="F60" s="61"/>
      <c r="G60" s="61"/>
    </row>
    <row r="61" spans="2:7" ht="11.25" customHeight="1">
      <c r="B61" s="61"/>
      <c r="C61" s="61"/>
      <c r="D61" s="61"/>
      <c r="E61" s="61"/>
      <c r="F61" s="61"/>
      <c r="G61" s="61"/>
    </row>
    <row r="62" spans="2:7" ht="11.25" customHeight="1">
      <c r="B62" s="61"/>
      <c r="C62" s="61"/>
      <c r="D62" s="61"/>
      <c r="E62" s="61"/>
      <c r="F62" s="61"/>
      <c r="G62" s="61"/>
    </row>
    <row r="63" spans="2:7" ht="11.25" customHeight="1">
      <c r="B63" s="61"/>
      <c r="C63" s="61"/>
      <c r="D63" s="61"/>
      <c r="E63" s="61"/>
      <c r="F63" s="61"/>
      <c r="G63" s="61"/>
    </row>
    <row r="64" spans="2:7" ht="11.25" customHeight="1">
      <c r="B64" s="61"/>
      <c r="C64" s="61"/>
      <c r="D64" s="61"/>
      <c r="E64" s="61"/>
      <c r="F64" s="61"/>
      <c r="G64" s="61"/>
    </row>
    <row r="65" spans="2:7" ht="11.25" customHeight="1">
      <c r="B65" s="61"/>
      <c r="C65" s="61"/>
      <c r="D65" s="61"/>
      <c r="E65" s="61"/>
      <c r="F65" s="61"/>
      <c r="G65" s="61"/>
    </row>
    <row r="66" spans="2:7" ht="11.25" customHeight="1">
      <c r="B66" s="61"/>
      <c r="C66" s="61"/>
      <c r="D66" s="61"/>
      <c r="E66" s="61"/>
      <c r="F66" s="61"/>
      <c r="G66" s="61"/>
    </row>
    <row r="67" spans="2:7" ht="11.25" customHeight="1">
      <c r="B67" s="61"/>
      <c r="C67" s="61"/>
      <c r="D67" s="61"/>
      <c r="E67" s="61"/>
      <c r="F67" s="61"/>
      <c r="G67" s="61"/>
    </row>
    <row r="68" spans="2:7" ht="11.25" customHeight="1">
      <c r="B68" s="61"/>
      <c r="C68" s="61"/>
      <c r="D68" s="61"/>
      <c r="E68" s="61"/>
      <c r="F68" s="61"/>
      <c r="G68" s="61"/>
    </row>
    <row r="69" spans="2:7" ht="11.25" customHeight="1">
      <c r="B69" s="61"/>
      <c r="C69" s="61"/>
      <c r="D69" s="61"/>
      <c r="E69" s="61"/>
      <c r="F69" s="61"/>
      <c r="G69" s="61"/>
    </row>
    <row r="70" spans="2:7" ht="11.25" customHeight="1">
      <c r="B70" s="61"/>
      <c r="C70" s="61"/>
      <c r="D70" s="61"/>
      <c r="E70" s="61"/>
      <c r="F70" s="61"/>
      <c r="G70" s="61"/>
    </row>
    <row r="71" spans="2:7" ht="11.25" customHeight="1">
      <c r="B71" s="61"/>
      <c r="C71" s="61"/>
      <c r="D71" s="61"/>
      <c r="E71" s="61"/>
      <c r="F71" s="61"/>
      <c r="G71" s="61"/>
    </row>
    <row r="72" spans="2:7" ht="11.25" customHeight="1">
      <c r="B72" s="61"/>
      <c r="C72" s="61"/>
      <c r="D72" s="61"/>
      <c r="E72" s="61"/>
      <c r="F72" s="61"/>
      <c r="G72" s="61"/>
    </row>
    <row r="73" spans="2:7" ht="11.25" customHeight="1">
      <c r="B73" s="61"/>
      <c r="C73" s="61"/>
      <c r="D73" s="61"/>
      <c r="E73" s="61"/>
      <c r="F73" s="61"/>
      <c r="G73" s="61"/>
    </row>
    <row r="74" spans="2:7" ht="11.25" customHeight="1">
      <c r="B74" s="61"/>
      <c r="C74" s="61"/>
      <c r="D74" s="61"/>
      <c r="E74" s="61"/>
      <c r="F74" s="61"/>
      <c r="G74" s="61"/>
    </row>
    <row r="75" spans="1:7" ht="11.25" customHeight="1">
      <c r="A75" s="624"/>
      <c r="B75" s="61"/>
      <c r="C75" s="61"/>
      <c r="D75" s="61"/>
      <c r="E75" s="61"/>
      <c r="F75" s="61"/>
      <c r="G75" s="61"/>
    </row>
    <row r="76" spans="2:7" ht="11.25" customHeight="1">
      <c r="B76" s="61"/>
      <c r="C76" s="61"/>
      <c r="D76" s="61"/>
      <c r="E76" s="61"/>
      <c r="F76" s="61"/>
      <c r="G76" s="61"/>
    </row>
    <row r="77" spans="2:7" ht="11.25" customHeight="1">
      <c r="B77" s="61"/>
      <c r="C77" s="61"/>
      <c r="D77" s="61"/>
      <c r="E77" s="61"/>
      <c r="F77" s="61"/>
      <c r="G77" s="61"/>
    </row>
    <row r="78" spans="2:7" ht="11.25" customHeight="1">
      <c r="B78" s="61"/>
      <c r="C78" s="61"/>
      <c r="D78" s="61"/>
      <c r="E78" s="61"/>
      <c r="F78" s="61"/>
      <c r="G78" s="61"/>
    </row>
    <row r="79" spans="1:7" ht="11.25" customHeight="1">
      <c r="A79" s="624"/>
      <c r="B79" s="61"/>
      <c r="C79" s="61"/>
      <c r="D79" s="61"/>
      <c r="E79" s="61"/>
      <c r="F79" s="61"/>
      <c r="G79" s="61"/>
    </row>
  </sheetData>
  <sheetProtection/>
  <mergeCells count="2">
    <mergeCell ref="A6:A7"/>
    <mergeCell ref="A49:I49"/>
  </mergeCells>
  <printOptions/>
  <pageMargins left="0.7874015748031497" right="0.7874015748031497" top="0.6692913385826772" bottom="0.3937007874015748" header="0.5118110236220472" footer="0.5118110236220472"/>
  <pageSetup horizontalDpi="600" verticalDpi="600" orientation="portrait" paperSize="9" r:id="rId1"/>
  <headerFooter alignWithMargins="0">
    <oddHeader>&amp;C&amp;9- 14 -</oddHeader>
  </headerFooter>
</worksheet>
</file>

<file path=xl/worksheets/sheet11.xml><?xml version="1.0" encoding="utf-8"?>
<worksheet xmlns="http://schemas.openxmlformats.org/spreadsheetml/2006/main" xmlns:r="http://schemas.openxmlformats.org/officeDocument/2006/relationships">
  <dimension ref="A1:I75"/>
  <sheetViews>
    <sheetView zoomScalePageLayoutView="0" workbookViewId="0" topLeftCell="A1">
      <selection activeCell="A1" sqref="A1"/>
    </sheetView>
  </sheetViews>
  <sheetFormatPr defaultColWidth="11.421875" defaultRowHeight="11.25" customHeight="1"/>
  <cols>
    <col min="1" max="1" width="8.7109375" style="67" customWidth="1"/>
    <col min="2" max="2" width="16.421875" style="40" bestFit="1" customWidth="1"/>
    <col min="3" max="3" width="8.7109375" style="40" bestFit="1" customWidth="1"/>
    <col min="4" max="6" width="8.7109375" style="40" customWidth="1"/>
    <col min="7" max="7" width="11.7109375" style="40" bestFit="1" customWidth="1"/>
    <col min="8" max="9" width="8.7109375" style="40" customWidth="1"/>
    <col min="10" max="16384" width="11.421875" style="40" customWidth="1"/>
  </cols>
  <sheetData>
    <row r="1" spans="1:6" ht="11.25">
      <c r="A1" s="38"/>
      <c r="B1" s="39"/>
      <c r="C1" s="39"/>
      <c r="D1" s="39"/>
      <c r="E1" s="39"/>
      <c r="F1" s="39"/>
    </row>
    <row r="2" spans="1:6" ht="11.25">
      <c r="A2" s="38"/>
      <c r="B2" s="39"/>
      <c r="C2" s="39"/>
      <c r="D2" s="39"/>
      <c r="E2" s="39"/>
      <c r="F2" s="39"/>
    </row>
    <row r="3" spans="1:8" ht="12.75">
      <c r="A3" s="1502" t="s">
        <v>19</v>
      </c>
      <c r="B3" s="1502"/>
      <c r="C3" s="1502"/>
      <c r="D3" s="1502"/>
      <c r="E3" s="1502"/>
      <c r="F3" s="1502"/>
      <c r="G3" s="1502"/>
      <c r="H3" s="1502"/>
    </row>
    <row r="4" spans="3:6" ht="11.25">
      <c r="C4" s="39"/>
      <c r="D4" s="39"/>
      <c r="E4" s="39"/>
      <c r="F4" s="39"/>
    </row>
    <row r="6" spans="1:9" ht="12.75" customHeight="1">
      <c r="A6" s="1505" t="s">
        <v>238</v>
      </c>
      <c r="B6" s="572" t="s">
        <v>239</v>
      </c>
      <c r="C6" s="1515" t="s">
        <v>231</v>
      </c>
      <c r="D6" s="1516"/>
      <c r="E6" s="1516"/>
      <c r="F6" s="1516"/>
      <c r="G6" s="1516"/>
      <c r="H6" s="1516"/>
      <c r="I6" s="1516"/>
    </row>
    <row r="7" spans="1:9" ht="12.75" customHeight="1">
      <c r="A7" s="1509"/>
      <c r="B7" s="331" t="s">
        <v>240</v>
      </c>
      <c r="C7" s="1511" t="s">
        <v>167</v>
      </c>
      <c r="D7" s="572" t="s">
        <v>243</v>
      </c>
      <c r="E7" s="1511" t="s">
        <v>7</v>
      </c>
      <c r="F7" s="1513" t="s">
        <v>8</v>
      </c>
      <c r="G7" s="1513" t="s">
        <v>168</v>
      </c>
      <c r="H7" s="1513" t="s">
        <v>9</v>
      </c>
      <c r="I7" s="1513" t="s">
        <v>563</v>
      </c>
    </row>
    <row r="8" spans="1:9" ht="12.75" customHeight="1">
      <c r="A8" s="1510"/>
      <c r="B8" s="574" t="s">
        <v>244</v>
      </c>
      <c r="C8" s="1512"/>
      <c r="D8" s="574" t="s">
        <v>245</v>
      </c>
      <c r="E8" s="1512"/>
      <c r="F8" s="1514"/>
      <c r="G8" s="1514"/>
      <c r="H8" s="1514"/>
      <c r="I8" s="1514"/>
    </row>
    <row r="9" spans="1:2" ht="11.25" customHeight="1">
      <c r="A9" s="620"/>
      <c r="B9" s="52"/>
    </row>
    <row r="10" spans="1:8" ht="11.25" customHeight="1">
      <c r="A10" s="1504" t="s">
        <v>235</v>
      </c>
      <c r="B10" s="1504"/>
      <c r="C10" s="1504"/>
      <c r="D10" s="1504"/>
      <c r="E10" s="1504"/>
      <c r="F10" s="1504"/>
      <c r="G10" s="1504"/>
      <c r="H10" s="1504"/>
    </row>
    <row r="11" spans="1:2" ht="11.25" customHeight="1">
      <c r="A11" s="620"/>
      <c r="B11" s="52"/>
    </row>
    <row r="12" spans="1:9" ht="11.25" customHeight="1">
      <c r="A12" s="54">
        <v>1990</v>
      </c>
      <c r="B12" s="55">
        <v>134313</v>
      </c>
      <c r="C12" s="56">
        <v>117229</v>
      </c>
      <c r="D12" s="56">
        <v>1919</v>
      </c>
      <c r="E12" s="56">
        <v>2739</v>
      </c>
      <c r="F12" s="56">
        <v>6878.408004875295</v>
      </c>
      <c r="G12" s="56">
        <v>1463.1829342500953</v>
      </c>
      <c r="H12" s="56">
        <v>4084</v>
      </c>
      <c r="I12" s="630" t="s">
        <v>169</v>
      </c>
    </row>
    <row r="13" spans="1:9" ht="11.25" customHeight="1">
      <c r="A13" s="54">
        <v>1995</v>
      </c>
      <c r="B13" s="56">
        <v>51577.00805251424</v>
      </c>
      <c r="C13" s="56">
        <v>17646.022277</v>
      </c>
      <c r="D13" s="56">
        <v>6443.291703000001</v>
      </c>
      <c r="E13" s="56">
        <v>18148.91571786431</v>
      </c>
      <c r="F13" s="56">
        <v>5503.0788</v>
      </c>
      <c r="G13" s="56">
        <v>1195.7475546499372</v>
      </c>
      <c r="H13" s="56">
        <v>2639.952</v>
      </c>
      <c r="I13" s="630" t="s">
        <v>169</v>
      </c>
    </row>
    <row r="14" spans="1:9" ht="11.25" customHeight="1">
      <c r="A14" s="54">
        <v>2000</v>
      </c>
      <c r="B14" s="56">
        <v>43562.1553813428</v>
      </c>
      <c r="C14" s="56">
        <v>1311.4676299999999</v>
      </c>
      <c r="D14" s="56">
        <v>777.9078040228</v>
      </c>
      <c r="E14" s="56">
        <v>28081.790016000003</v>
      </c>
      <c r="F14" s="56">
        <v>3581.6256000000003</v>
      </c>
      <c r="G14" s="56">
        <v>5854.20233132</v>
      </c>
      <c r="H14" s="56">
        <v>3955.1620000000003</v>
      </c>
      <c r="I14" s="630" t="s">
        <v>169</v>
      </c>
    </row>
    <row r="15" spans="1:9" ht="11.25" customHeight="1">
      <c r="A15" s="54">
        <v>2005</v>
      </c>
      <c r="B15" s="56">
        <v>59394.69297971835</v>
      </c>
      <c r="C15" s="56" t="s">
        <v>214</v>
      </c>
      <c r="D15" s="56">
        <v>720.275</v>
      </c>
      <c r="E15" s="56">
        <v>31372.896704</v>
      </c>
      <c r="F15" s="56">
        <v>11080.4688</v>
      </c>
      <c r="G15" s="56">
        <v>13474.674335558342</v>
      </c>
      <c r="H15" s="56">
        <v>2746.3232</v>
      </c>
      <c r="I15" s="630" t="s">
        <v>169</v>
      </c>
    </row>
    <row r="16" spans="1:9" ht="11.25" customHeight="1">
      <c r="A16" s="54">
        <v>2006</v>
      </c>
      <c r="B16" s="56">
        <v>60516.840764075285</v>
      </c>
      <c r="C16" s="56" t="s">
        <v>214</v>
      </c>
      <c r="D16" s="56">
        <v>676.99</v>
      </c>
      <c r="E16" s="56">
        <v>30903.386895999996</v>
      </c>
      <c r="F16" s="56">
        <v>10694.97</v>
      </c>
      <c r="G16" s="56">
        <v>15500.979068075283</v>
      </c>
      <c r="H16" s="56">
        <v>2643.3728</v>
      </c>
      <c r="I16" s="56">
        <v>97.142</v>
      </c>
    </row>
    <row r="17" spans="1:9" ht="11.25" customHeight="1">
      <c r="A17" s="54">
        <v>2007</v>
      </c>
      <c r="B17" s="56">
        <v>64464.391515877964</v>
      </c>
      <c r="C17" s="56" t="s">
        <v>214</v>
      </c>
      <c r="D17" s="56">
        <v>488.115</v>
      </c>
      <c r="E17" s="56">
        <v>28841.174759999998</v>
      </c>
      <c r="F17" s="56">
        <v>10629.816076559522</v>
      </c>
      <c r="G17" s="56">
        <v>21733.34847931844</v>
      </c>
      <c r="H17" s="56">
        <v>2538.2372</v>
      </c>
      <c r="I17" s="56">
        <v>233.7</v>
      </c>
    </row>
    <row r="18" spans="1:9" ht="11.25" customHeight="1">
      <c r="A18" s="54">
        <v>2008</v>
      </c>
      <c r="B18" s="56">
        <v>67719.19389091844</v>
      </c>
      <c r="C18" s="56" t="s">
        <v>214</v>
      </c>
      <c r="D18" s="56">
        <v>512.934</v>
      </c>
      <c r="E18" s="56">
        <v>27986.186092</v>
      </c>
      <c r="F18" s="56">
        <v>10779.508116</v>
      </c>
      <c r="G18" s="56">
        <v>24977.879682918443</v>
      </c>
      <c r="H18" s="56">
        <v>2711.8599999999997</v>
      </c>
      <c r="I18" s="56">
        <v>750.826</v>
      </c>
    </row>
    <row r="19" spans="1:9" ht="11.25" customHeight="1">
      <c r="A19" s="54">
        <v>2009</v>
      </c>
      <c r="B19" s="56">
        <v>68042.7405869133</v>
      </c>
      <c r="C19" s="56" t="s">
        <v>214</v>
      </c>
      <c r="D19" s="56">
        <v>668.476</v>
      </c>
      <c r="E19" s="56">
        <v>27569.950271499998</v>
      </c>
      <c r="F19" s="56">
        <v>9403.106399999999</v>
      </c>
      <c r="G19" s="56">
        <v>26356.2477154133</v>
      </c>
      <c r="H19" s="56">
        <v>3112.6012</v>
      </c>
      <c r="I19" s="56">
        <v>932.359</v>
      </c>
    </row>
    <row r="20" spans="1:9" ht="11.25" customHeight="1">
      <c r="A20" s="54">
        <v>2010</v>
      </c>
      <c r="B20" s="56">
        <v>68078.04409065896</v>
      </c>
      <c r="C20" s="56" t="s">
        <v>214</v>
      </c>
      <c r="D20" s="56">
        <v>524.415</v>
      </c>
      <c r="E20" s="56">
        <v>25762.488246</v>
      </c>
      <c r="F20" s="56">
        <v>10264.3501968</v>
      </c>
      <c r="G20" s="56">
        <v>27010.03344785897</v>
      </c>
      <c r="H20" s="56">
        <v>3665.0451999999996</v>
      </c>
      <c r="I20" s="56">
        <v>851.7120000000001</v>
      </c>
    </row>
    <row r="21" spans="1:7" ht="11.25" customHeight="1">
      <c r="A21" s="51"/>
      <c r="B21" s="56"/>
      <c r="C21" s="56"/>
      <c r="D21" s="56"/>
      <c r="E21" s="56"/>
      <c r="F21" s="56"/>
      <c r="G21" s="56"/>
    </row>
    <row r="22" spans="1:8" ht="11.25" customHeight="1">
      <c r="A22" s="1517" t="s">
        <v>236</v>
      </c>
      <c r="B22" s="1517"/>
      <c r="C22" s="1517"/>
      <c r="D22" s="1517"/>
      <c r="E22" s="1517"/>
      <c r="F22" s="1517"/>
      <c r="G22" s="1517"/>
      <c r="H22" s="1517"/>
    </row>
    <row r="23" ht="11.25" customHeight="1">
      <c r="A23" s="51"/>
    </row>
    <row r="24" spans="1:9" ht="11.25" customHeight="1">
      <c r="A24" s="54">
        <v>1990</v>
      </c>
      <c r="B24" s="58">
        <v>100</v>
      </c>
      <c r="C24" s="58">
        <v>87.28045684334354</v>
      </c>
      <c r="D24" s="58">
        <v>1.4287522428953265</v>
      </c>
      <c r="E24" s="58">
        <v>2.039266489468629</v>
      </c>
      <c r="F24" s="58">
        <v>5.121178147219774</v>
      </c>
      <c r="G24" s="58">
        <v>1.0893829593934283</v>
      </c>
      <c r="H24" s="58">
        <v>3.040658759762644</v>
      </c>
      <c r="I24" s="630" t="s">
        <v>169</v>
      </c>
    </row>
    <row r="25" spans="1:9" ht="11.25" customHeight="1">
      <c r="A25" s="54">
        <v>1995</v>
      </c>
      <c r="B25" s="58">
        <v>100</v>
      </c>
      <c r="C25" s="58">
        <v>34.21296221570922</v>
      </c>
      <c r="D25" s="58">
        <v>12.492565866635042</v>
      </c>
      <c r="E25" s="58">
        <v>35.187996363390454</v>
      </c>
      <c r="F25" s="58">
        <v>10.669635575597798</v>
      </c>
      <c r="G25" s="58">
        <v>2.3183732438152695</v>
      </c>
      <c r="H25" s="58">
        <v>5.118466734852236</v>
      </c>
      <c r="I25" s="630" t="s">
        <v>169</v>
      </c>
    </row>
    <row r="26" spans="1:9" ht="11.25" customHeight="1">
      <c r="A26" s="54">
        <v>2000</v>
      </c>
      <c r="B26" s="58">
        <v>100</v>
      </c>
      <c r="C26" s="58">
        <v>3.01056643896387</v>
      </c>
      <c r="D26" s="58">
        <v>1.7857422278879467</v>
      </c>
      <c r="E26" s="58">
        <v>64.46372951515417</v>
      </c>
      <c r="F26" s="58">
        <v>8.221874167259344</v>
      </c>
      <c r="G26" s="58">
        <v>13.438734332753633</v>
      </c>
      <c r="H26" s="58">
        <v>9.079353317981031</v>
      </c>
      <c r="I26" s="630" t="s">
        <v>169</v>
      </c>
    </row>
    <row r="27" spans="1:9" ht="11.25" customHeight="1">
      <c r="A27" s="54">
        <v>2005</v>
      </c>
      <c r="B27" s="58">
        <v>100</v>
      </c>
      <c r="C27" s="56" t="s">
        <v>214</v>
      </c>
      <c r="D27" s="58">
        <v>1.2126925216129225</v>
      </c>
      <c r="E27" s="58">
        <v>52.82104364898894</v>
      </c>
      <c r="F27" s="58">
        <v>18.655654645413648</v>
      </c>
      <c r="G27" s="58">
        <v>22.686663840756903</v>
      </c>
      <c r="H27" s="58">
        <v>4.623852843111409</v>
      </c>
      <c r="I27" s="630" t="s">
        <v>169</v>
      </c>
    </row>
    <row r="28" spans="1:9" ht="11.25" customHeight="1">
      <c r="A28" s="54">
        <v>2006</v>
      </c>
      <c r="B28" s="58">
        <v>100</v>
      </c>
      <c r="C28" s="56" t="s">
        <v>214</v>
      </c>
      <c r="D28" s="58">
        <v>1.1186803399722127</v>
      </c>
      <c r="E28" s="58">
        <v>51.06576368795713</v>
      </c>
      <c r="F28" s="58">
        <v>17.67271699078659</v>
      </c>
      <c r="G28" s="58">
        <v>25.614323008872525</v>
      </c>
      <c r="H28" s="58">
        <v>4.367995365629182</v>
      </c>
      <c r="I28" s="58">
        <v>0.1605206067823464</v>
      </c>
    </row>
    <row r="29" spans="1:9" ht="11.25" customHeight="1">
      <c r="A29" s="54">
        <v>2007</v>
      </c>
      <c r="B29" s="58">
        <v>100</v>
      </c>
      <c r="C29" s="645" t="s">
        <v>214</v>
      </c>
      <c r="D29" s="58">
        <v>0.7571854608753645</v>
      </c>
      <c r="E29" s="58">
        <v>44.73969905214454</v>
      </c>
      <c r="F29" s="58">
        <v>16.48943831873653</v>
      </c>
      <c r="G29" s="58">
        <v>33.71372624213072</v>
      </c>
      <c r="H29" s="58">
        <v>3.9374252053163596</v>
      </c>
      <c r="I29" s="58">
        <v>0.36252572079647766</v>
      </c>
    </row>
    <row r="30" spans="1:9" ht="11.25" customHeight="1">
      <c r="A30" s="54">
        <v>2008</v>
      </c>
      <c r="B30" s="58">
        <v>100</v>
      </c>
      <c r="C30" s="645" t="s">
        <v>214</v>
      </c>
      <c r="D30" s="58">
        <v>0.7574425661744145</v>
      </c>
      <c r="E30" s="58">
        <v>41.326815167173926</v>
      </c>
      <c r="F30" s="58">
        <v>15.917951021926738</v>
      </c>
      <c r="G30" s="58">
        <v>36.88449056725723</v>
      </c>
      <c r="H30" s="58">
        <v>4.004566274619634</v>
      </c>
      <c r="I30" s="58">
        <v>1.1087344028480681</v>
      </c>
    </row>
    <row r="31" spans="1:9" ht="11.25" customHeight="1">
      <c r="A31" s="54">
        <v>2009</v>
      </c>
      <c r="B31" s="58">
        <v>100</v>
      </c>
      <c r="C31" s="645" t="s">
        <v>214</v>
      </c>
      <c r="D31" s="58">
        <v>0.982435443125829</v>
      </c>
      <c r="E31" s="58">
        <v>40.51857704979411</v>
      </c>
      <c r="F31" s="58">
        <v>13.81941162112524</v>
      </c>
      <c r="G31" s="58">
        <v>38.73484149532097</v>
      </c>
      <c r="H31" s="58">
        <v>4.574479471508306</v>
      </c>
      <c r="I31" s="58">
        <v>1.3702549191255253</v>
      </c>
    </row>
    <row r="32" spans="1:9" ht="11.25" customHeight="1">
      <c r="A32" s="54">
        <v>2010</v>
      </c>
      <c r="B32" s="58">
        <v>100</v>
      </c>
      <c r="C32" s="645" t="s">
        <v>214</v>
      </c>
      <c r="D32" s="58">
        <f aca="true" t="shared" si="0" ref="D32:I32">D20/$B$20*100</f>
        <v>0.7703144339776284</v>
      </c>
      <c r="E32" s="58">
        <f t="shared" si="0"/>
        <v>37.84257992443541</v>
      </c>
      <c r="F32" s="58">
        <f t="shared" si="0"/>
        <v>15.077328283889956</v>
      </c>
      <c r="G32" s="58">
        <f t="shared" si="0"/>
        <v>39.67510202245224</v>
      </c>
      <c r="H32" s="58">
        <f t="shared" si="0"/>
        <v>5.383593563762333</v>
      </c>
      <c r="I32" s="58">
        <f t="shared" si="0"/>
        <v>1.2510817714824214</v>
      </c>
    </row>
    <row r="33" spans="1:6" ht="11.25" customHeight="1">
      <c r="A33" s="51"/>
      <c r="B33" s="66"/>
      <c r="C33" s="58"/>
      <c r="D33" s="58"/>
      <c r="E33" s="58"/>
      <c r="F33" s="58"/>
    </row>
    <row r="34" spans="1:8" ht="11.25" customHeight="1">
      <c r="A34" s="1503" t="s">
        <v>125</v>
      </c>
      <c r="B34" s="1503"/>
      <c r="C34" s="1503"/>
      <c r="D34" s="1503"/>
      <c r="E34" s="1503"/>
      <c r="F34" s="1503"/>
      <c r="G34" s="1503"/>
      <c r="H34" s="1503"/>
    </row>
    <row r="35" ht="11.25" customHeight="1">
      <c r="A35" s="41"/>
    </row>
    <row r="36" spans="1:9" ht="11.25" customHeight="1">
      <c r="A36" s="54">
        <v>1990</v>
      </c>
      <c r="B36" s="58">
        <v>100</v>
      </c>
      <c r="C36" s="58">
        <v>100</v>
      </c>
      <c r="D36" s="58">
        <v>100</v>
      </c>
      <c r="E36" s="58">
        <v>100</v>
      </c>
      <c r="F36" s="58">
        <v>100</v>
      </c>
      <c r="G36" s="58">
        <v>100</v>
      </c>
      <c r="H36" s="58">
        <v>100</v>
      </c>
      <c r="I36" s="712" t="s">
        <v>270</v>
      </c>
    </row>
    <row r="37" spans="1:9" ht="11.25" customHeight="1">
      <c r="A37" s="54">
        <v>1995</v>
      </c>
      <c r="B37" s="58">
        <v>38.4006075752267</v>
      </c>
      <c r="C37" s="58">
        <v>15.052608379325935</v>
      </c>
      <c r="D37" s="58">
        <v>335.7629860865034</v>
      </c>
      <c r="E37" s="58">
        <v>662.611015621187</v>
      </c>
      <c r="F37" s="58">
        <v>80.00512322181986</v>
      </c>
      <c r="G37" s="58">
        <v>81.72235519291216</v>
      </c>
      <c r="H37" s="58">
        <v>64.6413320274241</v>
      </c>
      <c r="I37" s="712" t="s">
        <v>270</v>
      </c>
    </row>
    <row r="38" spans="1:9" ht="11.25" customHeight="1">
      <c r="A38" s="54">
        <v>2000</v>
      </c>
      <c r="B38" s="58">
        <v>32.43331277042639</v>
      </c>
      <c r="C38" s="58">
        <v>1.1187228672086258</v>
      </c>
      <c r="D38" s="58">
        <v>40.537144555643565</v>
      </c>
      <c r="E38" s="575">
        <v>1025.2570286966047</v>
      </c>
      <c r="F38" s="58">
        <v>52.07056047651444</v>
      </c>
      <c r="G38" s="58">
        <v>400.10050652486404</v>
      </c>
      <c r="H38" s="58">
        <v>96.84529872673849</v>
      </c>
      <c r="I38" s="712" t="s">
        <v>270</v>
      </c>
    </row>
    <row r="39" spans="1:9" ht="11.25" customHeight="1">
      <c r="A39" s="54">
        <v>2005</v>
      </c>
      <c r="B39" s="58">
        <v>44.221105164591926</v>
      </c>
      <c r="C39" s="56" t="s">
        <v>215</v>
      </c>
      <c r="D39" s="58">
        <v>37.53387180823346</v>
      </c>
      <c r="E39" s="575">
        <v>1145.4142644760861</v>
      </c>
      <c r="F39" s="58">
        <v>161.0906010830756</v>
      </c>
      <c r="G39" s="58">
        <v>920.9152198364266</v>
      </c>
      <c r="H39" s="58">
        <v>67.24591576885406</v>
      </c>
      <c r="I39" s="712" t="s">
        <v>270</v>
      </c>
    </row>
    <row r="40" spans="1:9" ht="11.25" customHeight="1">
      <c r="A40" s="54">
        <v>2006</v>
      </c>
      <c r="B40" s="58">
        <v>45.05657737082433</v>
      </c>
      <c r="C40" s="56" t="s">
        <v>215</v>
      </c>
      <c r="D40" s="58">
        <v>35.278269932256386</v>
      </c>
      <c r="E40" s="575">
        <v>1128.2726139466956</v>
      </c>
      <c r="F40" s="58">
        <v>155.48612400456025</v>
      </c>
      <c r="G40" s="60">
        <v>1059.4013028193076</v>
      </c>
      <c r="H40" s="58">
        <v>64.7250930460333</v>
      </c>
      <c r="I40" s="712" t="s">
        <v>270</v>
      </c>
    </row>
    <row r="41" spans="1:9" ht="11.25" customHeight="1">
      <c r="A41" s="54">
        <v>2007</v>
      </c>
      <c r="B41" s="58">
        <v>47.99564563063736</v>
      </c>
      <c r="C41" s="645" t="s">
        <v>215</v>
      </c>
      <c r="D41" s="58">
        <v>25.435904116727464</v>
      </c>
      <c r="E41" s="575">
        <v>1052.9819189485213</v>
      </c>
      <c r="F41" s="58">
        <v>154.53890012086075</v>
      </c>
      <c r="G41" s="60">
        <v>1485.3473185468179</v>
      </c>
      <c r="H41" s="58">
        <v>62.150763956904996</v>
      </c>
      <c r="I41" s="712" t="s">
        <v>270</v>
      </c>
    </row>
    <row r="42" spans="1:9" ht="11.25" customHeight="1">
      <c r="A42" s="54">
        <v>2008</v>
      </c>
      <c r="B42" s="58">
        <v>50.41894224007984</v>
      </c>
      <c r="C42" s="645" t="s">
        <v>215</v>
      </c>
      <c r="D42" s="58">
        <v>26.72923397602918</v>
      </c>
      <c r="E42" s="575">
        <v>1021.7665604965315</v>
      </c>
      <c r="F42" s="58">
        <v>156.71516008296794</v>
      </c>
      <c r="G42" s="60">
        <v>1707.092059252318</v>
      </c>
      <c r="H42" s="58">
        <v>66.4020568070519</v>
      </c>
      <c r="I42" s="712" t="s">
        <v>270</v>
      </c>
    </row>
    <row r="43" spans="1:9" ht="11.25" customHeight="1">
      <c r="A43" s="54">
        <v>2009</v>
      </c>
      <c r="B43" s="58">
        <v>50.65983232219763</v>
      </c>
      <c r="C43" s="645" t="s">
        <v>215</v>
      </c>
      <c r="D43" s="58">
        <v>34.83460135487233</v>
      </c>
      <c r="E43" s="575">
        <v>1006.569925940124</v>
      </c>
      <c r="F43" s="58">
        <v>136.7046908722955</v>
      </c>
      <c r="G43" s="60">
        <v>1801.295456533007</v>
      </c>
      <c r="H43" s="58">
        <v>76.21452497551421</v>
      </c>
      <c r="I43" s="712" t="s">
        <v>270</v>
      </c>
    </row>
    <row r="44" spans="1:9" ht="11.25" customHeight="1">
      <c r="A44" s="54">
        <v>2010</v>
      </c>
      <c r="B44" s="58">
        <f>B20/$B$12*100</f>
        <v>50.686116824625294</v>
      </c>
      <c r="C44" s="645" t="s">
        <v>215</v>
      </c>
      <c r="D44" s="58">
        <f>D20/$D$12*100</f>
        <v>27.327514330380403</v>
      </c>
      <c r="E44" s="575">
        <f>E20/$E$12*100</f>
        <v>940.5800746987952</v>
      </c>
      <c r="F44" s="58">
        <f>F20/$F$12*100</f>
        <v>149.22566660082987</v>
      </c>
      <c r="G44" s="60">
        <f>G20/$G$12*100</f>
        <v>1845.9778894087528</v>
      </c>
      <c r="H44" s="58">
        <f>H20/$H$12*100</f>
        <v>89.74155729676787</v>
      </c>
      <c r="I44" s="712" t="s">
        <v>270</v>
      </c>
    </row>
    <row r="45" spans="1:6" ht="11.25" customHeight="1">
      <c r="A45" s="51"/>
      <c r="B45" s="58"/>
      <c r="C45" s="58"/>
      <c r="D45" s="58"/>
      <c r="E45" s="575"/>
      <c r="F45" s="58"/>
    </row>
    <row r="46" spans="1:8" ht="11.25" customHeight="1">
      <c r="A46" s="1503" t="s">
        <v>126</v>
      </c>
      <c r="B46" s="1503"/>
      <c r="C46" s="1503"/>
      <c r="D46" s="1503"/>
      <c r="E46" s="1503"/>
      <c r="F46" s="1503"/>
      <c r="G46" s="1503"/>
      <c r="H46" s="1503"/>
    </row>
    <row r="47" ht="11.25" customHeight="1">
      <c r="A47" s="41"/>
    </row>
    <row r="48" spans="1:9" ht="11.25" customHeight="1">
      <c r="A48" s="54">
        <v>1990</v>
      </c>
      <c r="B48" s="72">
        <v>-13.006334443048303</v>
      </c>
      <c r="C48" s="63">
        <v>-13.618645504049042</v>
      </c>
      <c r="D48" s="63">
        <v>16.940889701401574</v>
      </c>
      <c r="E48" s="63">
        <v>12.530813475760056</v>
      </c>
      <c r="F48" s="59" t="s">
        <v>237</v>
      </c>
      <c r="G48" s="59" t="s">
        <v>237</v>
      </c>
      <c r="H48" s="59" t="s">
        <v>237</v>
      </c>
      <c r="I48" s="712" t="s">
        <v>270</v>
      </c>
    </row>
    <row r="49" spans="1:9" ht="11.25" customHeight="1">
      <c r="A49" s="54">
        <v>1995</v>
      </c>
      <c r="B49" s="72">
        <v>-14.042617781587182</v>
      </c>
      <c r="C49" s="63">
        <v>-49.21277226363505</v>
      </c>
      <c r="D49" s="63">
        <v>24.196062124132638</v>
      </c>
      <c r="E49" s="63">
        <v>72.2889284019775</v>
      </c>
      <c r="F49" s="63">
        <v>40.743703324808195</v>
      </c>
      <c r="G49" s="61">
        <v>-68.74679679430378</v>
      </c>
      <c r="H49" s="63">
        <v>33.6008097165992</v>
      </c>
      <c r="I49" s="712" t="s">
        <v>270</v>
      </c>
    </row>
    <row r="50" spans="1:9" ht="11.25" customHeight="1">
      <c r="A50" s="54">
        <v>2000</v>
      </c>
      <c r="B50" s="72">
        <v>-3.40900128190259</v>
      </c>
      <c r="C50" s="63">
        <v>-54.05386581659281</v>
      </c>
      <c r="D50" s="63">
        <v>-42.80729980542246</v>
      </c>
      <c r="E50" s="63">
        <v>-4.854813833616902</v>
      </c>
      <c r="F50" s="63">
        <v>-14.36915314719802</v>
      </c>
      <c r="G50" s="61">
        <v>95.71640608082862</v>
      </c>
      <c r="H50" s="63">
        <v>-5.753562929378589</v>
      </c>
      <c r="I50" s="712" t="s">
        <v>270</v>
      </c>
    </row>
    <row r="51" spans="1:9" ht="11.25" customHeight="1">
      <c r="A51" s="54">
        <v>2005</v>
      </c>
      <c r="B51" s="61">
        <v>6.269712609361974</v>
      </c>
      <c r="C51" s="56" t="s">
        <v>215</v>
      </c>
      <c r="D51" s="63">
        <v>-0.6414522699212029</v>
      </c>
      <c r="E51" s="63">
        <v>2.7489806238267818</v>
      </c>
      <c r="F51" s="63">
        <v>19.880645474136657</v>
      </c>
      <c r="G51" s="61">
        <v>3.7645997324518277</v>
      </c>
      <c r="H51" s="63">
        <v>15.497445224654342</v>
      </c>
      <c r="I51" s="712" t="s">
        <v>270</v>
      </c>
    </row>
    <row r="52" spans="1:9" ht="11.25" customHeight="1">
      <c r="A52" s="54">
        <v>2006</v>
      </c>
      <c r="B52" s="61">
        <v>1.8893064818772842</v>
      </c>
      <c r="C52" s="56" t="s">
        <v>215</v>
      </c>
      <c r="D52" s="63">
        <v>-6.009510256499254</v>
      </c>
      <c r="E52" s="63">
        <v>-1.4965459276195503</v>
      </c>
      <c r="F52" s="63">
        <v>-3.479083845261144</v>
      </c>
      <c r="G52" s="61">
        <v>15.037875365712708</v>
      </c>
      <c r="H52" s="63">
        <v>-3.7486629395986455</v>
      </c>
      <c r="I52" s="712" t="s">
        <v>270</v>
      </c>
    </row>
    <row r="53" spans="1:9" ht="11.25" customHeight="1">
      <c r="A53" s="54">
        <v>2007</v>
      </c>
      <c r="B53" s="61">
        <v>6.52306151801973</v>
      </c>
      <c r="C53" s="645" t="s">
        <v>215</v>
      </c>
      <c r="D53" s="63">
        <v>-27.899230416992864</v>
      </c>
      <c r="E53" s="63">
        <v>-6.673094256432194</v>
      </c>
      <c r="F53" s="63">
        <v>-0.6092015540060061</v>
      </c>
      <c r="G53" s="61">
        <v>40.20629525317469</v>
      </c>
      <c r="H53" s="63">
        <v>-3.977327753391421</v>
      </c>
      <c r="I53" s="63">
        <v>140.5756521381071</v>
      </c>
    </row>
    <row r="54" spans="1:9" ht="11.25" customHeight="1">
      <c r="A54" s="54">
        <v>2008</v>
      </c>
      <c r="B54" s="61">
        <v>5.048992627563692</v>
      </c>
      <c r="C54" s="645" t="s">
        <v>215</v>
      </c>
      <c r="D54" s="63">
        <v>5.084662425862746</v>
      </c>
      <c r="E54" s="63">
        <v>-2.9644724083354106</v>
      </c>
      <c r="F54" s="63">
        <v>1.4082279351057991</v>
      </c>
      <c r="G54" s="61">
        <v>14.928814152533903</v>
      </c>
      <c r="H54" s="63">
        <v>6.84029057646778</v>
      </c>
      <c r="I54" s="63">
        <v>221.27770646127516</v>
      </c>
    </row>
    <row r="55" spans="1:9" ht="11.25" customHeight="1">
      <c r="A55" s="54">
        <v>2009</v>
      </c>
      <c r="B55" s="61">
        <v>0.4777769453606169</v>
      </c>
      <c r="C55" s="645" t="s">
        <v>215</v>
      </c>
      <c r="D55" s="63">
        <v>30.323979303380185</v>
      </c>
      <c r="E55" s="63">
        <v>-1.4872902621732607</v>
      </c>
      <c r="F55" s="63">
        <v>-12.768687598620687</v>
      </c>
      <c r="G55" s="61">
        <v>5.51835484033289</v>
      </c>
      <c r="H55" s="63">
        <v>14.777355763203133</v>
      </c>
      <c r="I55" s="63">
        <v>24.17777221353549</v>
      </c>
    </row>
    <row r="56" spans="1:9" ht="11.25" customHeight="1">
      <c r="A56" s="54">
        <v>2010</v>
      </c>
      <c r="B56" s="61">
        <f>B20/B19*100-100</f>
        <v>0.05188430601286598</v>
      </c>
      <c r="C56" s="645" t="s">
        <v>215</v>
      </c>
      <c r="D56" s="63">
        <f aca="true" t="shared" si="1" ref="D56:I56">D20/D19*100-100</f>
        <v>-21.550661504676313</v>
      </c>
      <c r="E56" s="63">
        <f t="shared" si="1"/>
        <v>-6.555913259547779</v>
      </c>
      <c r="F56" s="63">
        <f t="shared" si="1"/>
        <v>9.159141247194654</v>
      </c>
      <c r="G56" s="61">
        <f t="shared" si="1"/>
        <v>2.480572119009679</v>
      </c>
      <c r="H56" s="63">
        <f t="shared" si="1"/>
        <v>17.748627739396852</v>
      </c>
      <c r="I56" s="63">
        <f t="shared" si="1"/>
        <v>-8.6497797522199</v>
      </c>
    </row>
    <row r="71" ht="11.25" customHeight="1">
      <c r="A71" s="298"/>
    </row>
    <row r="75" ht="11.25" customHeight="1">
      <c r="A75" s="298"/>
    </row>
  </sheetData>
  <sheetProtection/>
  <mergeCells count="13">
    <mergeCell ref="I7:I8"/>
    <mergeCell ref="C6:I6"/>
    <mergeCell ref="A46:H46"/>
    <mergeCell ref="A34:H34"/>
    <mergeCell ref="A22:H22"/>
    <mergeCell ref="G7:G8"/>
    <mergeCell ref="H7:H8"/>
    <mergeCell ref="A3:H3"/>
    <mergeCell ref="A10:H10"/>
    <mergeCell ref="A6:A8"/>
    <mergeCell ref="E7:E8"/>
    <mergeCell ref="F7:F8"/>
    <mergeCell ref="C7:C8"/>
  </mergeCells>
  <printOptions/>
  <pageMargins left="0.7874015748031497" right="0.3937007874015748" top="0.6692913385826772" bottom="0.3937007874015748" header="0.5118110236220472" footer="0.5118110236220472"/>
  <pageSetup horizontalDpi="600" verticalDpi="600" orientation="portrait" paperSize="9" r:id="rId1"/>
  <headerFooter alignWithMargins="0">
    <oddHeader>&amp;C&amp;9- 15 -</oddHeader>
  </headerFooter>
</worksheet>
</file>

<file path=xl/worksheets/sheet12.xml><?xml version="1.0" encoding="utf-8"?>
<worksheet xmlns="http://schemas.openxmlformats.org/spreadsheetml/2006/main" xmlns:r="http://schemas.openxmlformats.org/officeDocument/2006/relationships">
  <dimension ref="A1:K85"/>
  <sheetViews>
    <sheetView zoomScalePageLayoutView="0" workbookViewId="0" topLeftCell="A1">
      <selection activeCell="A1" sqref="A1"/>
    </sheetView>
  </sheetViews>
  <sheetFormatPr defaultColWidth="11.421875" defaultRowHeight="11.25" customHeight="1"/>
  <cols>
    <col min="1" max="1" width="8.7109375" style="41" customWidth="1"/>
    <col min="2" max="2" width="13.140625" style="40" customWidth="1"/>
    <col min="3" max="3" width="9.140625" style="40" customWidth="1"/>
    <col min="4" max="4" width="8.7109375" style="67" customWidth="1"/>
    <col min="5" max="5" width="8.57421875" style="40" customWidth="1"/>
    <col min="6" max="6" width="9.57421875" style="40" customWidth="1"/>
    <col min="7" max="7" width="10.8515625" style="40" customWidth="1"/>
    <col min="8" max="8" width="8.8515625" style="40" customWidth="1"/>
    <col min="9" max="9" width="9.421875" style="40" customWidth="1"/>
    <col min="10" max="16384" width="11.421875" style="40" customWidth="1"/>
  </cols>
  <sheetData>
    <row r="1" spans="1:9" ht="11.25">
      <c r="A1" s="38"/>
      <c r="B1" s="39"/>
      <c r="C1" s="39"/>
      <c r="E1" s="39"/>
      <c r="F1" s="39"/>
      <c r="G1" s="39"/>
      <c r="H1" s="39"/>
      <c r="I1" s="39"/>
    </row>
    <row r="2" spans="1:9" ht="11.25">
      <c r="A2" s="38"/>
      <c r="B2" s="39"/>
      <c r="C2" s="39"/>
      <c r="E2" s="39"/>
      <c r="F2" s="39"/>
      <c r="G2" s="39"/>
      <c r="H2" s="39"/>
      <c r="I2" s="39"/>
    </row>
    <row r="3" spans="1:9" ht="12.75">
      <c r="A3" s="42" t="s">
        <v>20</v>
      </c>
      <c r="B3" s="39"/>
      <c r="C3" s="43"/>
      <c r="D3" s="39"/>
      <c r="E3" s="39"/>
      <c r="F3" s="39"/>
      <c r="G3" s="39"/>
      <c r="H3" s="39"/>
      <c r="I3" s="39"/>
    </row>
    <row r="4" spans="3:7" ht="12.75">
      <c r="C4" s="68"/>
      <c r="E4" s="39"/>
      <c r="F4" s="39"/>
      <c r="G4" s="39"/>
    </row>
    <row r="5" ht="11.25">
      <c r="I5" s="52"/>
    </row>
    <row r="6" spans="1:9" ht="10.5" customHeight="1">
      <c r="A6" s="1505" t="s">
        <v>238</v>
      </c>
      <c r="B6" s="572" t="s">
        <v>246</v>
      </c>
      <c r="C6" s="573" t="s">
        <v>231</v>
      </c>
      <c r="D6" s="573"/>
      <c r="E6" s="572" t="s">
        <v>247</v>
      </c>
      <c r="F6" s="576" t="s">
        <v>247</v>
      </c>
      <c r="G6" s="572" t="s">
        <v>248</v>
      </c>
      <c r="H6" s="572" t="s">
        <v>249</v>
      </c>
      <c r="I6" s="576" t="s">
        <v>250</v>
      </c>
    </row>
    <row r="7" spans="1:9" ht="10.5" customHeight="1">
      <c r="A7" s="1509"/>
      <c r="B7" s="331" t="s">
        <v>251</v>
      </c>
      <c r="C7" s="572" t="s">
        <v>252</v>
      </c>
      <c r="D7" s="577" t="s">
        <v>253</v>
      </c>
      <c r="E7" s="331" t="s">
        <v>254</v>
      </c>
      <c r="F7" s="51" t="s">
        <v>254</v>
      </c>
      <c r="G7" s="331" t="s">
        <v>255</v>
      </c>
      <c r="H7" s="331" t="s">
        <v>256</v>
      </c>
      <c r="I7" s="102" t="s">
        <v>257</v>
      </c>
    </row>
    <row r="8" spans="1:9" ht="10.5" customHeight="1">
      <c r="A8" s="1510"/>
      <c r="B8" s="574" t="s">
        <v>232</v>
      </c>
      <c r="C8" s="574" t="s">
        <v>258</v>
      </c>
      <c r="D8" s="578" t="s">
        <v>258</v>
      </c>
      <c r="E8" s="574" t="s">
        <v>259</v>
      </c>
      <c r="F8" s="579" t="s">
        <v>260</v>
      </c>
      <c r="G8" s="574" t="s">
        <v>261</v>
      </c>
      <c r="H8" s="574" t="s">
        <v>262</v>
      </c>
      <c r="I8" s="579" t="s">
        <v>263</v>
      </c>
    </row>
    <row r="9" spans="1:9" ht="10.5" customHeight="1">
      <c r="A9" s="619"/>
      <c r="B9" s="52"/>
      <c r="I9" s="52"/>
    </row>
    <row r="10" spans="1:9" ht="10.5" customHeight="1">
      <c r="A10" s="53" t="s">
        <v>235</v>
      </c>
      <c r="B10" s="43"/>
      <c r="C10" s="39"/>
      <c r="D10" s="39"/>
      <c r="E10" s="39"/>
      <c r="F10" s="39"/>
      <c r="G10" s="39"/>
      <c r="H10" s="53"/>
      <c r="I10" s="43"/>
    </row>
    <row r="11" spans="1:2" ht="10.5" customHeight="1">
      <c r="A11" s="619"/>
      <c r="B11" s="52"/>
    </row>
    <row r="12" spans="1:9" ht="10.5" customHeight="1">
      <c r="A12" s="54">
        <v>1990</v>
      </c>
      <c r="B12" s="55">
        <v>354526</v>
      </c>
      <c r="C12" s="56">
        <v>144458</v>
      </c>
      <c r="D12" s="65">
        <v>210068</v>
      </c>
      <c r="E12" s="56">
        <v>124316</v>
      </c>
      <c r="F12" s="56">
        <v>88853</v>
      </c>
      <c r="G12" s="56">
        <v>10917</v>
      </c>
      <c r="H12" s="78">
        <v>216</v>
      </c>
      <c r="I12" s="56">
        <v>307930</v>
      </c>
    </row>
    <row r="13" spans="1:9" ht="10.5" customHeight="1">
      <c r="A13" s="54">
        <v>1995</v>
      </c>
      <c r="B13" s="56">
        <v>225967.39148364204</v>
      </c>
      <c r="C13" s="56">
        <v>83974.72195387003</v>
      </c>
      <c r="D13" s="65">
        <v>141992.669529772</v>
      </c>
      <c r="E13" s="56">
        <v>44310.726351581</v>
      </c>
      <c r="F13" s="56">
        <v>34717.32136</v>
      </c>
      <c r="G13" s="56">
        <v>7266.281700933244</v>
      </c>
      <c r="H13" s="78">
        <v>6236.5594</v>
      </c>
      <c r="I13" s="56">
        <v>202871.1453911278</v>
      </c>
    </row>
    <row r="14" spans="1:9" ht="10.5" customHeight="1">
      <c r="A14" s="54">
        <v>2000</v>
      </c>
      <c r="B14" s="56">
        <v>224078.31952045998</v>
      </c>
      <c r="C14" s="56">
        <v>92368.97659545999</v>
      </c>
      <c r="D14" s="56">
        <v>131709.342925</v>
      </c>
      <c r="E14" s="56">
        <v>37278.470646758804</v>
      </c>
      <c r="F14" s="56">
        <v>29696.750310999996</v>
      </c>
      <c r="G14" s="56">
        <v>6283.684734583999</v>
      </c>
      <c r="H14" s="78">
        <v>5511.167976</v>
      </c>
      <c r="I14" s="56">
        <v>204701.74647411716</v>
      </c>
    </row>
    <row r="15" spans="1:9" ht="10.5" customHeight="1">
      <c r="A15" s="54">
        <v>2001</v>
      </c>
      <c r="B15" s="56">
        <v>229823.95208430543</v>
      </c>
      <c r="C15" s="56">
        <v>95526.80564710542</v>
      </c>
      <c r="D15" s="56">
        <v>134297.14643720002</v>
      </c>
      <c r="E15" s="56">
        <v>36080.98844674276</v>
      </c>
      <c r="F15" s="56">
        <v>29552.089200000002</v>
      </c>
      <c r="G15" s="56">
        <v>5217.391853848933</v>
      </c>
      <c r="H15" s="78">
        <v>4780.907264200001</v>
      </c>
      <c r="I15" s="56">
        <v>213296.75371951368</v>
      </c>
    </row>
    <row r="16" spans="1:9" ht="10.5" customHeight="1">
      <c r="A16" s="54">
        <v>2002</v>
      </c>
      <c r="B16" s="56">
        <v>240783.56735684816</v>
      </c>
      <c r="C16" s="56">
        <v>103916.78000440814</v>
      </c>
      <c r="D16" s="56">
        <v>136866.78735244</v>
      </c>
      <c r="E16" s="56">
        <v>41907.8148828677</v>
      </c>
      <c r="F16" s="56">
        <v>29896.596800000003</v>
      </c>
      <c r="G16" s="56">
        <v>4722.171455468407</v>
      </c>
      <c r="H16" s="78">
        <v>5002.962150552</v>
      </c>
      <c r="I16" s="56">
        <v>219047.21566796</v>
      </c>
    </row>
    <row r="17" spans="1:10" ht="10.5" customHeight="1">
      <c r="A17" s="54">
        <v>2003</v>
      </c>
      <c r="B17" s="56">
        <v>249587.21430505975</v>
      </c>
      <c r="C17" s="56">
        <v>116209.60714545971</v>
      </c>
      <c r="D17" s="56">
        <v>133377.60715960004</v>
      </c>
      <c r="E17" s="56">
        <v>49579.63837843914</v>
      </c>
      <c r="F17" s="56">
        <v>32099.393600000003</v>
      </c>
      <c r="G17" s="56">
        <v>4102.153182208282</v>
      </c>
      <c r="H17" s="78">
        <v>4654.184985</v>
      </c>
      <c r="I17" s="56">
        <v>223350.6315594123</v>
      </c>
      <c r="J17" s="56"/>
    </row>
    <row r="18" spans="1:10" ht="10.5" customHeight="1">
      <c r="A18" s="54">
        <v>2004</v>
      </c>
      <c r="B18" s="56">
        <v>247177.17048030277</v>
      </c>
      <c r="C18" s="56">
        <v>122717.28175541155</v>
      </c>
      <c r="D18" s="56">
        <v>124459.8887248912</v>
      </c>
      <c r="E18" s="56">
        <v>51872.488635830465</v>
      </c>
      <c r="F18" s="56">
        <v>35760.8096</v>
      </c>
      <c r="G18" s="56">
        <v>4032.4022820155574</v>
      </c>
      <c r="H18" s="78">
        <v>5677.272992</v>
      </c>
      <c r="I18" s="56">
        <v>221384.56219765672</v>
      </c>
      <c r="J18" s="56"/>
    </row>
    <row r="19" spans="1:10" ht="10.5" customHeight="1">
      <c r="A19" s="54">
        <v>2005</v>
      </c>
      <c r="B19" s="56">
        <v>248551.1597785183</v>
      </c>
      <c r="C19" s="56">
        <v>124670.28092655832</v>
      </c>
      <c r="D19" s="56">
        <v>123880.87885196</v>
      </c>
      <c r="E19" s="56">
        <v>54995.91515451383</v>
      </c>
      <c r="F19" s="56">
        <v>38957.82440000001</v>
      </c>
      <c r="G19" s="56">
        <v>4398.777825204516</v>
      </c>
      <c r="H19" s="78">
        <v>7480.1433218</v>
      </c>
      <c r="I19" s="56">
        <v>220633.74327700003</v>
      </c>
      <c r="J19" s="56"/>
    </row>
    <row r="20" spans="1:10" ht="10.5" customHeight="1">
      <c r="A20" s="54">
        <v>2006</v>
      </c>
      <c r="B20" s="56">
        <v>250626.38888269305</v>
      </c>
      <c r="C20" s="56">
        <v>127861.96824013302</v>
      </c>
      <c r="D20" s="56">
        <v>122764.42064256003</v>
      </c>
      <c r="E20" s="56">
        <v>56289.38637115182</v>
      </c>
      <c r="F20" s="56">
        <v>39159.664800000006</v>
      </c>
      <c r="G20" s="56">
        <v>4227.454392923462</v>
      </c>
      <c r="H20" s="78">
        <v>7613.49796</v>
      </c>
      <c r="I20" s="56">
        <v>221655.71495861775</v>
      </c>
      <c r="J20" s="56"/>
    </row>
    <row r="21" spans="1:10" ht="10.5" customHeight="1">
      <c r="A21" s="54">
        <v>2007</v>
      </c>
      <c r="B21" s="56">
        <v>241970.23153153568</v>
      </c>
      <c r="C21" s="56">
        <v>130678.28399537616</v>
      </c>
      <c r="D21" s="56">
        <v>111291.94753615953</v>
      </c>
      <c r="E21" s="56">
        <v>60679.20261652296</v>
      </c>
      <c r="F21" s="56">
        <v>41097.8502504</v>
      </c>
      <c r="G21" s="56">
        <v>3785.188699355003</v>
      </c>
      <c r="H21" s="78">
        <v>5603.196</v>
      </c>
      <c r="I21" s="56">
        <v>213000.49406605776</v>
      </c>
      <c r="J21" s="56"/>
    </row>
    <row r="22" spans="1:11" ht="10.5" customHeight="1">
      <c r="A22" s="54">
        <v>2008</v>
      </c>
      <c r="B22" s="56">
        <v>249605.60166797615</v>
      </c>
      <c r="C22" s="56">
        <v>130411.54083997614</v>
      </c>
      <c r="D22" s="56">
        <v>119194.06082800002</v>
      </c>
      <c r="E22" s="56">
        <v>63756.91402012296</v>
      </c>
      <c r="F22" s="56">
        <v>41502.1698</v>
      </c>
      <c r="G22" s="56">
        <v>4555.911270795484</v>
      </c>
      <c r="H22" s="78">
        <v>5866.792140210527</v>
      </c>
      <c r="I22" s="56">
        <v>218115.41683684714</v>
      </c>
      <c r="J22" s="56"/>
      <c r="K22" s="56"/>
    </row>
    <row r="23" spans="1:11" ht="10.5" customHeight="1">
      <c r="A23" s="54">
        <v>2009</v>
      </c>
      <c r="B23" s="56">
        <v>246334.0201738131</v>
      </c>
      <c r="C23" s="56">
        <v>130744.63927681312</v>
      </c>
      <c r="D23" s="56">
        <v>115589.38089699998</v>
      </c>
      <c r="E23" s="56">
        <v>63573.79424273074</v>
      </c>
      <c r="F23" s="56">
        <v>40957.955711999995</v>
      </c>
      <c r="G23" s="56">
        <v>4819.563744182563</v>
      </c>
      <c r="H23" s="78">
        <v>7338.987395842105</v>
      </c>
      <c r="I23" s="56">
        <v>212260.8653030577</v>
      </c>
      <c r="J23" s="56"/>
      <c r="K23" s="56"/>
    </row>
    <row r="24" spans="1:11" ht="10.5" customHeight="1">
      <c r="A24" s="54">
        <v>2010</v>
      </c>
      <c r="B24" s="56">
        <v>256271.8843779537</v>
      </c>
      <c r="C24" s="56">
        <v>138427.76003375373</v>
      </c>
      <c r="D24" s="56">
        <v>117844.1243442</v>
      </c>
      <c r="E24" s="56">
        <v>63485.89327802458</v>
      </c>
      <c r="F24" s="56">
        <v>42965.70197160001</v>
      </c>
      <c r="G24" s="56">
        <v>3890.20441263438</v>
      </c>
      <c r="H24" s="78">
        <v>5775.4526238947365</v>
      </c>
      <c r="I24" s="56">
        <v>226086.036035</v>
      </c>
      <c r="J24" s="56"/>
      <c r="K24" s="56"/>
    </row>
    <row r="25" spans="1:11" ht="10.5" customHeight="1">
      <c r="A25" s="51"/>
      <c r="B25" s="56"/>
      <c r="C25" s="56"/>
      <c r="D25" s="56"/>
      <c r="E25" s="56"/>
      <c r="F25" s="56"/>
      <c r="G25" s="56"/>
      <c r="H25" s="78"/>
      <c r="I25" s="56"/>
      <c r="J25" s="56"/>
      <c r="K25" s="56"/>
    </row>
    <row r="26" spans="1:9" ht="10.5" customHeight="1">
      <c r="A26" s="53" t="s">
        <v>236</v>
      </c>
      <c r="B26" s="43"/>
      <c r="C26" s="39"/>
      <c r="D26" s="39"/>
      <c r="E26" s="39"/>
      <c r="F26" s="39"/>
      <c r="G26" s="39"/>
      <c r="H26" s="53"/>
      <c r="I26" s="43"/>
    </row>
    <row r="27" spans="1:8" ht="10.5" customHeight="1">
      <c r="A27" s="51"/>
      <c r="H27" s="79"/>
    </row>
    <row r="28" spans="1:9" ht="10.5" customHeight="1">
      <c r="A28" s="54">
        <v>1990</v>
      </c>
      <c r="B28" s="58">
        <v>100</v>
      </c>
      <c r="C28" s="58">
        <v>40.74679995261278</v>
      </c>
      <c r="D28" s="80">
        <v>59.25320004738721</v>
      </c>
      <c r="E28" s="58" t="s">
        <v>38</v>
      </c>
      <c r="F28" s="58" t="s">
        <v>39</v>
      </c>
      <c r="G28" s="58" t="s">
        <v>40</v>
      </c>
      <c r="H28" s="58" t="s">
        <v>41</v>
      </c>
      <c r="I28" s="58" t="s">
        <v>42</v>
      </c>
    </row>
    <row r="29" spans="1:9" ht="10.5" customHeight="1">
      <c r="A29" s="54">
        <v>1995</v>
      </c>
      <c r="B29" s="58">
        <v>100</v>
      </c>
      <c r="C29" s="58">
        <v>37.16231859938473</v>
      </c>
      <c r="D29" s="80">
        <v>62.83768140061527</v>
      </c>
      <c r="E29" s="58" t="s">
        <v>38</v>
      </c>
      <c r="F29" s="58" t="s">
        <v>39</v>
      </c>
      <c r="G29" s="58" t="s">
        <v>40</v>
      </c>
      <c r="H29" s="58" t="s">
        <v>41</v>
      </c>
      <c r="I29" s="58" t="s">
        <v>42</v>
      </c>
    </row>
    <row r="30" spans="1:9" ht="10.5" customHeight="1">
      <c r="A30" s="54">
        <v>2000</v>
      </c>
      <c r="B30" s="58">
        <v>100</v>
      </c>
      <c r="C30" s="58">
        <v>41.221737468013295</v>
      </c>
      <c r="D30" s="80">
        <v>58.77826253198671</v>
      </c>
      <c r="E30" s="58" t="s">
        <v>38</v>
      </c>
      <c r="F30" s="58" t="s">
        <v>39</v>
      </c>
      <c r="G30" s="58" t="s">
        <v>40</v>
      </c>
      <c r="H30" s="58" t="s">
        <v>41</v>
      </c>
      <c r="I30" s="58" t="s">
        <v>42</v>
      </c>
    </row>
    <row r="31" spans="1:9" ht="10.5" customHeight="1">
      <c r="A31" s="54">
        <v>2005</v>
      </c>
      <c r="B31" s="58">
        <v>100</v>
      </c>
      <c r="C31" s="58">
        <v>50.15880072241501</v>
      </c>
      <c r="D31" s="58">
        <v>49.841199277585</v>
      </c>
      <c r="E31" s="58" t="s">
        <v>38</v>
      </c>
      <c r="F31" s="58" t="s">
        <v>39</v>
      </c>
      <c r="G31" s="58" t="s">
        <v>40</v>
      </c>
      <c r="H31" s="58" t="s">
        <v>41</v>
      </c>
      <c r="I31" s="58" t="s">
        <v>42</v>
      </c>
    </row>
    <row r="32" spans="1:9" ht="10.5" customHeight="1">
      <c r="A32" s="54">
        <v>2006</v>
      </c>
      <c r="B32" s="58">
        <v>100</v>
      </c>
      <c r="C32" s="58">
        <v>51.01696146608866</v>
      </c>
      <c r="D32" s="58">
        <v>48.98303853391134</v>
      </c>
      <c r="E32" s="58" t="s">
        <v>38</v>
      </c>
      <c r="F32" s="58" t="s">
        <v>39</v>
      </c>
      <c r="G32" s="58" t="s">
        <v>40</v>
      </c>
      <c r="H32" s="58" t="s">
        <v>41</v>
      </c>
      <c r="I32" s="58" t="s">
        <v>42</v>
      </c>
    </row>
    <row r="33" spans="1:9" ht="10.5" customHeight="1">
      <c r="A33" s="54">
        <v>2007</v>
      </c>
      <c r="B33" s="58">
        <v>100</v>
      </c>
      <c r="C33" s="58">
        <v>54.005934187960236</v>
      </c>
      <c r="D33" s="58">
        <v>45.99406581203977</v>
      </c>
      <c r="E33" s="58" t="s">
        <v>38</v>
      </c>
      <c r="F33" s="58" t="s">
        <v>39</v>
      </c>
      <c r="G33" s="58" t="s">
        <v>40</v>
      </c>
      <c r="H33" s="58" t="s">
        <v>41</v>
      </c>
      <c r="I33" s="58" t="s">
        <v>42</v>
      </c>
    </row>
    <row r="34" spans="1:9" ht="10.5" customHeight="1">
      <c r="A34" s="54">
        <v>2008</v>
      </c>
      <c r="B34" s="58">
        <v>100</v>
      </c>
      <c r="C34" s="58">
        <v>52.24704091915724</v>
      </c>
      <c r="D34" s="58">
        <v>47.75295908084276</v>
      </c>
      <c r="E34" s="58" t="s">
        <v>38</v>
      </c>
      <c r="F34" s="58" t="s">
        <v>39</v>
      </c>
      <c r="G34" s="58" t="s">
        <v>40</v>
      </c>
      <c r="H34" s="58" t="s">
        <v>41</v>
      </c>
      <c r="I34" s="58" t="s">
        <v>42</v>
      </c>
    </row>
    <row r="35" spans="1:9" ht="10.5" customHeight="1">
      <c r="A35" s="54">
        <v>2009</v>
      </c>
      <c r="B35" s="58">
        <v>100</v>
      </c>
      <c r="C35" s="58">
        <v>53.07616024151264</v>
      </c>
      <c r="D35" s="58">
        <v>46.923839758487354</v>
      </c>
      <c r="E35" s="58" t="s">
        <v>38</v>
      </c>
      <c r="F35" s="58" t="s">
        <v>39</v>
      </c>
      <c r="G35" s="58" t="s">
        <v>40</v>
      </c>
      <c r="H35" s="58" t="s">
        <v>41</v>
      </c>
      <c r="I35" s="58" t="s">
        <v>42</v>
      </c>
    </row>
    <row r="36" spans="1:9" ht="10.5" customHeight="1">
      <c r="A36" s="54">
        <v>2010</v>
      </c>
      <c r="B36" s="58">
        <v>100</v>
      </c>
      <c r="C36" s="58">
        <f>C24/$B$24*100</f>
        <v>54.01597618472979</v>
      </c>
      <c r="D36" s="58">
        <f>D24/$B$24*100</f>
        <v>45.98402381527022</v>
      </c>
      <c r="E36" s="58" t="s">
        <v>38</v>
      </c>
      <c r="F36" s="58" t="s">
        <v>39</v>
      </c>
      <c r="G36" s="58" t="s">
        <v>40</v>
      </c>
      <c r="H36" s="58" t="s">
        <v>41</v>
      </c>
      <c r="I36" s="58" t="s">
        <v>42</v>
      </c>
    </row>
    <row r="37" spans="1:9" ht="10.5" customHeight="1">
      <c r="A37" s="51"/>
      <c r="B37" s="56"/>
      <c r="C37" s="58"/>
      <c r="D37" s="58"/>
      <c r="E37" s="58"/>
      <c r="F37" s="58"/>
      <c r="G37" s="58"/>
      <c r="H37" s="58"/>
      <c r="I37" s="58"/>
    </row>
    <row r="38" spans="1:9" ht="10.5" customHeight="1">
      <c r="A38" s="53" t="s">
        <v>125</v>
      </c>
      <c r="B38" s="43"/>
      <c r="C38" s="39"/>
      <c r="D38" s="39"/>
      <c r="E38" s="39"/>
      <c r="F38" s="39"/>
      <c r="G38" s="39"/>
      <c r="H38" s="53"/>
      <c r="I38" s="43"/>
    </row>
    <row r="39" ht="10.5" customHeight="1">
      <c r="H39" s="79"/>
    </row>
    <row r="40" spans="1:9" ht="10.5" customHeight="1">
      <c r="A40" s="54">
        <v>1990</v>
      </c>
      <c r="B40" s="58">
        <v>100</v>
      </c>
      <c r="C40" s="58">
        <v>100</v>
      </c>
      <c r="D40" s="58">
        <v>100</v>
      </c>
      <c r="E40" s="58">
        <v>100</v>
      </c>
      <c r="F40" s="58">
        <v>100</v>
      </c>
      <c r="G40" s="58">
        <v>100</v>
      </c>
      <c r="H40" s="58">
        <v>100</v>
      </c>
      <c r="I40" s="58">
        <v>100</v>
      </c>
    </row>
    <row r="41" spans="1:9" ht="10.5" customHeight="1">
      <c r="A41" s="54">
        <v>1995</v>
      </c>
      <c r="B41" s="58">
        <v>63.73788988216437</v>
      </c>
      <c r="C41" s="58">
        <v>58.130890607560694</v>
      </c>
      <c r="D41" s="80">
        <v>67.59366944502352</v>
      </c>
      <c r="E41" s="58">
        <v>35.64362298624553</v>
      </c>
      <c r="F41" s="58">
        <v>39.07276215772118</v>
      </c>
      <c r="G41" s="58">
        <v>66.5593267466634</v>
      </c>
      <c r="H41" s="60">
        <v>2887.2960185185184</v>
      </c>
      <c r="I41" s="58">
        <v>65.88222823080824</v>
      </c>
    </row>
    <row r="42" spans="1:9" ht="10.5" customHeight="1">
      <c r="A42" s="54">
        <v>2000</v>
      </c>
      <c r="B42" s="58">
        <v>63.20504547493272</v>
      </c>
      <c r="C42" s="58">
        <v>63.941752340098844</v>
      </c>
      <c r="D42" s="80">
        <v>62.698432376658985</v>
      </c>
      <c r="E42" s="58">
        <v>29.986864640721066</v>
      </c>
      <c r="F42" s="58">
        <v>33.422338368991475</v>
      </c>
      <c r="G42" s="58">
        <v>57.55871333318676</v>
      </c>
      <c r="H42" s="60">
        <v>2551.4666555555555</v>
      </c>
      <c r="I42" s="58">
        <v>66.47671434225867</v>
      </c>
    </row>
    <row r="43" spans="1:9" ht="10.5" customHeight="1">
      <c r="A43" s="54">
        <v>2005</v>
      </c>
      <c r="B43" s="58">
        <v>70.10802022376873</v>
      </c>
      <c r="C43" s="58">
        <v>86.30209536789816</v>
      </c>
      <c r="D43" s="58">
        <v>58.97179906123732</v>
      </c>
      <c r="E43" s="58">
        <v>44.23880687483013</v>
      </c>
      <c r="F43" s="58">
        <v>43.845254971694835</v>
      </c>
      <c r="G43" s="58">
        <v>40.29291769904293</v>
      </c>
      <c r="H43" s="60">
        <v>3463.0293156481484</v>
      </c>
      <c r="I43" s="58">
        <v>71.65061646380671</v>
      </c>
    </row>
    <row r="44" spans="1:9" ht="10.5" customHeight="1">
      <c r="A44" s="54">
        <v>2006</v>
      </c>
      <c r="B44" s="58">
        <v>70.69337337252925</v>
      </c>
      <c r="C44" s="58">
        <v>88.51151770073864</v>
      </c>
      <c r="D44" s="58">
        <v>58.44032439141612</v>
      </c>
      <c r="E44" s="58">
        <v>45.27927730231975</v>
      </c>
      <c r="F44" s="58">
        <v>44.072417138419645</v>
      </c>
      <c r="G44" s="58">
        <v>38.72359066523278</v>
      </c>
      <c r="H44" s="60">
        <v>3524.7675740740738</v>
      </c>
      <c r="I44" s="58">
        <v>71.98250087962126</v>
      </c>
    </row>
    <row r="45" spans="1:9" ht="10.5" customHeight="1">
      <c r="A45" s="54">
        <v>2007</v>
      </c>
      <c r="B45" s="58">
        <v>68.25175911824117</v>
      </c>
      <c r="C45" s="58">
        <v>90.46109180202977</v>
      </c>
      <c r="D45" s="58">
        <v>52.97901038528454</v>
      </c>
      <c r="E45" s="58">
        <v>48.810452891440335</v>
      </c>
      <c r="F45" s="58">
        <v>46.253756485881176</v>
      </c>
      <c r="G45" s="58">
        <v>34.67242556888342</v>
      </c>
      <c r="H45" s="60">
        <v>2594.072222222222</v>
      </c>
      <c r="I45" s="58">
        <v>69.17172541358677</v>
      </c>
    </row>
    <row r="46" spans="1:9" ht="10.5" customHeight="1">
      <c r="A46" s="54">
        <v>2008</v>
      </c>
      <c r="B46" s="58">
        <v>70.40544323067311</v>
      </c>
      <c r="C46" s="58">
        <v>90.27644079246295</v>
      </c>
      <c r="D46" s="58">
        <v>56.74070340461185</v>
      </c>
      <c r="E46" s="58">
        <v>51.28616913359741</v>
      </c>
      <c r="F46" s="58">
        <v>46.70879970288004</v>
      </c>
      <c r="G46" s="58">
        <v>41.732264090826085</v>
      </c>
      <c r="H46" s="60">
        <v>2716.1074723196884</v>
      </c>
      <c r="I46" s="58">
        <v>70.83279214004715</v>
      </c>
    </row>
    <row r="47" spans="1:9" ht="10.5" customHeight="1">
      <c r="A47" s="54">
        <v>2009</v>
      </c>
      <c r="B47" s="58">
        <v>69.48263883997595</v>
      </c>
      <c r="C47" s="58">
        <v>90.50702576306824</v>
      </c>
      <c r="D47" s="58">
        <v>55.02474479549478</v>
      </c>
      <c r="E47" s="58">
        <v>51.13886727591842</v>
      </c>
      <c r="F47" s="58">
        <v>46.096311561793065</v>
      </c>
      <c r="G47" s="58">
        <v>44.1473275092293</v>
      </c>
      <c r="H47" s="60">
        <v>3397.6793499269006</v>
      </c>
      <c r="I47" s="58">
        <v>68.93153161532092</v>
      </c>
    </row>
    <row r="48" spans="1:9" ht="10.5" customHeight="1">
      <c r="A48" s="54">
        <v>2010</v>
      </c>
      <c r="B48" s="58">
        <f>B24/$B$12*100</f>
        <v>72.28577999299168</v>
      </c>
      <c r="C48" s="58">
        <f>C24/$C$12*100</f>
        <v>95.82561023533049</v>
      </c>
      <c r="D48" s="58">
        <f>D24/$D$12*100</f>
        <v>56.098084593655386</v>
      </c>
      <c r="E48" s="58">
        <f>E24/$E$12*100</f>
        <v>51.068159591705474</v>
      </c>
      <c r="F48" s="58">
        <f>F24/$F$12*100</f>
        <v>48.355938428190385</v>
      </c>
      <c r="G48" s="58">
        <f>G24/$G$12*100</f>
        <v>35.63437219597307</v>
      </c>
      <c r="H48" s="60">
        <f>H24/$H$12*100</f>
        <v>2673.820659210526</v>
      </c>
      <c r="I48" s="58">
        <f>I24/$I$12*100</f>
        <v>73.42124380053909</v>
      </c>
    </row>
    <row r="49" spans="1:9" ht="10.5" customHeight="1">
      <c r="A49" s="51"/>
      <c r="B49" s="58"/>
      <c r="C49" s="58"/>
      <c r="D49" s="80"/>
      <c r="E49" s="58"/>
      <c r="F49" s="58"/>
      <c r="G49" s="58"/>
      <c r="H49" s="60"/>
      <c r="I49" s="58"/>
    </row>
    <row r="50" spans="1:9" ht="10.5" customHeight="1">
      <c r="A50" s="53" t="s">
        <v>126</v>
      </c>
      <c r="B50" s="43"/>
      <c r="C50" s="39"/>
      <c r="D50" s="39"/>
      <c r="E50" s="39"/>
      <c r="F50" s="39"/>
      <c r="G50" s="39"/>
      <c r="H50" s="53"/>
      <c r="I50" s="43"/>
    </row>
    <row r="51" ht="10.5" customHeight="1"/>
    <row r="52" spans="1:9" ht="10.5" customHeight="1">
      <c r="A52" s="54">
        <v>1990</v>
      </c>
      <c r="B52" s="580">
        <v>-11.08709064188156</v>
      </c>
      <c r="C52" s="62">
        <v>-14.474829343958504</v>
      </c>
      <c r="D52" s="581">
        <v>-8.597336257271763</v>
      </c>
      <c r="E52" s="62">
        <v>-13.291902938489116</v>
      </c>
      <c r="F52" s="62">
        <v>-12.224878492116815</v>
      </c>
      <c r="G52" s="62">
        <v>-0.94365302604119</v>
      </c>
      <c r="H52" s="83">
        <v>-27.02702702702703</v>
      </c>
      <c r="I52" s="62">
        <v>-10.815241316990665</v>
      </c>
    </row>
    <row r="53" spans="1:9" ht="10.5" customHeight="1">
      <c r="A53" s="54">
        <v>1995</v>
      </c>
      <c r="B53" s="81">
        <v>2.1626299748815683</v>
      </c>
      <c r="C53" s="62">
        <v>-0.9977223165607256</v>
      </c>
      <c r="D53" s="82">
        <v>4.128443587902893</v>
      </c>
      <c r="E53" s="62">
        <v>-11.768530392503138</v>
      </c>
      <c r="F53" s="62">
        <v>-11.42862627241881</v>
      </c>
      <c r="G53" s="62">
        <v>-25.717831722211784</v>
      </c>
      <c r="H53" s="83">
        <v>-9.035014585764287</v>
      </c>
      <c r="I53" s="63">
        <v>4.831050418623107</v>
      </c>
    </row>
    <row r="54" spans="1:9" ht="10.5" customHeight="1">
      <c r="A54" s="54">
        <v>2000</v>
      </c>
      <c r="B54" s="81">
        <v>-1.6649619807526932</v>
      </c>
      <c r="C54" s="63">
        <v>-0.0726575438102941</v>
      </c>
      <c r="D54" s="82">
        <v>-2.751720969260333</v>
      </c>
      <c r="E54" s="63">
        <v>-2.440950369170693</v>
      </c>
      <c r="F54" s="63">
        <v>-2.263312054190976</v>
      </c>
      <c r="G54" s="63">
        <v>-8.7769252838753</v>
      </c>
      <c r="H54" s="84">
        <v>-23.351961159712985</v>
      </c>
      <c r="I54" s="63">
        <v>-0.6141154607672519</v>
      </c>
    </row>
    <row r="55" spans="1:9" ht="10.5" customHeight="1">
      <c r="A55" s="54">
        <v>2005</v>
      </c>
      <c r="B55" s="81">
        <v>0.555872249668397</v>
      </c>
      <c r="C55" s="63">
        <v>1.5914622155983835</v>
      </c>
      <c r="D55" s="63">
        <v>-0.46521805447781617</v>
      </c>
      <c r="E55" s="63">
        <v>6.021354673401746</v>
      </c>
      <c r="F55" s="63">
        <v>8.939995586677128</v>
      </c>
      <c r="G55" s="63">
        <v>9.085788509320807</v>
      </c>
      <c r="H55" s="63">
        <v>31.755921061757533</v>
      </c>
      <c r="I55" s="63">
        <v>-0.3391469184677618</v>
      </c>
    </row>
    <row r="56" spans="1:9" ht="10.5" customHeight="1">
      <c r="A56" s="54">
        <v>2006</v>
      </c>
      <c r="B56" s="81">
        <v>0.8349303644464783</v>
      </c>
      <c r="C56" s="63">
        <v>2.5601027685618902</v>
      </c>
      <c r="D56" s="63">
        <v>-0.9012352993831882</v>
      </c>
      <c r="E56" s="63">
        <v>2.3519405268626343</v>
      </c>
      <c r="F56" s="63">
        <v>0.5180997735592143</v>
      </c>
      <c r="G56" s="63">
        <v>-3.8947962158804614</v>
      </c>
      <c r="H56" s="63">
        <v>1.7827818594244462</v>
      </c>
      <c r="I56" s="63">
        <v>0.4631982698741979</v>
      </c>
    </row>
    <row r="57" spans="1:9" ht="10.5" customHeight="1">
      <c r="A57" s="54">
        <v>2007</v>
      </c>
      <c r="B57" s="81">
        <v>-3.4538092296453726</v>
      </c>
      <c r="C57" s="63">
        <v>2.2026219320774914</v>
      </c>
      <c r="D57" s="63">
        <v>-9.345112408263361</v>
      </c>
      <c r="E57" s="63">
        <v>7.798657133027319</v>
      </c>
      <c r="F57" s="63">
        <v>4.949443414030426</v>
      </c>
      <c r="G57" s="63">
        <v>-10.461749612456828</v>
      </c>
      <c r="H57" s="84">
        <v>-26.40444603205752</v>
      </c>
      <c r="I57" s="63">
        <v>-3.9048038505011675</v>
      </c>
    </row>
    <row r="58" spans="1:9" ht="10.5" customHeight="1">
      <c r="A58" s="54">
        <v>2008</v>
      </c>
      <c r="B58" s="81">
        <v>3.1554997852888107</v>
      </c>
      <c r="C58" s="63">
        <v>-0.2041220218421813</v>
      </c>
      <c r="D58" s="63">
        <v>7.100345952049267</v>
      </c>
      <c r="E58" s="63">
        <v>5.072102583566135</v>
      </c>
      <c r="F58" s="63">
        <v>0.983797320630103</v>
      </c>
      <c r="G58" s="63">
        <v>20.361536310509763</v>
      </c>
      <c r="H58" s="84">
        <v>4.704389070282872</v>
      </c>
      <c r="I58" s="63">
        <v>2.4013666227474175</v>
      </c>
    </row>
    <row r="59" spans="1:9" ht="10.5" customHeight="1">
      <c r="A59" s="54">
        <v>2009</v>
      </c>
      <c r="B59" s="81">
        <v>-1.3107003497921852</v>
      </c>
      <c r="C59" s="63">
        <v>0.25542098091281673</v>
      </c>
      <c r="D59" s="63">
        <v>-3.0242110269249736</v>
      </c>
      <c r="E59" s="63">
        <v>-0.28721555960883904</v>
      </c>
      <c r="F59" s="63">
        <v>-1.311290688228084</v>
      </c>
      <c r="G59" s="63">
        <v>5.7870414438743865</v>
      </c>
      <c r="H59" s="84">
        <v>25.09370061947942</v>
      </c>
      <c r="I59" s="63">
        <v>-2.6841530134335727</v>
      </c>
    </row>
    <row r="60" spans="1:9" ht="10.5" customHeight="1">
      <c r="A60" s="54">
        <v>2010</v>
      </c>
      <c r="B60" s="81">
        <f aca="true" t="shared" si="0" ref="B60:I60">B24/B23*100-100</f>
        <v>4.034304395766554</v>
      </c>
      <c r="C60" s="63">
        <f t="shared" si="0"/>
        <v>5.876432716047248</v>
      </c>
      <c r="D60" s="63">
        <f t="shared" si="0"/>
        <v>1.9506492981471837</v>
      </c>
      <c r="E60" s="63">
        <f t="shared" si="0"/>
        <v>-0.13826603516938007</v>
      </c>
      <c r="F60" s="63">
        <f t="shared" si="0"/>
        <v>4.901968920806695</v>
      </c>
      <c r="G60" s="63">
        <f t="shared" si="0"/>
        <v>-19.2830592326943</v>
      </c>
      <c r="H60" s="84">
        <f t="shared" si="0"/>
        <v>-21.304502755151034</v>
      </c>
      <c r="I60" s="63">
        <f t="shared" si="0"/>
        <v>6.51329236418745</v>
      </c>
    </row>
    <row r="61" ht="10.5" customHeight="1"/>
    <row r="62" ht="10.5" customHeight="1">
      <c r="A62" s="67" t="s">
        <v>43</v>
      </c>
    </row>
    <row r="81" ht="11.25" customHeight="1">
      <c r="A81" s="624"/>
    </row>
    <row r="85" ht="11.25" customHeight="1">
      <c r="A85" s="624"/>
    </row>
  </sheetData>
  <sheetProtection/>
  <mergeCells count="1">
    <mergeCell ref="A6:A8"/>
  </mergeCells>
  <printOptions/>
  <pageMargins left="0.7874015748031497" right="0.7874015748031497" top="0.984251968503937" bottom="0.3937007874015748" header="0.5118110236220472" footer="0.5118110236220472"/>
  <pageSetup horizontalDpi="600" verticalDpi="600" orientation="portrait" paperSize="9" r:id="rId2"/>
  <headerFooter alignWithMargins="0">
    <oddHeader>&amp;C&amp;9- 16 -</oddHeader>
  </headerFooter>
  <drawing r:id="rId1"/>
</worksheet>
</file>

<file path=xl/worksheets/sheet13.xml><?xml version="1.0" encoding="utf-8"?>
<worksheet xmlns="http://schemas.openxmlformats.org/spreadsheetml/2006/main" xmlns:r="http://schemas.openxmlformats.org/officeDocument/2006/relationships">
  <dimension ref="A2:E81"/>
  <sheetViews>
    <sheetView zoomScale="110" zoomScaleNormal="110" zoomScalePageLayoutView="0" workbookViewId="0" topLeftCell="A1">
      <selection activeCell="A1" sqref="A1"/>
    </sheetView>
  </sheetViews>
  <sheetFormatPr defaultColWidth="11.421875" defaultRowHeight="11.25" customHeight="1"/>
  <cols>
    <col min="1" max="1" width="8.7109375" style="41" customWidth="1"/>
    <col min="2" max="2" width="13.8515625" style="41" customWidth="1"/>
    <col min="3" max="3" width="19.28125" style="41" bestFit="1" customWidth="1"/>
    <col min="4" max="4" width="14.28125" style="41" customWidth="1"/>
    <col min="5" max="5" width="23.28125" style="40" customWidth="1"/>
    <col min="6" max="16384" width="11.421875" style="40" customWidth="1"/>
  </cols>
  <sheetData>
    <row r="2" spans="1:5" ht="11.25">
      <c r="A2" s="38"/>
      <c r="B2" s="39"/>
      <c r="C2" s="39"/>
      <c r="D2" s="39"/>
      <c r="E2" s="39"/>
    </row>
    <row r="3" spans="1:5" ht="12.75">
      <c r="A3" s="42" t="s">
        <v>264</v>
      </c>
      <c r="B3" s="43"/>
      <c r="C3" s="39"/>
      <c r="D3" s="39"/>
      <c r="E3" s="39"/>
    </row>
    <row r="4" spans="1:5" ht="12.75">
      <c r="A4" s="86"/>
      <c r="B4" s="43"/>
      <c r="C4" s="39"/>
      <c r="D4" s="39"/>
      <c r="E4" s="39"/>
    </row>
    <row r="6" spans="1:5" ht="11.25" customHeight="1">
      <c r="A6" s="1505" t="s">
        <v>238</v>
      </c>
      <c r="B6" s="1511" t="s">
        <v>265</v>
      </c>
      <c r="C6" s="1507" t="s">
        <v>231</v>
      </c>
      <c r="D6" s="1508"/>
      <c r="E6" s="1508"/>
    </row>
    <row r="7" spans="1:5" ht="11.25" customHeight="1">
      <c r="A7" s="1509"/>
      <c r="B7" s="1519"/>
      <c r="C7" s="45" t="s">
        <v>530</v>
      </c>
      <c r="D7" s="1511" t="s">
        <v>10</v>
      </c>
      <c r="E7" s="75" t="s">
        <v>266</v>
      </c>
    </row>
    <row r="8" spans="1:5" ht="11.25" customHeight="1">
      <c r="A8" s="1518"/>
      <c r="B8" s="1519"/>
      <c r="C8" s="70" t="s">
        <v>173</v>
      </c>
      <c r="D8" s="1519"/>
      <c r="E8" s="87" t="s">
        <v>267</v>
      </c>
    </row>
    <row r="9" spans="1:5" ht="11.25" customHeight="1">
      <c r="A9" s="1509"/>
      <c r="B9" s="1519"/>
      <c r="C9" s="70" t="s">
        <v>174</v>
      </c>
      <c r="D9" s="1519"/>
      <c r="E9" s="87" t="s">
        <v>268</v>
      </c>
    </row>
    <row r="10" spans="1:5" ht="11.25" customHeight="1">
      <c r="A10" s="1510"/>
      <c r="B10" s="1512"/>
      <c r="C10" s="48" t="s">
        <v>175</v>
      </c>
      <c r="D10" s="1512"/>
      <c r="E10" s="77" t="s">
        <v>269</v>
      </c>
    </row>
    <row r="11" spans="1:5" ht="10.5" customHeight="1">
      <c r="A11" s="621"/>
      <c r="B11" s="76"/>
      <c r="C11" s="582"/>
      <c r="D11" s="582"/>
      <c r="E11" s="582"/>
    </row>
    <row r="12" spans="1:5" ht="10.5" customHeight="1">
      <c r="A12" s="53" t="s">
        <v>235</v>
      </c>
      <c r="B12" s="43"/>
      <c r="C12" s="39"/>
      <c r="D12" s="39"/>
      <c r="E12" s="39"/>
    </row>
    <row r="13" spans="1:4" ht="10.5" customHeight="1">
      <c r="A13" s="619"/>
      <c r="B13" s="52"/>
      <c r="C13" s="40"/>
      <c r="D13" s="40"/>
    </row>
    <row r="14" spans="1:5" ht="10.5" customHeight="1">
      <c r="A14" s="54">
        <v>1990</v>
      </c>
      <c r="B14" s="713">
        <v>307930</v>
      </c>
      <c r="C14" s="88">
        <v>116264</v>
      </c>
      <c r="D14" s="89">
        <v>44083</v>
      </c>
      <c r="E14" s="90">
        <v>147583</v>
      </c>
    </row>
    <row r="15" spans="1:5" ht="10.5" customHeight="1">
      <c r="A15" s="54">
        <v>1995</v>
      </c>
      <c r="B15" s="714">
        <v>202871.1453911278</v>
      </c>
      <c r="C15" s="88">
        <v>37866.88720773369</v>
      </c>
      <c r="D15" s="89">
        <v>59069.638</v>
      </c>
      <c r="E15" s="90">
        <v>105934.62056662206</v>
      </c>
    </row>
    <row r="16" spans="1:5" ht="10.5" customHeight="1">
      <c r="A16" s="54">
        <v>2000</v>
      </c>
      <c r="B16" s="714">
        <v>204701.74647411716</v>
      </c>
      <c r="C16" s="88">
        <f>38622.806991+16</f>
        <v>38638.806991</v>
      </c>
      <c r="D16" s="89">
        <v>61748.105</v>
      </c>
      <c r="E16" s="90">
        <v>104315.29066245508</v>
      </c>
    </row>
    <row r="17" spans="1:5" ht="10.5" customHeight="1">
      <c r="A17" s="54">
        <v>2005</v>
      </c>
      <c r="B17" s="91">
        <v>220633.74327700003</v>
      </c>
      <c r="C17" s="88">
        <v>51078.792872000005</v>
      </c>
      <c r="D17" s="89">
        <v>57833.206064000005</v>
      </c>
      <c r="E17" s="90">
        <v>111723.28571699999</v>
      </c>
    </row>
    <row r="18" spans="1:5" ht="10.5" customHeight="1">
      <c r="A18" s="54">
        <v>2006</v>
      </c>
      <c r="B18" s="91">
        <v>221655.71495861775</v>
      </c>
      <c r="C18" s="88">
        <v>54016.89097800001</v>
      </c>
      <c r="D18" s="89">
        <v>57091.872707999995</v>
      </c>
      <c r="E18" s="90">
        <v>110546.93887400001</v>
      </c>
    </row>
    <row r="19" spans="1:5" ht="10.5" customHeight="1">
      <c r="A19" s="54">
        <v>2007</v>
      </c>
      <c r="B19" s="91">
        <v>213000.49406605776</v>
      </c>
      <c r="C19" s="88">
        <v>59926.895576</v>
      </c>
      <c r="D19" s="89">
        <v>56769.527140000006</v>
      </c>
      <c r="E19" s="90">
        <v>96304.24351100001</v>
      </c>
    </row>
    <row r="20" spans="1:5" ht="10.5" customHeight="1">
      <c r="A20" s="54">
        <v>2008</v>
      </c>
      <c r="B20" s="91">
        <v>218115.41683684714</v>
      </c>
      <c r="C20" s="88">
        <v>56099.883705</v>
      </c>
      <c r="D20" s="89">
        <v>56120.53202600001</v>
      </c>
      <c r="E20" s="90">
        <v>105893.521508</v>
      </c>
    </row>
    <row r="21" spans="1:5" ht="10.5" customHeight="1">
      <c r="A21" s="54">
        <v>2009</v>
      </c>
      <c r="B21" s="91">
        <v>212260.8653030577</v>
      </c>
      <c r="C21" s="88">
        <v>56128.760723</v>
      </c>
      <c r="D21" s="89">
        <v>55352.586084</v>
      </c>
      <c r="E21" s="90">
        <v>100777.76443000001</v>
      </c>
    </row>
    <row r="22" spans="1:5" ht="10.5" customHeight="1">
      <c r="A22" s="54">
        <v>2010</v>
      </c>
      <c r="B22" s="91">
        <v>226086.036035</v>
      </c>
      <c r="C22" s="88">
        <v>62753.888028999994</v>
      </c>
      <c r="D22" s="89">
        <v>55966.762591</v>
      </c>
      <c r="E22" s="90">
        <v>107365.677449</v>
      </c>
    </row>
    <row r="23" spans="1:5" ht="10.5" customHeight="1">
      <c r="A23" s="51"/>
      <c r="B23" s="91"/>
      <c r="C23" s="88"/>
      <c r="D23" s="89"/>
      <c r="E23" s="90"/>
    </row>
    <row r="24" spans="1:5" ht="10.5" customHeight="1">
      <c r="A24" s="323" t="s">
        <v>236</v>
      </c>
      <c r="B24" s="43"/>
      <c r="C24" s="39"/>
      <c r="D24" s="39"/>
      <c r="E24" s="39"/>
    </row>
    <row r="25" spans="1:4" ht="10.5" customHeight="1">
      <c r="A25" s="51"/>
      <c r="B25" s="40"/>
      <c r="C25" s="40"/>
      <c r="D25" s="40"/>
    </row>
    <row r="26" spans="1:5" ht="10.5" customHeight="1">
      <c r="A26" s="54">
        <v>1990</v>
      </c>
      <c r="B26" s="95">
        <v>100</v>
      </c>
      <c r="C26" s="92">
        <v>37.756633001006726</v>
      </c>
      <c r="D26" s="93">
        <v>14.31591595492482</v>
      </c>
      <c r="E26" s="94">
        <v>47.92745104406846</v>
      </c>
    </row>
    <row r="27" spans="1:5" ht="10.5" customHeight="1">
      <c r="A27" s="54">
        <v>1995</v>
      </c>
      <c r="B27" s="95">
        <v>100</v>
      </c>
      <c r="C27" s="92">
        <v>18.665486969439534</v>
      </c>
      <c r="D27" s="93">
        <v>29.116825799014446</v>
      </c>
      <c r="E27" s="94">
        <v>52.21768742044818</v>
      </c>
    </row>
    <row r="28" spans="1:5" ht="10.5" customHeight="1">
      <c r="A28" s="54">
        <v>2000</v>
      </c>
      <c r="B28" s="95">
        <v>100</v>
      </c>
      <c r="C28" s="92">
        <v>18.867844391295186</v>
      </c>
      <c r="D28" s="93">
        <v>30.164913618754856</v>
      </c>
      <c r="E28" s="94">
        <v>50.95964859080716</v>
      </c>
    </row>
    <row r="29" spans="1:5" ht="10.5" customHeight="1">
      <c r="A29" s="54">
        <v>2005</v>
      </c>
      <c r="B29" s="95">
        <v>100</v>
      </c>
      <c r="C29" s="92">
        <v>23.15094332958485</v>
      </c>
      <c r="D29" s="93">
        <v>26.212312407441633</v>
      </c>
      <c r="E29" s="94">
        <v>50.63744287596764</v>
      </c>
    </row>
    <row r="30" spans="1:5" ht="10.5" customHeight="1">
      <c r="A30" s="54">
        <v>2006</v>
      </c>
      <c r="B30" s="95">
        <v>100</v>
      </c>
      <c r="C30" s="92">
        <v>24.369726261325926</v>
      </c>
      <c r="D30" s="93">
        <v>25.75700460448711</v>
      </c>
      <c r="E30" s="94">
        <v>49.873263540549225</v>
      </c>
    </row>
    <row r="31" spans="1:5" ht="10.5" customHeight="1">
      <c r="A31" s="54">
        <v>2007</v>
      </c>
      <c r="B31" s="95">
        <v>100</v>
      </c>
      <c r="C31" s="92">
        <v>28.134627498758242</v>
      </c>
      <c r="D31" s="93">
        <v>26.652298338047093</v>
      </c>
      <c r="E31" s="94">
        <v>45.21315498974064</v>
      </c>
    </row>
    <row r="32" spans="1:5" ht="10.5" customHeight="1">
      <c r="A32" s="54">
        <v>2008</v>
      </c>
      <c r="B32" s="95">
        <v>100</v>
      </c>
      <c r="C32" s="92">
        <v>25.72027439351679</v>
      </c>
      <c r="D32" s="93">
        <v>25.729741088397624</v>
      </c>
      <c r="E32" s="94">
        <v>48.54930616262196</v>
      </c>
    </row>
    <row r="33" spans="1:5" ht="10.5" customHeight="1">
      <c r="A33" s="54">
        <v>2009</v>
      </c>
      <c r="B33" s="95">
        <v>100</v>
      </c>
      <c r="C33" s="92">
        <v>26.443292145663104</v>
      </c>
      <c r="D33" s="93">
        <v>26.077621988853082</v>
      </c>
      <c r="E33" s="94">
        <v>47.478259492682966</v>
      </c>
    </row>
    <row r="34" spans="1:5" ht="10.5" customHeight="1">
      <c r="A34" s="54">
        <v>2010</v>
      </c>
      <c r="B34" s="95">
        <v>100</v>
      </c>
      <c r="C34" s="92">
        <f>C22/$B$22*100</f>
        <v>27.756640405374338</v>
      </c>
      <c r="D34" s="93">
        <f>D22/$B$22*100</f>
        <v>24.75463039315523</v>
      </c>
      <c r="E34" s="94">
        <f>E22/$B$22*100</f>
        <v>47.48885837088094</v>
      </c>
    </row>
    <row r="35" spans="1:5" ht="10.5" customHeight="1">
      <c r="A35" s="51"/>
      <c r="B35" s="91"/>
      <c r="C35" s="92"/>
      <c r="D35" s="93"/>
      <c r="E35" s="94"/>
    </row>
    <row r="36" spans="1:5" ht="10.5" customHeight="1">
      <c r="A36" s="57" t="s">
        <v>125</v>
      </c>
      <c r="B36" s="43"/>
      <c r="C36" s="39"/>
      <c r="D36" s="39"/>
      <c r="E36" s="39"/>
    </row>
    <row r="37" spans="2:4" ht="10.5" customHeight="1">
      <c r="B37" s="40"/>
      <c r="C37" s="92"/>
      <c r="D37" s="40"/>
    </row>
    <row r="38" spans="1:5" ht="10.5" customHeight="1">
      <c r="A38" s="54">
        <v>1990</v>
      </c>
      <c r="B38" s="95">
        <v>100</v>
      </c>
      <c r="C38" s="92">
        <v>100</v>
      </c>
      <c r="D38" s="93">
        <v>100</v>
      </c>
      <c r="E38" s="94">
        <v>100</v>
      </c>
    </row>
    <row r="39" spans="1:5" ht="10.5" customHeight="1">
      <c r="A39" s="54">
        <v>1995</v>
      </c>
      <c r="B39" s="95">
        <v>65.88222823080824</v>
      </c>
      <c r="C39" s="92">
        <v>32.56974403747823</v>
      </c>
      <c r="D39" s="93">
        <v>133.9964113150194</v>
      </c>
      <c r="E39" s="94">
        <v>71.77969045663936</v>
      </c>
    </row>
    <row r="40" spans="1:5" ht="10.5" customHeight="1">
      <c r="A40" s="54">
        <v>2000</v>
      </c>
      <c r="B40" s="95">
        <v>66.47671434225867</v>
      </c>
      <c r="C40" s="92">
        <v>33.219919313803075</v>
      </c>
      <c r="D40" s="93">
        <v>140.07237483837307</v>
      </c>
      <c r="E40" s="94">
        <v>70.68245710038086</v>
      </c>
    </row>
    <row r="41" spans="1:5" ht="10.5" customHeight="1">
      <c r="A41" s="54">
        <v>2005</v>
      </c>
      <c r="B41" s="95">
        <v>71.65061646380671</v>
      </c>
      <c r="C41" s="92">
        <v>43.933455645771694</v>
      </c>
      <c r="D41" s="93">
        <v>131.19162957149015</v>
      </c>
      <c r="E41" s="94">
        <v>75.70200207137678</v>
      </c>
    </row>
    <row r="42" spans="1:5" ht="10.5" customHeight="1">
      <c r="A42" s="54">
        <v>2006</v>
      </c>
      <c r="B42" s="95">
        <v>71.98250087962126</v>
      </c>
      <c r="C42" s="92">
        <v>46.46054752803964</v>
      </c>
      <c r="D42" s="93">
        <v>129.50995328811558</v>
      </c>
      <c r="E42" s="94">
        <v>74.90492731141121</v>
      </c>
    </row>
    <row r="43" spans="1:5" ht="10.5" customHeight="1">
      <c r="A43" s="54">
        <v>2007</v>
      </c>
      <c r="B43" s="95">
        <v>69.17172541358677</v>
      </c>
      <c r="C43" s="92">
        <v>51.54381027317141</v>
      </c>
      <c r="D43" s="93">
        <v>128.7787290792369</v>
      </c>
      <c r="E43" s="94">
        <v>65.25429318485192</v>
      </c>
    </row>
    <row r="44" spans="1:5" ht="10.5" customHeight="1">
      <c r="A44" s="54">
        <v>2008</v>
      </c>
      <c r="B44" s="95">
        <v>70.83279214004715</v>
      </c>
      <c r="C44" s="92">
        <v>48.252153465389114</v>
      </c>
      <c r="D44" s="93">
        <v>127.3065173105279</v>
      </c>
      <c r="E44" s="94">
        <v>71.75184235853723</v>
      </c>
    </row>
    <row r="45" spans="1:5" ht="10.5" customHeight="1">
      <c r="A45" s="54">
        <v>2009</v>
      </c>
      <c r="B45" s="95">
        <v>68.93153161532092</v>
      </c>
      <c r="C45" s="92">
        <v>48.276990919803204</v>
      </c>
      <c r="D45" s="93">
        <v>125.56447175555203</v>
      </c>
      <c r="E45" s="94">
        <v>68.28548303666412</v>
      </c>
    </row>
    <row r="46" spans="1:5" ht="10.5" customHeight="1">
      <c r="A46" s="54">
        <v>2010</v>
      </c>
      <c r="B46" s="95">
        <f>B22/$B$14*100</f>
        <v>73.42124380053909</v>
      </c>
      <c r="C46" s="92">
        <f>C22/$C$14*100</f>
        <v>53.97533890886258</v>
      </c>
      <c r="D46" s="93">
        <f>D22/$D$14*100</f>
        <v>126.95769931946555</v>
      </c>
      <c r="E46" s="94">
        <f>E22/$E$14*100</f>
        <v>72.74935287194324</v>
      </c>
    </row>
    <row r="47" spans="1:5" ht="10.5" customHeight="1">
      <c r="A47" s="51"/>
      <c r="B47" s="95"/>
      <c r="C47" s="92"/>
      <c r="D47" s="93"/>
      <c r="E47" s="94"/>
    </row>
    <row r="48" spans="1:5" ht="10.5" customHeight="1">
      <c r="A48" s="57" t="s">
        <v>126</v>
      </c>
      <c r="B48" s="43"/>
      <c r="C48" s="39"/>
      <c r="D48" s="39"/>
      <c r="E48" s="39"/>
    </row>
    <row r="49" spans="2:4" ht="10.5" customHeight="1">
      <c r="B49" s="40"/>
      <c r="C49" s="96"/>
      <c r="D49" s="40"/>
    </row>
    <row r="50" spans="1:5" ht="10.5" customHeight="1">
      <c r="A50" s="54">
        <v>1990</v>
      </c>
      <c r="B50" s="583">
        <v>-10.815241316990665</v>
      </c>
      <c r="C50" s="584">
        <v>-19.64225237242799</v>
      </c>
      <c r="D50" s="99">
        <v>17.36375495860068</v>
      </c>
      <c r="E50" s="585">
        <v>-9.473832715852495</v>
      </c>
    </row>
    <row r="51" spans="1:5" ht="10.5" customHeight="1">
      <c r="A51" s="54">
        <v>1995</v>
      </c>
      <c r="B51" s="97">
        <v>4.831050418623107</v>
      </c>
      <c r="C51" s="98">
        <v>10.660414412267144</v>
      </c>
      <c r="D51" s="99">
        <v>9.264789774513972</v>
      </c>
      <c r="E51" s="100">
        <v>0.658121820776941</v>
      </c>
    </row>
    <row r="52" spans="1:5" ht="10.5" customHeight="1">
      <c r="A52" s="54">
        <v>2000</v>
      </c>
      <c r="B52" s="97">
        <v>-0.6141154607672519</v>
      </c>
      <c r="C52" s="98">
        <v>2.871281598275587</v>
      </c>
      <c r="D52" s="99">
        <v>-0.47832535626379524</v>
      </c>
      <c r="E52" s="100">
        <v>-1.9422820573031032</v>
      </c>
    </row>
    <row r="53" spans="1:5" ht="10.5" customHeight="1">
      <c r="A53" s="54">
        <v>2005</v>
      </c>
      <c r="B53" s="97">
        <v>-0.3391469184677618</v>
      </c>
      <c r="C53" s="98">
        <v>0.7489183313535079</v>
      </c>
      <c r="D53" s="99">
        <v>-1.8390365199270775</v>
      </c>
      <c r="E53" s="717">
        <v>-0.040608589705612985</v>
      </c>
    </row>
    <row r="54" spans="1:5" ht="10.5" customHeight="1">
      <c r="A54" s="54">
        <v>2006</v>
      </c>
      <c r="B54" s="97">
        <v>0.4631982698741979</v>
      </c>
      <c r="C54" s="98">
        <v>5.7520899394836675</v>
      </c>
      <c r="D54" s="99">
        <v>-1.2818472404584043</v>
      </c>
      <c r="E54" s="717">
        <v>-1.0529110699265658</v>
      </c>
    </row>
    <row r="55" spans="1:5" ht="10.5" customHeight="1">
      <c r="A55" s="54">
        <v>2007</v>
      </c>
      <c r="B55" s="97">
        <v>-3.9048038505011675</v>
      </c>
      <c r="C55" s="98">
        <v>10.941030649851768</v>
      </c>
      <c r="D55" s="99">
        <v>-0.5646085032954602</v>
      </c>
      <c r="E55" s="717">
        <v>-12.883844191500998</v>
      </c>
    </row>
    <row r="56" spans="1:5" ht="10.5" customHeight="1">
      <c r="A56" s="54">
        <v>2008</v>
      </c>
      <c r="B56" s="97">
        <v>2.4013666227474175</v>
      </c>
      <c r="C56" s="98">
        <v>-6.386134029163145</v>
      </c>
      <c r="D56" s="99">
        <v>-1.143210357203614</v>
      </c>
      <c r="E56" s="717">
        <v>9.957274619892218</v>
      </c>
    </row>
    <row r="57" spans="1:5" ht="10.5" customHeight="1">
      <c r="A57" s="54">
        <v>2009</v>
      </c>
      <c r="B57" s="97">
        <v>-2.6841530134335727</v>
      </c>
      <c r="C57" s="98">
        <v>0.05147429208918197</v>
      </c>
      <c r="D57" s="99">
        <v>-1.3683867815868638</v>
      </c>
      <c r="E57" s="717">
        <v>-4.831038769084188</v>
      </c>
    </row>
    <row r="58" spans="1:5" ht="10.5" customHeight="1">
      <c r="A58" s="54">
        <v>2010</v>
      </c>
      <c r="B58" s="97">
        <f>B22/B21*100-100</f>
        <v>6.51329236418745</v>
      </c>
      <c r="C58" s="98">
        <f>C22/C21*100-100</f>
        <v>11.803444830530879</v>
      </c>
      <c r="D58" s="99">
        <f>D22/D21*100-100</f>
        <v>1.1095714770543026</v>
      </c>
      <c r="E58" s="717">
        <f>E22/E21*100-100</f>
        <v>6.537070013669478</v>
      </c>
    </row>
    <row r="59" ht="10.5" customHeight="1"/>
    <row r="60" ht="10.5" customHeight="1">
      <c r="A60" s="101" t="s">
        <v>44</v>
      </c>
    </row>
    <row r="77" ht="11.25" customHeight="1">
      <c r="A77" s="624"/>
    </row>
    <row r="81" ht="11.25" customHeight="1">
      <c r="A81" s="624"/>
    </row>
  </sheetData>
  <sheetProtection/>
  <mergeCells count="4">
    <mergeCell ref="A6:A10"/>
    <mergeCell ref="B6:B10"/>
    <mergeCell ref="D7:D10"/>
    <mergeCell ref="C6:E6"/>
  </mergeCells>
  <printOptions/>
  <pageMargins left="0.7874015748031497" right="0.7874015748031497" top="0.984251968503937" bottom="0.1968503937007874" header="0.5118110236220472" footer="0.5118110236220472"/>
  <pageSetup horizontalDpi="600" verticalDpi="600" orientation="portrait" paperSize="9" r:id="rId2"/>
  <headerFooter alignWithMargins="0">
    <oddHeader>&amp;C&amp;9- 17 -</oddHeader>
  </headerFooter>
  <drawing r:id="rId1"/>
</worksheet>
</file>

<file path=xl/worksheets/sheet14.xml><?xml version="1.0" encoding="utf-8"?>
<worksheet xmlns="http://schemas.openxmlformats.org/spreadsheetml/2006/main" xmlns:r="http://schemas.openxmlformats.org/officeDocument/2006/relationships">
  <dimension ref="A1:K82"/>
  <sheetViews>
    <sheetView zoomScalePageLayoutView="0" workbookViewId="0" topLeftCell="A1">
      <selection activeCell="A1" sqref="A1"/>
    </sheetView>
  </sheetViews>
  <sheetFormatPr defaultColWidth="11.421875" defaultRowHeight="11.25" customHeight="1"/>
  <cols>
    <col min="1" max="1" width="7.7109375" style="41" customWidth="1"/>
    <col min="2" max="2" width="9.8515625" style="40" customWidth="1"/>
    <col min="3" max="3" width="9.140625" style="40" bestFit="1" customWidth="1"/>
    <col min="4" max="4" width="9.8515625" style="40" bestFit="1" customWidth="1"/>
    <col min="5" max="5" width="8.7109375" style="40" bestFit="1" customWidth="1"/>
    <col min="6" max="6" width="9.421875" style="40" customWidth="1"/>
    <col min="7" max="7" width="11.7109375" style="40" bestFit="1" customWidth="1"/>
    <col min="8" max="8" width="9.00390625" style="40" customWidth="1"/>
    <col min="9" max="9" width="10.8515625" style="40" bestFit="1" customWidth="1"/>
    <col min="10" max="16384" width="11.421875" style="40" customWidth="1"/>
  </cols>
  <sheetData>
    <row r="1" spans="1:9" ht="12">
      <c r="A1" s="85"/>
      <c r="B1" s="39"/>
      <c r="C1" s="39"/>
      <c r="D1" s="39"/>
      <c r="E1" s="39"/>
      <c r="F1" s="39"/>
      <c r="G1" s="39"/>
      <c r="H1" s="39"/>
      <c r="I1" s="39"/>
    </row>
    <row r="2" spans="1:9" ht="11.25">
      <c r="A2" s="38"/>
      <c r="B2" s="39"/>
      <c r="C2" s="39"/>
      <c r="D2" s="39"/>
      <c r="E2" s="39"/>
      <c r="F2" s="39"/>
      <c r="G2" s="39"/>
      <c r="H2" s="39"/>
      <c r="I2" s="39"/>
    </row>
    <row r="3" spans="1:9" ht="14.25">
      <c r="A3" s="42" t="s">
        <v>571</v>
      </c>
      <c r="B3" s="39"/>
      <c r="C3" s="39"/>
      <c r="D3" s="39"/>
      <c r="E3" s="39"/>
      <c r="F3" s="39"/>
      <c r="G3" s="39"/>
      <c r="H3" s="39"/>
      <c r="I3" s="39"/>
    </row>
    <row r="4" spans="1:9" ht="12.75">
      <c r="A4" s="42" t="s">
        <v>572</v>
      </c>
      <c r="B4" s="39"/>
      <c r="C4" s="39"/>
      <c r="D4" s="39"/>
      <c r="E4" s="39"/>
      <c r="F4" s="39"/>
      <c r="G4" s="39"/>
      <c r="H4" s="39"/>
      <c r="I4" s="39"/>
    </row>
    <row r="5" spans="1:9" ht="12.75">
      <c r="A5" s="86"/>
      <c r="B5" s="39"/>
      <c r="C5" s="39"/>
      <c r="D5" s="39"/>
      <c r="E5" s="39"/>
      <c r="F5" s="39"/>
      <c r="G5" s="39"/>
      <c r="H5" s="39"/>
      <c r="I5" s="39"/>
    </row>
    <row r="7" spans="1:9" ht="10.5" customHeight="1">
      <c r="A7" s="1505" t="s">
        <v>238</v>
      </c>
      <c r="B7" s="629" t="s">
        <v>230</v>
      </c>
      <c r="C7" s="46" t="s">
        <v>231</v>
      </c>
      <c r="D7" s="46"/>
      <c r="E7" s="46"/>
      <c r="F7" s="46"/>
      <c r="G7" s="46"/>
      <c r="H7" s="46"/>
      <c r="I7" s="46"/>
    </row>
    <row r="8" spans="1:9" ht="10.5" customHeight="1">
      <c r="A8" s="1506"/>
      <c r="B8" s="48" t="s">
        <v>232</v>
      </c>
      <c r="C8" s="49" t="s">
        <v>167</v>
      </c>
      <c r="D8" s="49" t="s">
        <v>6</v>
      </c>
      <c r="E8" s="49" t="s">
        <v>7</v>
      </c>
      <c r="F8" s="49" t="s">
        <v>8</v>
      </c>
      <c r="G8" s="49" t="s">
        <v>168</v>
      </c>
      <c r="H8" s="49" t="s">
        <v>9</v>
      </c>
      <c r="I8" s="50" t="s">
        <v>563</v>
      </c>
    </row>
    <row r="9" spans="1:9" ht="10.5" customHeight="1">
      <c r="A9" s="51"/>
      <c r="B9" s="102"/>
      <c r="C9" s="102"/>
      <c r="D9" s="102"/>
      <c r="E9" s="102"/>
      <c r="F9" s="102"/>
      <c r="G9" s="102"/>
      <c r="H9" s="102"/>
      <c r="I9" s="102"/>
    </row>
    <row r="10" spans="1:9" ht="10.5" customHeight="1">
      <c r="A10" s="53" t="s">
        <v>235</v>
      </c>
      <c r="B10" s="43"/>
      <c r="C10" s="57"/>
      <c r="D10" s="57"/>
      <c r="E10" s="57"/>
      <c r="F10" s="57"/>
      <c r="G10" s="57"/>
      <c r="H10" s="57"/>
      <c r="I10" s="57"/>
    </row>
    <row r="11" spans="1:2" ht="10.5" customHeight="1">
      <c r="A11" s="51"/>
      <c r="B11" s="52"/>
    </row>
    <row r="12" spans="1:10" ht="10.5" customHeight="1">
      <c r="A12" s="54">
        <v>1990</v>
      </c>
      <c r="B12" s="55">
        <v>116264</v>
      </c>
      <c r="C12" s="56">
        <v>69474</v>
      </c>
      <c r="D12" s="56">
        <v>4480</v>
      </c>
      <c r="E12" s="56">
        <v>12223</v>
      </c>
      <c r="F12" s="56">
        <v>19070</v>
      </c>
      <c r="G12" s="103">
        <v>0</v>
      </c>
      <c r="H12" s="56">
        <v>11017</v>
      </c>
      <c r="I12" s="103">
        <v>0</v>
      </c>
      <c r="J12" s="103"/>
    </row>
    <row r="13" spans="1:10" ht="10.5" customHeight="1">
      <c r="A13" s="54">
        <v>1995</v>
      </c>
      <c r="B13" s="56">
        <v>37866.88720773369</v>
      </c>
      <c r="C13" s="56">
        <v>5846.385281999999</v>
      </c>
      <c r="D13" s="56">
        <v>4239.516678</v>
      </c>
      <c r="E13" s="56">
        <v>14294.60164773369</v>
      </c>
      <c r="F13" s="56">
        <v>9942.8436</v>
      </c>
      <c r="G13" s="56">
        <v>147</v>
      </c>
      <c r="H13" s="56">
        <v>3397</v>
      </c>
      <c r="I13" s="103">
        <v>0</v>
      </c>
      <c r="J13" s="56"/>
    </row>
    <row r="14" spans="1:10" ht="10.5" customHeight="1">
      <c r="A14" s="54">
        <v>2000</v>
      </c>
      <c r="B14" s="56">
        <f>38622.806991+16</f>
        <v>38638.806991</v>
      </c>
      <c r="C14" s="56">
        <f>4473.663527+16</f>
        <v>4489.663527</v>
      </c>
      <c r="D14" s="56">
        <v>3441.67944</v>
      </c>
      <c r="E14" s="56">
        <v>15166.920024000001</v>
      </c>
      <c r="F14" s="56">
        <v>13599.36</v>
      </c>
      <c r="G14" s="56">
        <v>83.5</v>
      </c>
      <c r="H14" s="56">
        <v>1857.684</v>
      </c>
      <c r="I14" s="103">
        <v>0</v>
      </c>
      <c r="J14" s="56"/>
    </row>
    <row r="15" spans="1:10" ht="10.5" customHeight="1">
      <c r="A15" s="54">
        <v>2005</v>
      </c>
      <c r="B15" s="56">
        <v>51078.792872000005</v>
      </c>
      <c r="C15" s="56">
        <v>2927.156</v>
      </c>
      <c r="D15" s="56">
        <v>2468.571</v>
      </c>
      <c r="E15" s="56">
        <v>15247.624672000004</v>
      </c>
      <c r="F15" s="56">
        <v>18451.8432</v>
      </c>
      <c r="G15" s="56">
        <v>9885.849</v>
      </c>
      <c r="H15" s="56">
        <v>1511.966</v>
      </c>
      <c r="I15" s="56">
        <v>585.7830000000001</v>
      </c>
      <c r="J15" s="56"/>
    </row>
    <row r="16" spans="1:10" ht="10.5" customHeight="1">
      <c r="A16" s="54">
        <v>2006</v>
      </c>
      <c r="B16" s="56">
        <v>54016.89097800001</v>
      </c>
      <c r="C16" s="56">
        <v>2400.66665</v>
      </c>
      <c r="D16" s="56">
        <v>2723.376</v>
      </c>
      <c r="E16" s="56">
        <v>15756.860528000003</v>
      </c>
      <c r="F16" s="56">
        <v>19785.574800000002</v>
      </c>
      <c r="G16" s="56">
        <v>9867.958999999999</v>
      </c>
      <c r="H16" s="56">
        <v>3281.52</v>
      </c>
      <c r="I16" s="56">
        <v>200.934</v>
      </c>
      <c r="J16" s="56"/>
    </row>
    <row r="17" spans="1:10" ht="10.5" customHeight="1">
      <c r="A17" s="54">
        <v>2007</v>
      </c>
      <c r="B17" s="56">
        <v>59926.895576</v>
      </c>
      <c r="C17" s="56">
        <v>3686.7409999999995</v>
      </c>
      <c r="D17" s="56">
        <v>2044.715</v>
      </c>
      <c r="E17" s="56">
        <v>17545.755376</v>
      </c>
      <c r="F17" s="56">
        <v>20975.5152</v>
      </c>
      <c r="G17" s="56">
        <v>11481.401000000003</v>
      </c>
      <c r="H17" s="56">
        <v>3145.6540000000005</v>
      </c>
      <c r="I17" s="56">
        <v>1047.114</v>
      </c>
      <c r="J17" s="56"/>
    </row>
    <row r="18" spans="1:10" ht="10.5" customHeight="1">
      <c r="A18" s="54">
        <v>2008</v>
      </c>
      <c r="B18" s="56">
        <v>56099.883705</v>
      </c>
      <c r="C18" s="56">
        <v>3551.76</v>
      </c>
      <c r="D18" s="56">
        <v>1999.1158799999996</v>
      </c>
      <c r="E18" s="56">
        <v>17115.943412999997</v>
      </c>
      <c r="F18" s="56">
        <v>20969.100000000002</v>
      </c>
      <c r="G18" s="56">
        <v>8133.067</v>
      </c>
      <c r="H18" s="56">
        <v>3357.2490000000003</v>
      </c>
      <c r="I18" s="56">
        <v>973.7370000000001</v>
      </c>
      <c r="J18" s="56"/>
    </row>
    <row r="19" spans="1:10" ht="10.5" customHeight="1">
      <c r="A19" s="54">
        <v>2009</v>
      </c>
      <c r="B19" s="56">
        <v>56128.760723</v>
      </c>
      <c r="C19" s="56">
        <v>3600.574</v>
      </c>
      <c r="D19" s="56">
        <v>1808.3880399999998</v>
      </c>
      <c r="E19" s="56">
        <v>14866.182482999997</v>
      </c>
      <c r="F19" s="56">
        <v>18858.1032</v>
      </c>
      <c r="G19" s="56">
        <v>11703.855000000001</v>
      </c>
      <c r="H19" s="56">
        <v>3235.015</v>
      </c>
      <c r="I19" s="56">
        <v>2056.643</v>
      </c>
      <c r="J19" s="56"/>
    </row>
    <row r="20" spans="1:10" ht="10.5" customHeight="1">
      <c r="A20" s="54">
        <v>2010</v>
      </c>
      <c r="B20" s="56">
        <v>62753.888028999994</v>
      </c>
      <c r="C20" s="56">
        <v>3964.8979999999997</v>
      </c>
      <c r="D20" s="56">
        <v>1961.0626080000002</v>
      </c>
      <c r="E20" s="56">
        <v>17525.029220999997</v>
      </c>
      <c r="F20" s="56">
        <v>21299.0652</v>
      </c>
      <c r="G20" s="56">
        <v>12577.084</v>
      </c>
      <c r="H20" s="56">
        <v>3221.97</v>
      </c>
      <c r="I20" s="56">
        <v>2204.7789999999995</v>
      </c>
      <c r="J20" s="56"/>
    </row>
    <row r="21" spans="1:10" ht="10.5" customHeight="1">
      <c r="A21" s="51"/>
      <c r="B21" s="56"/>
      <c r="C21" s="56"/>
      <c r="D21" s="56"/>
      <c r="E21" s="56"/>
      <c r="F21" s="56"/>
      <c r="G21" s="56"/>
      <c r="H21" s="56"/>
      <c r="I21" s="56"/>
      <c r="J21" s="56"/>
    </row>
    <row r="22" spans="1:9" ht="10.5" customHeight="1">
      <c r="A22" s="323" t="s">
        <v>236</v>
      </c>
      <c r="B22" s="43"/>
      <c r="C22" s="57"/>
      <c r="D22" s="57"/>
      <c r="E22" s="57"/>
      <c r="F22" s="57"/>
      <c r="G22" s="57"/>
      <c r="H22" s="57"/>
      <c r="I22" s="57"/>
    </row>
    <row r="23" ht="10.5" customHeight="1"/>
    <row r="24" spans="1:9" ht="10.5" customHeight="1">
      <c r="A24" s="54">
        <v>1990</v>
      </c>
      <c r="B24" s="587">
        <v>100</v>
      </c>
      <c r="C24" s="58">
        <v>59.755384297805</v>
      </c>
      <c r="D24" s="58">
        <v>3.853299387600633</v>
      </c>
      <c r="E24" s="58">
        <v>10.513142503268423</v>
      </c>
      <c r="F24" s="58">
        <v>16.40232574141609</v>
      </c>
      <c r="G24" s="103">
        <v>0</v>
      </c>
      <c r="H24" s="58">
        <v>9.47584806990986</v>
      </c>
      <c r="I24" s="103">
        <v>0</v>
      </c>
    </row>
    <row r="25" spans="1:11" ht="10.5" customHeight="1">
      <c r="A25" s="54">
        <v>1995</v>
      </c>
      <c r="B25" s="587">
        <v>100</v>
      </c>
      <c r="C25" s="58">
        <v>15.43930783094833</v>
      </c>
      <c r="D25" s="58">
        <v>11.195841513833617</v>
      </c>
      <c r="E25" s="58">
        <v>37.74960843576879</v>
      </c>
      <c r="F25" s="58">
        <v>26.257356580314152</v>
      </c>
      <c r="G25" s="58">
        <v>0.3882019644064581</v>
      </c>
      <c r="H25" s="58">
        <v>8.970898456385974</v>
      </c>
      <c r="I25" s="103">
        <v>0</v>
      </c>
      <c r="J25" s="52"/>
      <c r="K25" s="52"/>
    </row>
    <row r="26" spans="1:11" ht="10.5" customHeight="1">
      <c r="A26" s="54">
        <v>2000</v>
      </c>
      <c r="B26" s="587">
        <v>100</v>
      </c>
      <c r="C26" s="58">
        <v>11.58295803834886</v>
      </c>
      <c r="D26" s="58">
        <v>8.911002871443262</v>
      </c>
      <c r="E26" s="58">
        <v>39.26933645069929</v>
      </c>
      <c r="F26" s="58">
        <v>35.21069818454408</v>
      </c>
      <c r="G26" s="58">
        <v>0.21619350457737938</v>
      </c>
      <c r="H26" s="58">
        <v>4.809810950387119</v>
      </c>
      <c r="I26" s="103">
        <v>0</v>
      </c>
      <c r="J26" s="52"/>
      <c r="K26" s="52"/>
    </row>
    <row r="27" spans="1:11" ht="10.5" customHeight="1">
      <c r="A27" s="54">
        <v>2005</v>
      </c>
      <c r="B27" s="587">
        <v>100</v>
      </c>
      <c r="C27" s="58">
        <v>5.730667925797022</v>
      </c>
      <c r="D27" s="58">
        <v>4.832868713608937</v>
      </c>
      <c r="E27" s="58">
        <v>29.851184444020667</v>
      </c>
      <c r="F27" s="58">
        <v>36.12427420953167</v>
      </c>
      <c r="G27" s="58">
        <v>19.354116344865997</v>
      </c>
      <c r="H27" s="58">
        <v>2.9600660371690544</v>
      </c>
      <c r="I27" s="58">
        <v>1.1468223250066474</v>
      </c>
      <c r="J27" s="52"/>
      <c r="K27" s="52"/>
    </row>
    <row r="28" spans="1:11" ht="10.5" customHeight="1">
      <c r="A28" s="54">
        <v>2006</v>
      </c>
      <c r="B28" s="587">
        <v>100</v>
      </c>
      <c r="C28" s="58">
        <v>4.444288826207608</v>
      </c>
      <c r="D28" s="58">
        <v>5.041711862145447</v>
      </c>
      <c r="E28" s="58">
        <v>29.170247014804048</v>
      </c>
      <c r="F28" s="58">
        <v>36.62849609034009</v>
      </c>
      <c r="G28" s="58">
        <v>18.2682839040459</v>
      </c>
      <c r="H28" s="58">
        <v>6.074988657411803</v>
      </c>
      <c r="I28" s="58">
        <v>0.37198364504509596</v>
      </c>
      <c r="J28" s="52"/>
      <c r="K28" s="52"/>
    </row>
    <row r="29" spans="1:11" ht="10.5" customHeight="1">
      <c r="A29" s="54">
        <v>2007</v>
      </c>
      <c r="B29" s="587">
        <v>100</v>
      </c>
      <c r="C29" s="58">
        <v>6.152064051648447</v>
      </c>
      <c r="D29" s="58">
        <v>3.4120155571998017</v>
      </c>
      <c r="E29" s="58">
        <v>29.278598878442256</v>
      </c>
      <c r="F29" s="58">
        <v>35.00183848735933</v>
      </c>
      <c r="G29" s="58">
        <v>19.159011808711423</v>
      </c>
      <c r="H29" s="58">
        <v>5.249152270887525</v>
      </c>
      <c r="I29" s="58">
        <v>1.7473189457512237</v>
      </c>
      <c r="J29" s="52"/>
      <c r="K29" s="52"/>
    </row>
    <row r="30" spans="1:11" ht="10.5" customHeight="1">
      <c r="A30" s="54">
        <v>2008</v>
      </c>
      <c r="B30" s="587">
        <v>100</v>
      </c>
      <c r="C30" s="58">
        <v>6.331136119063725</v>
      </c>
      <c r="D30" s="58">
        <v>3.563493804215899</v>
      </c>
      <c r="E30" s="58">
        <v>30.509766300058317</v>
      </c>
      <c r="F30" s="58">
        <v>37.378152351020105</v>
      </c>
      <c r="G30" s="58">
        <v>14.497475685988146</v>
      </c>
      <c r="H30" s="58">
        <v>5.984413475175849</v>
      </c>
      <c r="I30" s="58">
        <v>1.7357201756787493</v>
      </c>
      <c r="J30" s="52"/>
      <c r="K30" s="52"/>
    </row>
    <row r="31" spans="1:11" ht="10.5" customHeight="1">
      <c r="A31" s="54">
        <v>2009</v>
      </c>
      <c r="B31" s="587">
        <v>100</v>
      </c>
      <c r="C31" s="58">
        <v>6.414846780190151</v>
      </c>
      <c r="D31" s="58">
        <v>3.221856347273623</v>
      </c>
      <c r="E31" s="58">
        <v>26.485855542697294</v>
      </c>
      <c r="F31" s="58">
        <v>33.597932605471684</v>
      </c>
      <c r="G31" s="58">
        <v>20.85179656425959</v>
      </c>
      <c r="H31" s="58">
        <v>5.763560353603854</v>
      </c>
      <c r="I31" s="58">
        <v>3.6641518065038</v>
      </c>
      <c r="J31" s="52"/>
      <c r="K31" s="52"/>
    </row>
    <row r="32" spans="1:11" ht="10.5" customHeight="1">
      <c r="A32" s="54">
        <v>2010</v>
      </c>
      <c r="B32" s="587">
        <v>100</v>
      </c>
      <c r="C32" s="58">
        <f aca="true" t="shared" si="0" ref="C32:I32">C20/$B$20*100</f>
        <v>6.318171071994344</v>
      </c>
      <c r="D32" s="58">
        <f t="shared" si="0"/>
        <v>3.125005748000425</v>
      </c>
      <c r="E32" s="58">
        <f t="shared" si="0"/>
        <v>27.92660307023731</v>
      </c>
      <c r="F32" s="58">
        <f t="shared" si="0"/>
        <v>33.94063040389979</v>
      </c>
      <c r="G32" s="58">
        <f t="shared" si="0"/>
        <v>20.04191994317204</v>
      </c>
      <c r="H32" s="58">
        <f t="shared" si="0"/>
        <v>5.13429542168137</v>
      </c>
      <c r="I32" s="58">
        <f t="shared" si="0"/>
        <v>3.513374341014729</v>
      </c>
      <c r="J32" s="52"/>
      <c r="K32" s="52"/>
    </row>
    <row r="33" spans="1:11" ht="10.5" customHeight="1">
      <c r="A33" s="51"/>
      <c r="B33" s="104"/>
      <c r="C33" s="58"/>
      <c r="D33" s="58"/>
      <c r="E33" s="58"/>
      <c r="F33" s="58"/>
      <c r="G33" s="58"/>
      <c r="H33" s="58"/>
      <c r="I33" s="58"/>
      <c r="J33" s="52"/>
      <c r="K33" s="52"/>
    </row>
    <row r="34" spans="1:9" ht="10.5" customHeight="1">
      <c r="A34" s="57" t="s">
        <v>125</v>
      </c>
      <c r="B34" s="43"/>
      <c r="C34" s="39"/>
      <c r="D34" s="39"/>
      <c r="E34" s="39"/>
      <c r="F34" s="39"/>
      <c r="G34" s="39"/>
      <c r="H34" s="39"/>
      <c r="I34" s="39"/>
    </row>
    <row r="35" spans="1:2" ht="10.5" customHeight="1">
      <c r="A35" s="51"/>
      <c r="B35" s="52"/>
    </row>
    <row r="36" spans="1:9" ht="10.5" customHeight="1">
      <c r="A36" s="54">
        <v>1990</v>
      </c>
      <c r="B36" s="587">
        <v>100</v>
      </c>
      <c r="C36" s="587">
        <v>100</v>
      </c>
      <c r="D36" s="587">
        <v>100</v>
      </c>
      <c r="E36" s="587">
        <v>100</v>
      </c>
      <c r="F36" s="587">
        <v>100</v>
      </c>
      <c r="G36" s="66" t="s">
        <v>270</v>
      </c>
      <c r="H36" s="587">
        <v>100</v>
      </c>
      <c r="I36" s="66" t="s">
        <v>270</v>
      </c>
    </row>
    <row r="37" spans="1:9" ht="10.5" customHeight="1">
      <c r="A37" s="54">
        <v>1995</v>
      </c>
      <c r="B37" s="587">
        <v>32.56974403747823</v>
      </c>
      <c r="C37" s="587">
        <v>8.415213291303221</v>
      </c>
      <c r="D37" s="587">
        <v>94.63206870535714</v>
      </c>
      <c r="E37" s="587">
        <v>116.9483894930352</v>
      </c>
      <c r="F37" s="587">
        <v>52.13866596748821</v>
      </c>
      <c r="G37" s="66" t="s">
        <v>270</v>
      </c>
      <c r="H37" s="587">
        <v>30.834165380775165</v>
      </c>
      <c r="I37" s="66" t="s">
        <v>270</v>
      </c>
    </row>
    <row r="38" spans="1:9" ht="10.5" customHeight="1">
      <c r="A38" s="54">
        <v>2000</v>
      </c>
      <c r="B38" s="587">
        <v>33.219919313803075</v>
      </c>
      <c r="C38" s="587">
        <v>6.439334897947433</v>
      </c>
      <c r="D38" s="587">
        <v>76.82320178571428</v>
      </c>
      <c r="E38" s="587">
        <v>124.08508569091059</v>
      </c>
      <c r="F38" s="587">
        <v>71.31284740429994</v>
      </c>
      <c r="G38" s="66" t="s">
        <v>270</v>
      </c>
      <c r="H38" s="587">
        <v>16.861976944721793</v>
      </c>
      <c r="I38" s="66" t="s">
        <v>270</v>
      </c>
    </row>
    <row r="39" spans="1:9" ht="10.5" customHeight="1">
      <c r="A39" s="54">
        <v>2005</v>
      </c>
      <c r="B39" s="587">
        <v>43.933455645771694</v>
      </c>
      <c r="C39" s="587">
        <v>4.213311454644903</v>
      </c>
      <c r="D39" s="587">
        <v>55.102031249999996</v>
      </c>
      <c r="E39" s="587">
        <v>124.74535443017265</v>
      </c>
      <c r="F39" s="587">
        <v>96.75848557944416</v>
      </c>
      <c r="G39" s="66" t="s">
        <v>270</v>
      </c>
      <c r="H39" s="587">
        <v>13.72393573568122</v>
      </c>
      <c r="I39" s="66" t="s">
        <v>270</v>
      </c>
    </row>
    <row r="40" spans="1:9" ht="10.5" customHeight="1">
      <c r="A40" s="54">
        <v>2006</v>
      </c>
      <c r="B40" s="587">
        <v>46.46054752803964</v>
      </c>
      <c r="C40" s="587">
        <v>3.4554893197455168</v>
      </c>
      <c r="D40" s="587">
        <v>60.789642857142866</v>
      </c>
      <c r="E40" s="587">
        <v>128.91156449316864</v>
      </c>
      <c r="F40" s="587">
        <v>103.7523586785527</v>
      </c>
      <c r="G40" s="66" t="s">
        <v>270</v>
      </c>
      <c r="H40" s="587">
        <v>29.78596714169012</v>
      </c>
      <c r="I40" s="66" t="s">
        <v>270</v>
      </c>
    </row>
    <row r="41" spans="1:9" ht="10.5" customHeight="1">
      <c r="A41" s="54">
        <v>2007</v>
      </c>
      <c r="B41" s="587">
        <v>51.54381027317141</v>
      </c>
      <c r="C41" s="587">
        <v>5.306648530385467</v>
      </c>
      <c r="D41" s="587">
        <v>45.64095982142857</v>
      </c>
      <c r="E41" s="587">
        <v>143.5470455371022</v>
      </c>
      <c r="F41" s="587">
        <v>109.99221394861038</v>
      </c>
      <c r="G41" s="66" t="s">
        <v>270</v>
      </c>
      <c r="H41" s="587">
        <v>28.552727602795684</v>
      </c>
      <c r="I41" s="66" t="s">
        <v>270</v>
      </c>
    </row>
    <row r="42" spans="1:9" ht="10.5" customHeight="1">
      <c r="A42" s="54">
        <v>2008</v>
      </c>
      <c r="B42" s="587">
        <v>48.252153465389114</v>
      </c>
      <c r="C42" s="587">
        <v>5.112358580188272</v>
      </c>
      <c r="D42" s="587">
        <v>44.62312232142856</v>
      </c>
      <c r="E42" s="587">
        <v>140.0306259756197</v>
      </c>
      <c r="F42" s="587">
        <v>109.95857367593078</v>
      </c>
      <c r="G42" s="66" t="s">
        <v>270</v>
      </c>
      <c r="H42" s="587">
        <v>30.47335027684488</v>
      </c>
      <c r="I42" s="66" t="s">
        <v>270</v>
      </c>
    </row>
    <row r="43" spans="1:9" ht="10.5" customHeight="1">
      <c r="A43" s="54">
        <v>2009</v>
      </c>
      <c r="B43" s="587">
        <v>48.276990919803204</v>
      </c>
      <c r="C43" s="587">
        <v>5.182620836571955</v>
      </c>
      <c r="D43" s="587">
        <v>40.36580446428571</v>
      </c>
      <c r="E43" s="587">
        <v>121.62466238239382</v>
      </c>
      <c r="F43" s="587">
        <v>98.88884740429995</v>
      </c>
      <c r="G43" s="66" t="s">
        <v>270</v>
      </c>
      <c r="H43" s="587">
        <v>29.363846782245616</v>
      </c>
      <c r="I43" s="66" t="s">
        <v>270</v>
      </c>
    </row>
    <row r="44" spans="1:9" ht="10.5" customHeight="1">
      <c r="A44" s="54">
        <v>2010</v>
      </c>
      <c r="B44" s="587">
        <f>B20/$B$12*100</f>
        <v>53.97533890886258</v>
      </c>
      <c r="C44" s="587">
        <f>C20/$C$12*100</f>
        <v>5.707024210496012</v>
      </c>
      <c r="D44" s="587">
        <f>D20/$D$12*100</f>
        <v>43.773718928571434</v>
      </c>
      <c r="E44" s="587">
        <f>E20/$E$12*100</f>
        <v>143.37747869590115</v>
      </c>
      <c r="F44" s="587">
        <f>F20/$F$12*100</f>
        <v>111.68885789197694</v>
      </c>
      <c r="G44" s="66" t="s">
        <v>270</v>
      </c>
      <c r="H44" s="587">
        <f>H20/$H$12*100</f>
        <v>29.245438867205227</v>
      </c>
      <c r="I44" s="66" t="s">
        <v>270</v>
      </c>
    </row>
    <row r="45" spans="1:9" ht="10.5" customHeight="1">
      <c r="A45" s="51"/>
      <c r="B45" s="587"/>
      <c r="C45" s="587"/>
      <c r="D45" s="587"/>
      <c r="E45" s="587"/>
      <c r="F45" s="587"/>
      <c r="G45" s="587"/>
      <c r="H45" s="587"/>
      <c r="I45" s="66"/>
    </row>
    <row r="46" spans="1:9" ht="10.5" customHeight="1">
      <c r="A46" s="57" t="s">
        <v>126</v>
      </c>
      <c r="B46" s="43"/>
      <c r="C46" s="57"/>
      <c r="D46" s="57"/>
      <c r="E46" s="57"/>
      <c r="F46" s="57"/>
      <c r="G46" s="57"/>
      <c r="H46" s="57"/>
      <c r="I46" s="57"/>
    </row>
    <row r="47" ht="10.5" customHeight="1"/>
    <row r="48" spans="1:9" ht="10.5" customHeight="1">
      <c r="A48" s="54">
        <v>1990</v>
      </c>
      <c r="B48" s="74">
        <v>-19.64225237242799</v>
      </c>
      <c r="C48" s="62">
        <v>-24.096188093391163</v>
      </c>
      <c r="D48" s="63">
        <v>86.58892128279882</v>
      </c>
      <c r="E48" s="62">
        <v>-18.983230595877245</v>
      </c>
      <c r="F48" s="62">
        <v>-17.999656002751976</v>
      </c>
      <c r="G48" s="586" t="s">
        <v>237</v>
      </c>
      <c r="H48" s="586" t="s">
        <v>237</v>
      </c>
      <c r="I48" s="586" t="s">
        <v>237</v>
      </c>
    </row>
    <row r="49" spans="1:10" ht="10.5" customHeight="1">
      <c r="A49" s="54">
        <v>1995</v>
      </c>
      <c r="B49" s="61">
        <v>10.660414412267144</v>
      </c>
      <c r="C49" s="62">
        <v>-5.581633042635673</v>
      </c>
      <c r="D49" s="62">
        <v>-19.706123522727268</v>
      </c>
      <c r="E49" s="63">
        <v>31.97859521497267</v>
      </c>
      <c r="F49" s="63">
        <v>11.880765162597058</v>
      </c>
      <c r="G49" s="63">
        <v>406.8965517241379</v>
      </c>
      <c r="H49" s="63">
        <v>13.233333333333348</v>
      </c>
      <c r="I49" s="66" t="s">
        <v>270</v>
      </c>
      <c r="J49" s="52"/>
    </row>
    <row r="50" spans="1:10" ht="10.5" customHeight="1">
      <c r="A50" s="54">
        <v>2000</v>
      </c>
      <c r="B50" s="61">
        <v>2.871281598275587</v>
      </c>
      <c r="C50" s="62">
        <v>-18.390173950313397</v>
      </c>
      <c r="D50" s="63">
        <v>-10.595975711326446</v>
      </c>
      <c r="E50" s="63">
        <v>11.45525781851255</v>
      </c>
      <c r="F50" s="63">
        <v>10.34057311903149</v>
      </c>
      <c r="G50" s="63">
        <v>-47.15189873417721</v>
      </c>
      <c r="H50" s="63">
        <v>-12.475164490344952</v>
      </c>
      <c r="I50" s="66" t="s">
        <v>270</v>
      </c>
      <c r="J50" s="52"/>
    </row>
    <row r="51" spans="1:10" ht="10.5" customHeight="1">
      <c r="A51" s="54">
        <v>2005</v>
      </c>
      <c r="B51" s="61">
        <v>0.7489183313535079</v>
      </c>
      <c r="C51" s="62">
        <v>-12.81950795952956</v>
      </c>
      <c r="D51" s="62">
        <v>-31.39564638316189</v>
      </c>
      <c r="E51" s="63">
        <v>0.7044777621041334</v>
      </c>
      <c r="F51" s="61">
        <v>7.3957814960361645</v>
      </c>
      <c r="G51" s="63">
        <v>5.373557953197718</v>
      </c>
      <c r="H51" s="61">
        <v>1.0857603598519887</v>
      </c>
      <c r="I51" s="63">
        <v>7.744077398469713</v>
      </c>
      <c r="J51" s="52"/>
    </row>
    <row r="52" spans="1:10" ht="10.5" customHeight="1">
      <c r="A52" s="54">
        <v>2006</v>
      </c>
      <c r="B52" s="61">
        <v>5.7520899394836675</v>
      </c>
      <c r="C52" s="62">
        <v>-17.986378245641845</v>
      </c>
      <c r="D52" s="61">
        <v>10.32196359756314</v>
      </c>
      <c r="E52" s="63">
        <v>3.3397717149683928</v>
      </c>
      <c r="F52" s="63">
        <v>7.2281754486186</v>
      </c>
      <c r="G52" s="63">
        <v>-0.180965742041991</v>
      </c>
      <c r="H52" s="63">
        <v>117.0366264849871</v>
      </c>
      <c r="I52" s="63">
        <v>-65.69821930646674</v>
      </c>
      <c r="J52" s="52"/>
    </row>
    <row r="53" spans="1:10" ht="10.5" customHeight="1">
      <c r="A53" s="54">
        <v>2007</v>
      </c>
      <c r="B53" s="61">
        <v>10.941030649851768</v>
      </c>
      <c r="C53" s="61">
        <v>53.57155063573694</v>
      </c>
      <c r="D53" s="62">
        <v>-24.919842137112184</v>
      </c>
      <c r="E53" s="63">
        <v>11.353117233100619</v>
      </c>
      <c r="F53" s="63">
        <v>6.014181604670881</v>
      </c>
      <c r="G53" s="63">
        <v>16.350311143368202</v>
      </c>
      <c r="H53" s="63">
        <v>-4.140337404617355</v>
      </c>
      <c r="I53" s="61">
        <v>421.12335393711373</v>
      </c>
      <c r="J53" s="52"/>
    </row>
    <row r="54" spans="1:10" ht="10.5" customHeight="1">
      <c r="A54" s="54">
        <v>2008</v>
      </c>
      <c r="B54" s="61">
        <v>-6.386134029163145</v>
      </c>
      <c r="C54" s="61">
        <v>-3.6612552929538396</v>
      </c>
      <c r="D54" s="61">
        <v>-2.230096614931682</v>
      </c>
      <c r="E54" s="63">
        <v>-2.449663487203992</v>
      </c>
      <c r="F54" s="63">
        <v>-0.03058423089412088</v>
      </c>
      <c r="G54" s="63">
        <v>-29.16311345627595</v>
      </c>
      <c r="H54" s="63">
        <v>6.7265821352253</v>
      </c>
      <c r="I54" s="63">
        <v>-7.0075464562597745</v>
      </c>
      <c r="J54" s="52"/>
    </row>
    <row r="55" spans="1:10" ht="10.5" customHeight="1">
      <c r="A55" s="54">
        <v>2009</v>
      </c>
      <c r="B55" s="61">
        <v>0.05147429208918197</v>
      </c>
      <c r="C55" s="61">
        <v>1.3743608802396494</v>
      </c>
      <c r="D55" s="61">
        <v>-9.540609521845226</v>
      </c>
      <c r="E55" s="63">
        <v>-13.144241457886864</v>
      </c>
      <c r="F55" s="63">
        <v>-10.067178848877631</v>
      </c>
      <c r="G55" s="63">
        <v>43.90456884223383</v>
      </c>
      <c r="H55" s="63">
        <v>-3.6408976516189426</v>
      </c>
      <c r="I55" s="63">
        <v>111.21134351472728</v>
      </c>
      <c r="J55" s="52"/>
    </row>
    <row r="56" spans="1:10" ht="10.5" customHeight="1">
      <c r="A56" s="54">
        <v>2010</v>
      </c>
      <c r="B56" s="61">
        <f aca="true" t="shared" si="1" ref="B56:I56">B20/B19*100-100</f>
        <v>11.803444830530879</v>
      </c>
      <c r="C56" s="61">
        <f t="shared" si="1"/>
        <v>10.118497772855093</v>
      </c>
      <c r="D56" s="61">
        <f t="shared" si="1"/>
        <v>8.44257784407823</v>
      </c>
      <c r="E56" s="63">
        <f t="shared" si="1"/>
        <v>17.88520180645223</v>
      </c>
      <c r="F56" s="63">
        <f t="shared" si="1"/>
        <v>12.943836260266096</v>
      </c>
      <c r="G56" s="63">
        <f t="shared" si="1"/>
        <v>7.461037410323328</v>
      </c>
      <c r="H56" s="63">
        <f t="shared" si="1"/>
        <v>-0.4032438798583655</v>
      </c>
      <c r="I56" s="63">
        <f t="shared" si="1"/>
        <v>7.20280573731074</v>
      </c>
      <c r="J56" s="52"/>
    </row>
    <row r="57" spans="1:10" ht="10.5" customHeight="1">
      <c r="A57" s="51"/>
      <c r="B57" s="52"/>
      <c r="C57" s="52"/>
      <c r="D57" s="52"/>
      <c r="E57" s="52"/>
      <c r="F57" s="52"/>
      <c r="G57" s="52"/>
      <c r="H57" s="52"/>
      <c r="I57" s="52"/>
      <c r="J57" s="52"/>
    </row>
    <row r="58" spans="1:10" ht="10.5" customHeight="1">
      <c r="A58" s="71" t="s">
        <v>45</v>
      </c>
      <c r="B58" s="52"/>
      <c r="C58" s="52"/>
      <c r="D58" s="52"/>
      <c r="E58" s="52"/>
      <c r="F58" s="52"/>
      <c r="G58" s="52"/>
      <c r="H58" s="52"/>
      <c r="I58" s="52"/>
      <c r="J58" s="52"/>
    </row>
    <row r="59" spans="1:10" ht="11.25" customHeight="1">
      <c r="A59" s="71"/>
      <c r="B59" s="52"/>
      <c r="C59" s="52"/>
      <c r="D59" s="52"/>
      <c r="E59" s="52"/>
      <c r="F59" s="52"/>
      <c r="G59" s="52"/>
      <c r="H59" s="52"/>
      <c r="I59" s="52"/>
      <c r="J59" s="52"/>
    </row>
    <row r="60" spans="1:10" ht="11.25" customHeight="1">
      <c r="A60" s="51"/>
      <c r="B60" s="52"/>
      <c r="C60" s="52"/>
      <c r="D60" s="52"/>
      <c r="E60" s="52"/>
      <c r="F60" s="52"/>
      <c r="G60" s="52"/>
      <c r="H60" s="52"/>
      <c r="I60" s="52"/>
      <c r="J60" s="52"/>
    </row>
    <row r="61" spans="1:10" ht="11.25" customHeight="1">
      <c r="A61" s="51"/>
      <c r="B61" s="52"/>
      <c r="C61" s="52"/>
      <c r="D61" s="52"/>
      <c r="E61" s="52"/>
      <c r="F61" s="52"/>
      <c r="G61" s="52"/>
      <c r="H61" s="52"/>
      <c r="I61" s="52"/>
      <c r="J61" s="52"/>
    </row>
    <row r="62" spans="1:10" ht="11.25" customHeight="1">
      <c r="A62" s="51"/>
      <c r="B62" s="52"/>
      <c r="C62" s="52"/>
      <c r="D62" s="52"/>
      <c r="E62" s="52"/>
      <c r="F62" s="52"/>
      <c r="G62" s="52"/>
      <c r="H62" s="52"/>
      <c r="I62" s="52"/>
      <c r="J62" s="52"/>
    </row>
    <row r="63" spans="1:10" ht="11.25" customHeight="1">
      <c r="A63" s="51"/>
      <c r="B63" s="52"/>
      <c r="C63" s="52"/>
      <c r="D63" s="52"/>
      <c r="E63" s="52"/>
      <c r="F63" s="52"/>
      <c r="G63" s="52"/>
      <c r="H63" s="52"/>
      <c r="I63" s="52"/>
      <c r="J63" s="52"/>
    </row>
    <row r="64" spans="1:10" ht="11.25" customHeight="1">
      <c r="A64" s="51"/>
      <c r="B64" s="52"/>
      <c r="C64" s="52"/>
      <c r="D64" s="52"/>
      <c r="E64" s="52"/>
      <c r="F64" s="52"/>
      <c r="G64" s="52"/>
      <c r="H64" s="52"/>
      <c r="I64" s="52"/>
      <c r="J64" s="52"/>
    </row>
    <row r="65" spans="1:10" ht="11.25" customHeight="1">
      <c r="A65" s="51"/>
      <c r="B65" s="52"/>
      <c r="C65" s="52"/>
      <c r="D65" s="52"/>
      <c r="E65" s="52"/>
      <c r="F65" s="52"/>
      <c r="G65" s="52"/>
      <c r="H65" s="52"/>
      <c r="I65" s="52"/>
      <c r="J65" s="52"/>
    </row>
    <row r="66" spans="1:10" ht="11.25" customHeight="1">
      <c r="A66" s="51"/>
      <c r="B66" s="52"/>
      <c r="C66" s="52"/>
      <c r="D66" s="52"/>
      <c r="E66" s="52"/>
      <c r="F66" s="52"/>
      <c r="G66" s="52"/>
      <c r="H66" s="52"/>
      <c r="I66" s="52"/>
      <c r="J66" s="52"/>
    </row>
    <row r="78" ht="11.25" customHeight="1">
      <c r="A78" s="624"/>
    </row>
    <row r="82" ht="11.25" customHeight="1">
      <c r="A82" s="624"/>
    </row>
  </sheetData>
  <sheetProtection/>
  <mergeCells count="1">
    <mergeCell ref="A7:A8"/>
  </mergeCells>
  <printOptions/>
  <pageMargins left="0.7874015748031497" right="0.7874015748031497" top="0.984251968503937" bottom="0.1968503937007874" header="0.5118110236220472" footer="0.5118110236220472"/>
  <pageSetup horizontalDpi="600" verticalDpi="600" orientation="portrait" paperSize="9" r:id="rId2"/>
  <headerFooter alignWithMargins="0">
    <oddHeader>&amp;C&amp;9- 18 -</oddHeader>
  </headerFooter>
  <drawing r:id="rId1"/>
</worksheet>
</file>

<file path=xl/worksheets/sheet15.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11.421875" defaultRowHeight="12.75"/>
  <cols>
    <col min="1" max="1" width="11.421875" style="635" customWidth="1"/>
    <col min="2" max="2" width="9.7109375" style="635" customWidth="1"/>
    <col min="3" max="3" width="8.7109375" style="635" customWidth="1"/>
    <col min="4" max="5" width="8.421875" style="635" bestFit="1" customWidth="1"/>
    <col min="6" max="6" width="9.140625" style="635" bestFit="1" customWidth="1"/>
    <col min="7" max="7" width="11.7109375" style="635" bestFit="1" customWidth="1"/>
    <col min="8" max="8" width="9.140625" style="635" customWidth="1"/>
    <col min="9" max="9" width="8.421875" style="635" customWidth="1"/>
    <col min="10" max="16384" width="11.421875" style="635" customWidth="1"/>
  </cols>
  <sheetData>
    <row r="1" spans="1:8" ht="12.75">
      <c r="A1" s="633"/>
      <c r="B1" s="634"/>
      <c r="C1" s="634"/>
      <c r="D1" s="634"/>
      <c r="E1" s="634"/>
      <c r="F1" s="634"/>
      <c r="G1" s="634"/>
      <c r="H1" s="634"/>
    </row>
    <row r="2" spans="1:8" ht="12.75">
      <c r="A2" s="633"/>
      <c r="B2" s="634"/>
      <c r="C2" s="634"/>
      <c r="D2" s="634"/>
      <c r="E2" s="634"/>
      <c r="F2" s="634"/>
      <c r="G2" s="634"/>
      <c r="H2" s="634"/>
    </row>
    <row r="3" spans="1:9" ht="12.75">
      <c r="A3" s="1523" t="s">
        <v>22</v>
      </c>
      <c r="B3" s="1523"/>
      <c r="C3" s="1523"/>
      <c r="D3" s="1523"/>
      <c r="E3" s="1523"/>
      <c r="F3" s="1523"/>
      <c r="G3" s="1523"/>
      <c r="H3" s="1523"/>
      <c r="I3" s="1523"/>
    </row>
    <row r="4" spans="1:9" ht="12.75">
      <c r="A4" s="1523" t="s">
        <v>271</v>
      </c>
      <c r="B4" s="1523"/>
      <c r="C4" s="1523"/>
      <c r="D4" s="1523"/>
      <c r="E4" s="1523"/>
      <c r="F4" s="1523"/>
      <c r="G4" s="1523"/>
      <c r="H4" s="1523"/>
      <c r="I4" s="1523"/>
    </row>
    <row r="5" spans="1:8" ht="12.75">
      <c r="A5" s="636"/>
      <c r="B5" s="637"/>
      <c r="C5" s="637"/>
      <c r="D5" s="637"/>
      <c r="E5" s="637"/>
      <c r="F5" s="637"/>
      <c r="G5" s="637"/>
      <c r="H5" s="637"/>
    </row>
    <row r="6" spans="1:8" ht="10.5" customHeight="1">
      <c r="A6" s="638"/>
      <c r="B6" s="639"/>
      <c r="C6" s="639"/>
      <c r="D6" s="639"/>
      <c r="E6" s="639"/>
      <c r="F6" s="639"/>
      <c r="G6" s="639"/>
      <c r="H6" s="639"/>
    </row>
    <row r="7" spans="1:9" ht="10.5" customHeight="1">
      <c r="A7" s="1521" t="s">
        <v>238</v>
      </c>
      <c r="B7" s="640" t="s">
        <v>230</v>
      </c>
      <c r="C7" s="641" t="s">
        <v>231</v>
      </c>
      <c r="D7" s="641"/>
      <c r="E7" s="641"/>
      <c r="F7" s="641"/>
      <c r="G7" s="641"/>
      <c r="H7" s="641"/>
      <c r="I7" s="641"/>
    </row>
    <row r="8" spans="1:9" ht="10.5" customHeight="1">
      <c r="A8" s="1522"/>
      <c r="B8" s="642" t="s">
        <v>232</v>
      </c>
      <c r="C8" s="631" t="s">
        <v>167</v>
      </c>
      <c r="D8" s="631" t="s">
        <v>6</v>
      </c>
      <c r="E8" s="631" t="s">
        <v>7</v>
      </c>
      <c r="F8" s="631" t="s">
        <v>8</v>
      </c>
      <c r="G8" s="632" t="s">
        <v>168</v>
      </c>
      <c r="H8" s="631" t="s">
        <v>9</v>
      </c>
      <c r="I8" s="632" t="s">
        <v>563</v>
      </c>
    </row>
    <row r="9" spans="1:8" ht="10.5" customHeight="1">
      <c r="A9" s="348"/>
      <c r="B9" s="643"/>
      <c r="C9" s="639"/>
      <c r="D9" s="639"/>
      <c r="E9" s="639"/>
      <c r="F9" s="639"/>
      <c r="G9" s="639"/>
      <c r="H9" s="639"/>
    </row>
    <row r="10" spans="1:9" ht="10.5" customHeight="1">
      <c r="A10" s="1524" t="s">
        <v>235</v>
      </c>
      <c r="B10" s="1524"/>
      <c r="C10" s="1524"/>
      <c r="D10" s="1524"/>
      <c r="E10" s="1524"/>
      <c r="F10" s="1524"/>
      <c r="G10" s="1524"/>
      <c r="H10" s="1524"/>
      <c r="I10" s="1524"/>
    </row>
    <row r="11" spans="1:8" ht="10.5" customHeight="1">
      <c r="A11" s="348"/>
      <c r="B11" s="643"/>
      <c r="C11" s="639"/>
      <c r="D11" s="639"/>
      <c r="E11" s="639"/>
      <c r="F11" s="639"/>
      <c r="G11" s="639"/>
      <c r="H11" s="639"/>
    </row>
    <row r="12" spans="1:9" ht="10.5" customHeight="1">
      <c r="A12" s="644">
        <v>1990</v>
      </c>
      <c r="B12" s="349">
        <v>147583</v>
      </c>
      <c r="C12" s="645">
        <v>92370</v>
      </c>
      <c r="D12" s="645">
        <v>6369</v>
      </c>
      <c r="E12" s="645">
        <v>9933</v>
      </c>
      <c r="F12" s="645">
        <v>22077</v>
      </c>
      <c r="G12" s="645">
        <v>609</v>
      </c>
      <c r="H12" s="645">
        <v>16225</v>
      </c>
      <c r="I12" s="103">
        <v>0</v>
      </c>
    </row>
    <row r="13" spans="1:9" ht="10.5" customHeight="1">
      <c r="A13" s="644">
        <v>1995</v>
      </c>
      <c r="B13" s="645">
        <v>105934.62056662206</v>
      </c>
      <c r="C13" s="645">
        <v>12844.363757000001</v>
      </c>
      <c r="D13" s="645">
        <v>29040.243</v>
      </c>
      <c r="E13" s="645">
        <v>28206.775009622077</v>
      </c>
      <c r="F13" s="645">
        <v>21702.9888</v>
      </c>
      <c r="G13" s="645">
        <v>353.25</v>
      </c>
      <c r="H13" s="645">
        <v>13787</v>
      </c>
      <c r="I13" s="103">
        <v>0</v>
      </c>
    </row>
    <row r="14" spans="1:9" ht="10.5" customHeight="1">
      <c r="A14" s="644">
        <v>2000</v>
      </c>
      <c r="B14" s="645">
        <v>104315.29066245508</v>
      </c>
      <c r="C14" s="645">
        <v>1492.549992</v>
      </c>
      <c r="D14" s="645">
        <v>27686.3862789772</v>
      </c>
      <c r="E14" s="645">
        <v>39906.62435147787</v>
      </c>
      <c r="F14" s="645">
        <v>23085.5364</v>
      </c>
      <c r="G14" s="645">
        <v>1746.1086400000002</v>
      </c>
      <c r="H14" s="645">
        <v>10398.085</v>
      </c>
      <c r="I14" s="103">
        <v>0</v>
      </c>
    </row>
    <row r="15" spans="1:10" ht="10.5" customHeight="1">
      <c r="A15" s="644">
        <v>2005</v>
      </c>
      <c r="B15" s="645">
        <v>111723.28571699999</v>
      </c>
      <c r="C15" s="645">
        <v>971.860884</v>
      </c>
      <c r="D15" s="645">
        <v>24975.016768999998</v>
      </c>
      <c r="E15" s="645">
        <v>41540.211264</v>
      </c>
      <c r="F15" s="645">
        <v>22971.9096</v>
      </c>
      <c r="G15" s="645">
        <v>9290.977</v>
      </c>
      <c r="H15" s="645">
        <v>11973.3102</v>
      </c>
      <c r="I15" s="103">
        <v>0</v>
      </c>
      <c r="J15" s="645"/>
    </row>
    <row r="16" spans="1:10" ht="10.5" customHeight="1">
      <c r="A16" s="644">
        <v>2006</v>
      </c>
      <c r="B16" s="645">
        <v>110546.93887400001</v>
      </c>
      <c r="C16" s="645">
        <v>1099.290294</v>
      </c>
      <c r="D16" s="645">
        <v>26472.41242</v>
      </c>
      <c r="E16" s="645">
        <v>40735.93296</v>
      </c>
      <c r="F16" s="645">
        <v>22368.805200000003</v>
      </c>
      <c r="G16" s="645">
        <v>9655.5</v>
      </c>
      <c r="H16" s="645">
        <v>10214.998</v>
      </c>
      <c r="I16" s="103">
        <v>0</v>
      </c>
      <c r="J16" s="645"/>
    </row>
    <row r="17" spans="1:10" ht="10.5" customHeight="1">
      <c r="A17" s="644">
        <v>2007</v>
      </c>
      <c r="B17" s="645">
        <v>96304.24351100001</v>
      </c>
      <c r="C17" s="645">
        <v>834.1786989999999</v>
      </c>
      <c r="D17" s="645">
        <v>17101.8417</v>
      </c>
      <c r="E17" s="645">
        <v>36833.401312</v>
      </c>
      <c r="F17" s="645">
        <v>22917.942</v>
      </c>
      <c r="G17" s="645">
        <v>9426.5</v>
      </c>
      <c r="H17" s="645">
        <v>9190.379799999999</v>
      </c>
      <c r="I17" s="103">
        <v>0</v>
      </c>
      <c r="J17" s="645"/>
    </row>
    <row r="18" spans="1:10" ht="10.5" customHeight="1">
      <c r="A18" s="644">
        <v>2008</v>
      </c>
      <c r="B18" s="645">
        <v>105893.521508</v>
      </c>
      <c r="C18" s="645">
        <v>1324.4682120000002</v>
      </c>
      <c r="D18" s="645">
        <v>23222.4774</v>
      </c>
      <c r="E18" s="645">
        <v>37426.28709599999</v>
      </c>
      <c r="F18" s="645">
        <v>23311.3788</v>
      </c>
      <c r="G18" s="645">
        <v>10759.4</v>
      </c>
      <c r="H18" s="645">
        <v>9849.51</v>
      </c>
      <c r="I18" s="103">
        <v>0</v>
      </c>
      <c r="J18" s="645"/>
    </row>
    <row r="19" spans="1:10" ht="10.5" customHeight="1">
      <c r="A19" s="644">
        <v>2009</v>
      </c>
      <c r="B19" s="645">
        <v>100777.76443000001</v>
      </c>
      <c r="C19" s="645">
        <v>1533.632525</v>
      </c>
      <c r="D19" s="645">
        <v>20647.6531</v>
      </c>
      <c r="E19" s="645">
        <v>34938.467205</v>
      </c>
      <c r="F19" s="645">
        <v>22420.6884</v>
      </c>
      <c r="G19" s="645">
        <v>11115.699999999999</v>
      </c>
      <c r="H19" s="645">
        <v>10121.623200000002</v>
      </c>
      <c r="I19" s="103">
        <v>0</v>
      </c>
      <c r="J19" s="645"/>
    </row>
    <row r="20" spans="1:10" ht="10.5" customHeight="1">
      <c r="A20" s="644">
        <v>2010</v>
      </c>
      <c r="B20" s="645">
        <v>107365.677449</v>
      </c>
      <c r="C20" s="645">
        <v>1721.83682</v>
      </c>
      <c r="D20" s="645">
        <v>20873.5588</v>
      </c>
      <c r="E20" s="645">
        <v>36587.752628999995</v>
      </c>
      <c r="F20" s="645">
        <v>22745.8152</v>
      </c>
      <c r="G20" s="645">
        <v>14896.856</v>
      </c>
      <c r="H20" s="645">
        <v>10539.858</v>
      </c>
      <c r="I20" s="103">
        <v>0</v>
      </c>
      <c r="J20" s="645"/>
    </row>
    <row r="21" spans="1:10" ht="10.5" customHeight="1">
      <c r="A21" s="348"/>
      <c r="B21" s="645"/>
      <c r="C21" s="645"/>
      <c r="D21" s="645"/>
      <c r="E21" s="645"/>
      <c r="F21" s="645"/>
      <c r="G21" s="645"/>
      <c r="H21" s="645"/>
      <c r="J21" s="645"/>
    </row>
    <row r="22" spans="1:9" ht="10.5" customHeight="1">
      <c r="A22" s="1525" t="s">
        <v>236</v>
      </c>
      <c r="B22" s="1525"/>
      <c r="C22" s="1525"/>
      <c r="D22" s="1525"/>
      <c r="E22" s="1525"/>
      <c r="F22" s="1525"/>
      <c r="G22" s="1525"/>
      <c r="H22" s="1525"/>
      <c r="I22" s="1525"/>
    </row>
    <row r="23" spans="1:8" ht="10.5" customHeight="1">
      <c r="A23" s="638"/>
      <c r="B23" s="639"/>
      <c r="C23" s="639"/>
      <c r="D23" s="639"/>
      <c r="E23" s="639"/>
      <c r="F23" s="639"/>
      <c r="G23" s="639"/>
      <c r="H23" s="639"/>
    </row>
    <row r="24" spans="1:9" ht="10.5" customHeight="1">
      <c r="A24" s="644">
        <v>1990</v>
      </c>
      <c r="B24" s="646">
        <v>100</v>
      </c>
      <c r="C24" s="646">
        <v>62.58850951667875</v>
      </c>
      <c r="D24" s="646">
        <v>4.315537697431275</v>
      </c>
      <c r="E24" s="646">
        <v>6.730449984076757</v>
      </c>
      <c r="F24" s="646">
        <v>14.959039997831727</v>
      </c>
      <c r="G24" s="646">
        <v>0.4126491533577715</v>
      </c>
      <c r="H24" s="646">
        <v>10.993813650623716</v>
      </c>
      <c r="I24" s="103">
        <v>0</v>
      </c>
    </row>
    <row r="25" spans="1:9" ht="10.5" customHeight="1">
      <c r="A25" s="644">
        <v>1995</v>
      </c>
      <c r="B25" s="646">
        <v>100</v>
      </c>
      <c r="C25" s="646">
        <v>12.12480272105398</v>
      </c>
      <c r="D25" s="646">
        <v>27.413363869781033</v>
      </c>
      <c r="E25" s="646">
        <v>26.626588039632328</v>
      </c>
      <c r="F25" s="646">
        <v>20.48715394827042</v>
      </c>
      <c r="G25" s="646">
        <v>0.33346039105114067</v>
      </c>
      <c r="H25" s="646">
        <v>13.014631030211115</v>
      </c>
      <c r="I25" s="103">
        <v>0</v>
      </c>
    </row>
    <row r="26" spans="1:9" ht="10.5" customHeight="1">
      <c r="A26" s="644">
        <v>2000</v>
      </c>
      <c r="B26" s="646">
        <v>100</v>
      </c>
      <c r="C26" s="646">
        <v>1.430806531354655</v>
      </c>
      <c r="D26" s="646">
        <v>26.54106229600146</v>
      </c>
      <c r="E26" s="646">
        <v>38.255776404447076</v>
      </c>
      <c r="F26" s="646">
        <v>22.13053930386918</v>
      </c>
      <c r="G26" s="646">
        <v>1.6738760242255217</v>
      </c>
      <c r="H26" s="646">
        <v>9.967939440102096</v>
      </c>
      <c r="I26" s="103">
        <v>0</v>
      </c>
    </row>
    <row r="27" spans="1:9" ht="10.5" customHeight="1">
      <c r="A27" s="644">
        <v>2005</v>
      </c>
      <c r="B27" s="646">
        <v>100</v>
      </c>
      <c r="C27" s="646">
        <v>0.8698821179156568</v>
      </c>
      <c r="D27" s="646">
        <v>22.354352191415867</v>
      </c>
      <c r="E27" s="646">
        <v>37.18133690520272</v>
      </c>
      <c r="F27" s="646">
        <v>20.561433950473727</v>
      </c>
      <c r="G27" s="646">
        <v>8.316061365698154</v>
      </c>
      <c r="H27" s="646">
        <v>10.71693346929388</v>
      </c>
      <c r="I27" s="103">
        <v>0</v>
      </c>
    </row>
    <row r="28" spans="1:9" ht="10.5" customHeight="1">
      <c r="A28" s="644">
        <v>2006</v>
      </c>
      <c r="B28" s="646">
        <v>100</v>
      </c>
      <c r="C28" s="646">
        <v>0.9944104334295107</v>
      </c>
      <c r="D28" s="646">
        <v>23.94676206292145</v>
      </c>
      <c r="E28" s="646">
        <v>36.8494445661949</v>
      </c>
      <c r="F28" s="646">
        <v>20.234667217240343</v>
      </c>
      <c r="G28" s="646">
        <v>8.734298840246689</v>
      </c>
      <c r="H28" s="646">
        <v>9.240416879967091</v>
      </c>
      <c r="I28" s="103">
        <v>0</v>
      </c>
    </row>
    <row r="29" spans="1:9" ht="10.5" customHeight="1">
      <c r="A29" s="644">
        <v>2007</v>
      </c>
      <c r="B29" s="646">
        <v>100</v>
      </c>
      <c r="C29" s="646">
        <v>0.8661910094384563</v>
      </c>
      <c r="D29" s="646">
        <v>17.758139284949166</v>
      </c>
      <c r="E29" s="646">
        <v>38.246914122525496</v>
      </c>
      <c r="F29" s="646">
        <v>23.7974373345057</v>
      </c>
      <c r="G29" s="646">
        <v>9.788249880103457</v>
      </c>
      <c r="H29" s="646">
        <v>9.54306836847772</v>
      </c>
      <c r="I29" s="103">
        <v>0</v>
      </c>
    </row>
    <row r="30" spans="1:9" ht="10.5" customHeight="1">
      <c r="A30" s="644">
        <v>2008</v>
      </c>
      <c r="B30" s="646">
        <v>100</v>
      </c>
      <c r="C30" s="646">
        <v>1.2507547139226451</v>
      </c>
      <c r="D30" s="646">
        <v>21.930026567532366</v>
      </c>
      <c r="E30" s="646">
        <v>35.343320878390585</v>
      </c>
      <c r="F30" s="646">
        <v>22.013980145366002</v>
      </c>
      <c r="G30" s="646">
        <v>10.160583807940652</v>
      </c>
      <c r="H30" s="646">
        <v>9.301333886847736</v>
      </c>
      <c r="I30" s="103">
        <v>0</v>
      </c>
    </row>
    <row r="31" spans="1:9" ht="10.5" customHeight="1">
      <c r="A31" s="644">
        <v>2009</v>
      </c>
      <c r="B31" s="646">
        <v>100</v>
      </c>
      <c r="C31" s="646">
        <v>1.5217965328703609</v>
      </c>
      <c r="D31" s="646">
        <v>20.488302371840973</v>
      </c>
      <c r="E31" s="646">
        <v>34.66882541264167</v>
      </c>
      <c r="F31" s="646">
        <v>22.24765406021023</v>
      </c>
      <c r="G31" s="646">
        <v>11.029913258019269</v>
      </c>
      <c r="H31" s="646">
        <v>10.043508364417487</v>
      </c>
      <c r="I31" s="103">
        <v>0</v>
      </c>
    </row>
    <row r="32" spans="1:9" ht="10.5" customHeight="1">
      <c r="A32" s="644">
        <v>2010</v>
      </c>
      <c r="B32" s="646">
        <v>100</v>
      </c>
      <c r="C32" s="646">
        <f aca="true" t="shared" si="0" ref="C32:H32">C20/$B$20*100</f>
        <v>1.603712527979804</v>
      </c>
      <c r="D32" s="646">
        <f t="shared" si="0"/>
        <v>19.44155646008492</v>
      </c>
      <c r="E32" s="646">
        <f t="shared" si="0"/>
        <v>34.07769922224877</v>
      </c>
      <c r="F32" s="646">
        <f t="shared" si="0"/>
        <v>21.18536923571738</v>
      </c>
      <c r="G32" s="646">
        <f t="shared" si="0"/>
        <v>13.87487729221118</v>
      </c>
      <c r="H32" s="646">
        <f t="shared" si="0"/>
        <v>9.816785261757941</v>
      </c>
      <c r="I32" s="103">
        <v>0</v>
      </c>
    </row>
    <row r="33" spans="1:8" ht="10.5" customHeight="1">
      <c r="A33" s="348"/>
      <c r="B33" s="645"/>
      <c r="C33" s="646"/>
      <c r="D33" s="646"/>
      <c r="E33" s="646"/>
      <c r="F33" s="646"/>
      <c r="G33" s="646"/>
      <c r="H33" s="646"/>
    </row>
    <row r="34" spans="1:9" ht="10.5" customHeight="1">
      <c r="A34" s="1520" t="s">
        <v>125</v>
      </c>
      <c r="B34" s="1520"/>
      <c r="C34" s="1520"/>
      <c r="D34" s="1520"/>
      <c r="E34" s="1520"/>
      <c r="F34" s="1520"/>
      <c r="G34" s="1520"/>
      <c r="H34" s="1520"/>
      <c r="I34" s="1520"/>
    </row>
    <row r="35" ht="10.5" customHeight="1"/>
    <row r="36" spans="1:9" ht="10.5" customHeight="1">
      <c r="A36" s="644">
        <v>1990</v>
      </c>
      <c r="B36" s="646">
        <v>100</v>
      </c>
      <c r="C36" s="646">
        <v>100</v>
      </c>
      <c r="D36" s="646">
        <v>100</v>
      </c>
      <c r="E36" s="646">
        <v>100</v>
      </c>
      <c r="F36" s="646">
        <v>100</v>
      </c>
      <c r="G36" s="646">
        <v>100</v>
      </c>
      <c r="H36" s="646">
        <v>100</v>
      </c>
      <c r="I36" s="66" t="s">
        <v>270</v>
      </c>
    </row>
    <row r="37" spans="1:9" ht="10.5" customHeight="1">
      <c r="A37" s="644">
        <v>1995</v>
      </c>
      <c r="B37" s="646">
        <v>71.77969045663936</v>
      </c>
      <c r="C37" s="646">
        <v>13.905341298040492</v>
      </c>
      <c r="D37" s="646">
        <v>455.96236457842673</v>
      </c>
      <c r="E37" s="646">
        <v>283.9703514509421</v>
      </c>
      <c r="F37" s="646">
        <v>98.30587851610272</v>
      </c>
      <c r="G37" s="646">
        <v>58.00492610837439</v>
      </c>
      <c r="H37" s="646">
        <v>84.97380585516179</v>
      </c>
      <c r="I37" s="66" t="s">
        <v>270</v>
      </c>
    </row>
    <row r="38" spans="1:9" ht="10.5" customHeight="1">
      <c r="A38" s="644">
        <v>2000</v>
      </c>
      <c r="B38" s="646">
        <v>70.68245710038086</v>
      </c>
      <c r="C38" s="646">
        <v>1.6158384670347514</v>
      </c>
      <c r="D38" s="646">
        <v>434.70538984106145</v>
      </c>
      <c r="E38" s="646">
        <v>401.7580222639471</v>
      </c>
      <c r="F38" s="646">
        <v>104.56826742763963</v>
      </c>
      <c r="G38" s="646">
        <v>286.7173464696223</v>
      </c>
      <c r="H38" s="646">
        <v>64.08681047765793</v>
      </c>
      <c r="I38" s="66" t="s">
        <v>270</v>
      </c>
    </row>
    <row r="39" spans="1:9" ht="10.5" customHeight="1">
      <c r="A39" s="644">
        <v>2005</v>
      </c>
      <c r="B39" s="646">
        <v>75.70200207137678</v>
      </c>
      <c r="C39" s="646">
        <v>1.0521390971094513</v>
      </c>
      <c r="D39" s="646">
        <v>392.134036253729</v>
      </c>
      <c r="E39" s="646">
        <v>418.2040799758381</v>
      </c>
      <c r="F39" s="646">
        <v>104.05358336730535</v>
      </c>
      <c r="G39" s="715">
        <v>1525.611986863711</v>
      </c>
      <c r="H39" s="646">
        <v>73.79544036979969</v>
      </c>
      <c r="I39" s="66" t="s">
        <v>270</v>
      </c>
    </row>
    <row r="40" spans="1:9" ht="10.5" customHeight="1">
      <c r="A40" s="644">
        <v>2006</v>
      </c>
      <c r="B40" s="646">
        <v>74.90492731141121</v>
      </c>
      <c r="C40" s="646">
        <v>1.190094504709321</v>
      </c>
      <c r="D40" s="646">
        <v>415.64472319045376</v>
      </c>
      <c r="E40" s="646">
        <v>410.10704681365144</v>
      </c>
      <c r="F40" s="646">
        <v>101.32176110884632</v>
      </c>
      <c r="G40" s="715">
        <v>1585.4679802955666</v>
      </c>
      <c r="H40" s="646">
        <v>62.958385208012324</v>
      </c>
      <c r="I40" s="66" t="s">
        <v>270</v>
      </c>
    </row>
    <row r="41" spans="1:9" ht="10.5" customHeight="1">
      <c r="A41" s="644">
        <v>2007</v>
      </c>
      <c r="B41" s="646">
        <v>65.25429318485192</v>
      </c>
      <c r="C41" s="646">
        <v>0.9030840088773411</v>
      </c>
      <c r="D41" s="646">
        <v>268.5169053226566</v>
      </c>
      <c r="E41" s="646">
        <v>370.8184970502366</v>
      </c>
      <c r="F41" s="646">
        <v>103.80913167549939</v>
      </c>
      <c r="G41" s="715">
        <v>1547.865353037767</v>
      </c>
      <c r="H41" s="646">
        <v>56.643326964560856</v>
      </c>
      <c r="I41" s="66" t="s">
        <v>270</v>
      </c>
    </row>
    <row r="42" spans="1:9" ht="10.5" customHeight="1">
      <c r="A42" s="644">
        <v>2008</v>
      </c>
      <c r="B42" s="646">
        <v>71.75184235853723</v>
      </c>
      <c r="C42" s="646">
        <v>1.4338726989282238</v>
      </c>
      <c r="D42" s="646">
        <v>364.6173245407442</v>
      </c>
      <c r="E42" s="646">
        <v>376.78734617940194</v>
      </c>
      <c r="F42" s="646">
        <v>105.59124337545862</v>
      </c>
      <c r="G42" s="715">
        <v>1766.7323481116582</v>
      </c>
      <c r="H42" s="646">
        <v>60.70576271186441</v>
      </c>
      <c r="I42" s="66" t="s">
        <v>270</v>
      </c>
    </row>
    <row r="43" spans="1:9" ht="10.5" customHeight="1">
      <c r="A43" s="644">
        <v>2009</v>
      </c>
      <c r="B43" s="646">
        <v>68.28548303666412</v>
      </c>
      <c r="C43" s="646">
        <v>1.6603145231135648</v>
      </c>
      <c r="D43" s="646">
        <v>324.1898743915842</v>
      </c>
      <c r="E43" s="646">
        <v>351.74133902144365</v>
      </c>
      <c r="F43" s="646">
        <v>101.55677130044842</v>
      </c>
      <c r="G43" s="715">
        <v>1825.238095238095</v>
      </c>
      <c r="H43" s="646">
        <v>62.382885670261956</v>
      </c>
      <c r="I43" s="66" t="s">
        <v>270</v>
      </c>
    </row>
    <row r="44" spans="1:9" ht="10.5" customHeight="1">
      <c r="A44" s="644">
        <v>2010</v>
      </c>
      <c r="B44" s="646">
        <f>B20/$B$12*100</f>
        <v>72.74935287194324</v>
      </c>
      <c r="C44" s="646">
        <f>C20/$C$12*100</f>
        <v>1.8640649778066471</v>
      </c>
      <c r="D44" s="646">
        <f>D20/$D$12*100</f>
        <v>327.73683152771235</v>
      </c>
      <c r="E44" s="646">
        <f>E20/$E$12*100</f>
        <v>368.3454407429779</v>
      </c>
      <c r="F44" s="646">
        <f>F20/$F$12*100</f>
        <v>103.02946596004891</v>
      </c>
      <c r="G44" s="715">
        <f>G20/$G$12*100</f>
        <v>2446.1175697865356</v>
      </c>
      <c r="H44" s="646">
        <f>H20/$H$12*100</f>
        <v>64.96060400616332</v>
      </c>
      <c r="I44" s="66" t="s">
        <v>270</v>
      </c>
    </row>
    <row r="45" spans="1:8" ht="10.5" customHeight="1">
      <c r="A45" s="348"/>
      <c r="B45" s="646"/>
      <c r="C45" s="646"/>
      <c r="D45" s="646"/>
      <c r="E45" s="646"/>
      <c r="F45" s="646"/>
      <c r="G45" s="646"/>
      <c r="H45" s="646"/>
    </row>
    <row r="46" spans="1:9" ht="10.5" customHeight="1">
      <c r="A46" s="1520" t="s">
        <v>126</v>
      </c>
      <c r="B46" s="1520"/>
      <c r="C46" s="1520"/>
      <c r="D46" s="1520"/>
      <c r="E46" s="1520"/>
      <c r="F46" s="1520"/>
      <c r="G46" s="1520"/>
      <c r="H46" s="1520"/>
      <c r="I46" s="1520"/>
    </row>
    <row r="47" ht="10.5" customHeight="1"/>
    <row r="48" spans="1:9" ht="10.5" customHeight="1">
      <c r="A48" s="644">
        <v>1990</v>
      </c>
      <c r="B48" s="649">
        <v>-9.473832715852495</v>
      </c>
      <c r="C48" s="650">
        <v>-8.405802849861672</v>
      </c>
      <c r="D48" s="650">
        <v>-33.752860411899306</v>
      </c>
      <c r="E48" s="650">
        <v>-5.964214711729625</v>
      </c>
      <c r="F48" s="650">
        <v>-7.697131867212974</v>
      </c>
      <c r="G48" s="648" t="s">
        <v>237</v>
      </c>
      <c r="H48" s="648" t="s">
        <v>237</v>
      </c>
      <c r="I48" s="586" t="s">
        <v>237</v>
      </c>
    </row>
    <row r="49" spans="1:9" ht="10.5" customHeight="1">
      <c r="A49" s="644">
        <v>1995</v>
      </c>
      <c r="B49" s="651">
        <v>0.658121820776941</v>
      </c>
      <c r="C49" s="650">
        <v>-27.086945066984555</v>
      </c>
      <c r="D49" s="652">
        <v>2.218384371700097</v>
      </c>
      <c r="E49" s="652">
        <v>18.515861384966698</v>
      </c>
      <c r="F49" s="652">
        <v>8.650757446808498</v>
      </c>
      <c r="G49" s="652">
        <v>31.80970149253733</v>
      </c>
      <c r="H49" s="650">
        <v>-9.134647070454093</v>
      </c>
      <c r="I49" s="66" t="s">
        <v>270</v>
      </c>
    </row>
    <row r="50" spans="1:9" ht="11.25" customHeight="1">
      <c r="A50" s="644">
        <v>2000</v>
      </c>
      <c r="B50" s="716">
        <v>-1.9422820573031032</v>
      </c>
      <c r="C50" s="650">
        <v>-25.998242426640488</v>
      </c>
      <c r="D50" s="652">
        <v>-4.218961282426363</v>
      </c>
      <c r="E50" s="652">
        <v>-1.4546827098265425</v>
      </c>
      <c r="F50" s="652">
        <v>3.0870249687450695</v>
      </c>
      <c r="G50" s="652">
        <v>19.7685880120886</v>
      </c>
      <c r="H50" s="652">
        <v>-6.415128404540411</v>
      </c>
      <c r="I50" s="66" t="s">
        <v>270</v>
      </c>
    </row>
    <row r="51" spans="1:9" ht="11.25" customHeight="1">
      <c r="A51" s="644">
        <v>2005</v>
      </c>
      <c r="B51" s="651">
        <v>-0.040608589705612985</v>
      </c>
      <c r="C51" s="651">
        <v>3.4227698692190813</v>
      </c>
      <c r="D51" s="650">
        <v>-1.9790737362025226</v>
      </c>
      <c r="E51" s="650">
        <v>-4.419411795122173</v>
      </c>
      <c r="F51" s="651">
        <v>6.513635848457881</v>
      </c>
      <c r="G51" s="651">
        <v>-0.03940981038532243</v>
      </c>
      <c r="H51" s="651">
        <v>8.58145634567218</v>
      </c>
      <c r="I51" s="66" t="s">
        <v>270</v>
      </c>
    </row>
    <row r="52" spans="1:9" ht="11.25" customHeight="1">
      <c r="A52" s="644">
        <v>2006</v>
      </c>
      <c r="B52" s="651">
        <v>-1.0529110699265658</v>
      </c>
      <c r="C52" s="652">
        <v>13.111898225137324</v>
      </c>
      <c r="D52" s="652">
        <v>5.995574156565269</v>
      </c>
      <c r="E52" s="650">
        <v>-1.936143990430324</v>
      </c>
      <c r="F52" s="652">
        <v>-2.625399500962672</v>
      </c>
      <c r="G52" s="651">
        <v>3.92340870072114</v>
      </c>
      <c r="H52" s="652">
        <v>-14.68526389636176</v>
      </c>
      <c r="I52" s="66" t="s">
        <v>270</v>
      </c>
    </row>
    <row r="53" spans="1:9" ht="11.25" customHeight="1">
      <c r="A53" s="644">
        <v>2007</v>
      </c>
      <c r="B53" s="651">
        <v>-12.883844191500998</v>
      </c>
      <c r="C53" s="652">
        <v>-24.116613823209093</v>
      </c>
      <c r="D53" s="652">
        <v>-35.39749446076361</v>
      </c>
      <c r="E53" s="652">
        <v>-9.580071854085247</v>
      </c>
      <c r="F53" s="651">
        <v>2.454922357676921</v>
      </c>
      <c r="G53" s="651">
        <v>-2.371705245714878</v>
      </c>
      <c r="H53" s="652">
        <v>-10.030527661385747</v>
      </c>
      <c r="I53" s="66" t="s">
        <v>270</v>
      </c>
    </row>
    <row r="54" spans="1:9" ht="11.25" customHeight="1">
      <c r="A54" s="644">
        <v>2008</v>
      </c>
      <c r="B54" s="651">
        <v>9.957274619892218</v>
      </c>
      <c r="C54" s="652">
        <v>58.77511780002911</v>
      </c>
      <c r="D54" s="652">
        <v>35.78933665372426</v>
      </c>
      <c r="E54" s="652">
        <v>1.6096416917295073</v>
      </c>
      <c r="F54" s="651">
        <v>1.7167195902668624</v>
      </c>
      <c r="G54" s="651">
        <v>14.139924680422197</v>
      </c>
      <c r="H54" s="652">
        <v>7.171958225273784</v>
      </c>
      <c r="I54" s="66" t="s">
        <v>270</v>
      </c>
    </row>
    <row r="55" spans="1:9" ht="11.25" customHeight="1">
      <c r="A55" s="644">
        <v>2009</v>
      </c>
      <c r="B55" s="651">
        <v>-4.831038769084188</v>
      </c>
      <c r="C55" s="652">
        <v>15.792324127141796</v>
      </c>
      <c r="D55" s="652">
        <v>-11.08763830684147</v>
      </c>
      <c r="E55" s="652">
        <v>-6.647252730730756</v>
      </c>
      <c r="F55" s="652">
        <v>-3.8208396321885516</v>
      </c>
      <c r="G55" s="651">
        <v>3.311522947376247</v>
      </c>
      <c r="H55" s="652">
        <v>2.76270799258036</v>
      </c>
      <c r="I55" s="66" t="s">
        <v>270</v>
      </c>
    </row>
    <row r="56" spans="1:9" ht="11.25" customHeight="1">
      <c r="A56" s="644">
        <v>2010</v>
      </c>
      <c r="B56" s="651">
        <f aca="true" t="shared" si="1" ref="B56:H56">B20/B19*100-100</f>
        <v>6.537070013669478</v>
      </c>
      <c r="C56" s="652">
        <f t="shared" si="1"/>
        <v>12.271798617468676</v>
      </c>
      <c r="D56" s="652">
        <f t="shared" si="1"/>
        <v>1.0940986799124346</v>
      </c>
      <c r="E56" s="652">
        <f t="shared" si="1"/>
        <v>4.7205431604165256</v>
      </c>
      <c r="F56" s="651">
        <f t="shared" si="1"/>
        <v>1.4501196136332766</v>
      </c>
      <c r="G56" s="651">
        <f t="shared" si="1"/>
        <v>34.016355245283705</v>
      </c>
      <c r="H56" s="652">
        <f t="shared" si="1"/>
        <v>4.132092172725791</v>
      </c>
      <c r="I56" s="66" t="s">
        <v>270</v>
      </c>
    </row>
    <row r="57" ht="11.25" customHeight="1"/>
    <row r="58" ht="11.25" customHeight="1"/>
    <row r="59" ht="11.25" customHeight="1"/>
    <row r="60" ht="11.25" customHeight="1"/>
    <row r="61" ht="11.25" customHeight="1"/>
    <row r="62" ht="11.25" customHeight="1"/>
    <row r="72" ht="12.75">
      <c r="A72" s="653"/>
    </row>
    <row r="76" ht="12.75">
      <c r="A76" s="653"/>
    </row>
  </sheetData>
  <sheetProtection/>
  <mergeCells count="7">
    <mergeCell ref="A34:I34"/>
    <mergeCell ref="A46:I46"/>
    <mergeCell ref="A7:A8"/>
    <mergeCell ref="A3:I3"/>
    <mergeCell ref="A4:I4"/>
    <mergeCell ref="A10:I10"/>
    <mergeCell ref="A22:I22"/>
  </mergeCells>
  <printOptions/>
  <pageMargins left="0.7874015748031497" right="0.7874015748031497" top="0.984251968503937" bottom="0.3937007874015748" header="0.5118110236220472" footer="0.5118110236220472"/>
  <pageSetup horizontalDpi="600" verticalDpi="600" orientation="portrait" paperSize="9" r:id="rId1"/>
  <headerFooter alignWithMargins="0">
    <oddHeader>&amp;C&amp;9- 19 -</oddHeader>
  </headerFooter>
</worksheet>
</file>

<file path=xl/worksheets/sheet16.xml><?xml version="1.0" encoding="utf-8"?>
<worksheet xmlns="http://schemas.openxmlformats.org/spreadsheetml/2006/main" xmlns:r="http://schemas.openxmlformats.org/officeDocument/2006/relationships">
  <dimension ref="A1:AI95"/>
  <sheetViews>
    <sheetView zoomScale="120" zoomScaleNormal="120" zoomScalePageLayoutView="0" workbookViewId="0" topLeftCell="A1">
      <selection activeCell="A1" sqref="A1"/>
    </sheetView>
  </sheetViews>
  <sheetFormatPr defaultColWidth="11.421875" defaultRowHeight="12.75"/>
  <cols>
    <col min="1" max="1" width="2.8515625" style="1313" customWidth="1"/>
    <col min="2" max="2" width="6.8515625" style="1313" customWidth="1"/>
    <col min="3" max="3" width="32.28125" style="1313" customWidth="1"/>
    <col min="4" max="4" width="4.140625" style="1313" bestFit="1" customWidth="1"/>
    <col min="5" max="5" width="6.00390625" style="1313" customWidth="1"/>
    <col min="6" max="7" width="4.28125" style="1313" customWidth="1"/>
    <col min="8" max="8" width="5.140625" style="1313" customWidth="1"/>
    <col min="9" max="10" width="5.28125" style="1313" customWidth="1"/>
    <col min="11" max="11" width="5.00390625" style="1313" customWidth="1"/>
    <col min="12" max="12" width="4.28125" style="1313" customWidth="1"/>
    <col min="13" max="13" width="5.421875" style="1313" customWidth="1"/>
    <col min="14" max="14" width="5.28125" style="1313" customWidth="1"/>
    <col min="15" max="15" width="4.421875" style="1313" customWidth="1"/>
    <col min="16" max="18" width="4.28125" style="1313" customWidth="1"/>
    <col min="19" max="19" width="5.140625" style="1313" customWidth="1"/>
    <col min="20" max="20" width="4.28125" style="1313" customWidth="1"/>
    <col min="21" max="21" width="3.57421875" style="1313" customWidth="1"/>
    <col min="22" max="22" width="5.28125" style="1313" customWidth="1"/>
    <col min="23" max="23" width="5.00390625" style="1313" customWidth="1"/>
    <col min="24" max="24" width="4.7109375" style="1313" bestFit="1" customWidth="1"/>
    <col min="25" max="25" width="5.7109375" style="1313" customWidth="1"/>
    <col min="26" max="26" width="5.00390625" style="1313" customWidth="1"/>
    <col min="27" max="27" width="4.7109375" style="1313" customWidth="1"/>
    <col min="28" max="28" width="4.421875" style="1313" customWidth="1"/>
    <col min="29" max="29" width="5.7109375" style="1313" customWidth="1"/>
    <col min="30" max="31" width="4.8515625" style="1313" customWidth="1"/>
    <col min="32" max="34" width="6.28125" style="1313" customWidth="1"/>
    <col min="35" max="35" width="4.28125" style="1313" bestFit="1" customWidth="1"/>
    <col min="36" max="16384" width="11.421875" style="1313" customWidth="1"/>
  </cols>
  <sheetData>
    <row r="1" spans="1:35" s="106" customFormat="1" ht="12">
      <c r="A1" s="1312" t="s">
        <v>272</v>
      </c>
      <c r="B1" s="105"/>
      <c r="C1" s="105"/>
      <c r="D1" s="105"/>
      <c r="E1" s="105"/>
      <c r="F1" s="105"/>
      <c r="G1" s="105"/>
      <c r="H1" s="105"/>
      <c r="I1" s="105"/>
      <c r="J1" s="105"/>
      <c r="K1" s="105"/>
      <c r="L1" s="105"/>
      <c r="M1" s="1312"/>
      <c r="N1" s="1312"/>
      <c r="O1" s="1312"/>
      <c r="P1" s="1312" t="s">
        <v>273</v>
      </c>
      <c r="Q1" s="1312"/>
      <c r="R1" s="1312"/>
      <c r="S1" s="1312"/>
      <c r="T1" s="105"/>
      <c r="U1" s="105"/>
      <c r="V1" s="105"/>
      <c r="W1" s="105"/>
      <c r="X1" s="105"/>
      <c r="Y1" s="105"/>
      <c r="Z1" s="105"/>
      <c r="AA1" s="105"/>
      <c r="AB1" s="105"/>
      <c r="AC1" s="105"/>
      <c r="AD1" s="105"/>
      <c r="AE1" s="105"/>
      <c r="AF1" s="105"/>
      <c r="AG1" s="105"/>
      <c r="AH1" s="105"/>
      <c r="AI1" s="105"/>
    </row>
    <row r="2" spans="1:35" s="106" customFormat="1" ht="3.75" customHeight="1">
      <c r="A2" s="1312"/>
      <c r="B2" s="105"/>
      <c r="C2" s="105"/>
      <c r="D2" s="105"/>
      <c r="E2" s="105"/>
      <c r="F2" s="105"/>
      <c r="G2" s="105"/>
      <c r="H2" s="105"/>
      <c r="I2" s="105"/>
      <c r="J2" s="105"/>
      <c r="K2" s="105"/>
      <c r="L2" s="105"/>
      <c r="M2" s="1312"/>
      <c r="N2" s="1312"/>
      <c r="O2" s="1312"/>
      <c r="P2" s="1312"/>
      <c r="Q2" s="1312"/>
      <c r="R2" s="1312"/>
      <c r="S2" s="1312"/>
      <c r="T2" s="105"/>
      <c r="U2" s="105"/>
      <c r="V2" s="105"/>
      <c r="W2" s="105"/>
      <c r="X2" s="105"/>
      <c r="Y2" s="105"/>
      <c r="Z2" s="105"/>
      <c r="AA2" s="105"/>
      <c r="AB2" s="105"/>
      <c r="AC2" s="105"/>
      <c r="AD2" s="105"/>
      <c r="AE2" s="105"/>
      <c r="AF2" s="105"/>
      <c r="AG2" s="105"/>
      <c r="AH2" s="105"/>
      <c r="AI2" s="105"/>
    </row>
    <row r="3" spans="1:35" s="106" customFormat="1" ht="3.75" customHeight="1">
      <c r="A3" s="1312"/>
      <c r="B3" s="105"/>
      <c r="C3" s="105"/>
      <c r="D3" s="105"/>
      <c r="E3" s="105"/>
      <c r="F3" s="105"/>
      <c r="G3" s="105"/>
      <c r="H3" s="105"/>
      <c r="I3" s="105"/>
      <c r="J3" s="105"/>
      <c r="K3" s="105"/>
      <c r="L3" s="105"/>
      <c r="M3" s="1312"/>
      <c r="N3" s="1312"/>
      <c r="O3" s="1312"/>
      <c r="P3" s="1312"/>
      <c r="Q3" s="1312"/>
      <c r="R3" s="1312"/>
      <c r="S3" s="1312"/>
      <c r="T3" s="105"/>
      <c r="U3" s="105"/>
      <c r="V3" s="105"/>
      <c r="W3" s="105"/>
      <c r="X3" s="105"/>
      <c r="Y3" s="105"/>
      <c r="Z3" s="105"/>
      <c r="AA3" s="105"/>
      <c r="AB3" s="105"/>
      <c r="AC3" s="105"/>
      <c r="AD3" s="105"/>
      <c r="AE3" s="105"/>
      <c r="AF3" s="105"/>
      <c r="AG3" s="105"/>
      <c r="AH3" s="105"/>
      <c r="AI3" s="105"/>
    </row>
    <row r="4" spans="1:35" s="106" customFormat="1" ht="3.75" customHeight="1">
      <c r="A4" s="1313"/>
      <c r="B4" s="1313"/>
      <c r="C4" s="1313"/>
      <c r="D4" s="1313"/>
      <c r="E4" s="1313"/>
      <c r="F4" s="1313"/>
      <c r="G4" s="1313"/>
      <c r="H4" s="1313"/>
      <c r="I4" s="1313"/>
      <c r="J4" s="1313"/>
      <c r="K4" s="1313"/>
      <c r="L4" s="1313"/>
      <c r="M4" s="1313"/>
      <c r="X4" s="1313"/>
      <c r="Z4" s="1313"/>
      <c r="AA4" s="1313"/>
      <c r="AI4" s="1313"/>
    </row>
    <row r="5" spans="1:35" s="106" customFormat="1" ht="3.75" customHeight="1">
      <c r="A5" s="1313"/>
      <c r="B5" s="1313"/>
      <c r="C5" s="1313"/>
      <c r="D5" s="1313"/>
      <c r="E5" s="1313"/>
      <c r="F5" s="1313"/>
      <c r="G5" s="1313"/>
      <c r="H5" s="1313"/>
      <c r="I5" s="1313"/>
      <c r="J5" s="1313"/>
      <c r="K5" s="1313"/>
      <c r="L5" s="1313"/>
      <c r="M5" s="1313"/>
      <c r="O5" s="1312"/>
      <c r="X5" s="1313"/>
      <c r="Z5" s="1313"/>
      <c r="AA5" s="1313"/>
      <c r="AI5" s="1313"/>
    </row>
    <row r="6" spans="1:35" s="106" customFormat="1" ht="3.75" customHeight="1" thickBot="1">
      <c r="A6" s="1313"/>
      <c r="B6" s="1313"/>
      <c r="C6" s="1313"/>
      <c r="D6" s="1313"/>
      <c r="E6" s="1313"/>
      <c r="F6" s="1313"/>
      <c r="G6" s="1313"/>
      <c r="H6" s="1313"/>
      <c r="I6" s="1313"/>
      <c r="J6" s="1313"/>
      <c r="K6" s="1313"/>
      <c r="L6" s="1313"/>
      <c r="M6" s="1313"/>
      <c r="X6" s="1313"/>
      <c r="Z6" s="1313"/>
      <c r="AA6" s="1313"/>
      <c r="AI6" s="1313"/>
    </row>
    <row r="7" spans="1:35" s="106" customFormat="1" ht="10.5" customHeight="1">
      <c r="A7" s="107"/>
      <c r="B7" s="108"/>
      <c r="C7" s="108"/>
      <c r="D7" s="109"/>
      <c r="E7" s="110"/>
      <c r="F7" s="108"/>
      <c r="G7" s="108"/>
      <c r="H7" s="108"/>
      <c r="I7" s="110"/>
      <c r="J7" s="108"/>
      <c r="K7" s="108"/>
      <c r="L7" s="754"/>
      <c r="M7" s="110"/>
      <c r="N7" s="108"/>
      <c r="O7" s="754"/>
      <c r="P7" s="110"/>
      <c r="Q7" s="108"/>
      <c r="R7" s="108"/>
      <c r="S7" s="108"/>
      <c r="T7" s="754"/>
      <c r="U7" s="108"/>
      <c r="V7" s="754"/>
      <c r="W7" s="108"/>
      <c r="X7" s="755"/>
      <c r="Y7" s="108"/>
      <c r="Z7" s="756"/>
      <c r="AA7" s="755"/>
      <c r="AB7" s="108"/>
      <c r="AC7" s="1314"/>
      <c r="AD7" s="108"/>
      <c r="AE7" s="754"/>
      <c r="AF7" s="1290"/>
      <c r="AG7" s="1290"/>
      <c r="AH7" s="1290"/>
      <c r="AI7" s="111"/>
    </row>
    <row r="8" spans="1:35" s="106" customFormat="1" ht="11.25" customHeight="1">
      <c r="A8" s="112"/>
      <c r="B8" s="113" t="s">
        <v>274</v>
      </c>
      <c r="C8" s="114"/>
      <c r="D8" s="115"/>
      <c r="E8" s="757" t="s">
        <v>4</v>
      </c>
      <c r="F8" s="758"/>
      <c r="G8" s="758"/>
      <c r="H8" s="758"/>
      <c r="I8" s="757" t="s">
        <v>5</v>
      </c>
      <c r="J8" s="759"/>
      <c r="K8" s="760"/>
      <c r="L8" s="116"/>
      <c r="M8" s="757" t="s">
        <v>6</v>
      </c>
      <c r="N8" s="1315"/>
      <c r="O8" s="1316"/>
      <c r="P8" s="757" t="s">
        <v>275</v>
      </c>
      <c r="Q8" s="759"/>
      <c r="R8" s="759"/>
      <c r="S8" s="759"/>
      <c r="T8" s="761"/>
      <c r="U8" s="759" t="s">
        <v>7</v>
      </c>
      <c r="V8" s="761"/>
      <c r="W8" s="762" t="s">
        <v>276</v>
      </c>
      <c r="X8" s="760"/>
      <c r="Y8" s="758"/>
      <c r="Z8" s="763"/>
      <c r="AA8" s="760"/>
      <c r="AB8" s="759"/>
      <c r="AC8" s="752"/>
      <c r="AD8" s="761"/>
      <c r="AE8" s="764"/>
      <c r="AF8" s="759" t="s">
        <v>277</v>
      </c>
      <c r="AG8" s="759"/>
      <c r="AH8" s="759"/>
      <c r="AI8" s="117"/>
    </row>
    <row r="9" spans="1:35" s="106" customFormat="1" ht="10.5" customHeight="1">
      <c r="A9" s="112"/>
      <c r="B9" s="113"/>
      <c r="C9" s="114"/>
      <c r="D9" s="118"/>
      <c r="E9" s="119"/>
      <c r="F9" s="120"/>
      <c r="G9" s="120"/>
      <c r="H9" s="122"/>
      <c r="I9" s="121"/>
      <c r="J9" s="122"/>
      <c r="K9" s="123"/>
      <c r="L9" s="124"/>
      <c r="M9" s="119"/>
      <c r="N9" s="120"/>
      <c r="O9" s="125"/>
      <c r="P9" s="1526" t="s">
        <v>278</v>
      </c>
      <c r="Q9" s="1527"/>
      <c r="R9" s="568"/>
      <c r="S9" s="126"/>
      <c r="T9" s="127"/>
      <c r="U9" s="122"/>
      <c r="V9" s="128" t="s">
        <v>279</v>
      </c>
      <c r="W9" s="1317" t="s">
        <v>280</v>
      </c>
      <c r="X9" s="129"/>
      <c r="Y9" s="130"/>
      <c r="Z9" s="131"/>
      <c r="AA9" s="765"/>
      <c r="AB9" s="132"/>
      <c r="AC9" s="133"/>
      <c r="AD9" s="385"/>
      <c r="AE9" s="386"/>
      <c r="AF9" s="130" t="s">
        <v>281</v>
      </c>
      <c r="AG9" s="135"/>
      <c r="AH9" s="136"/>
      <c r="AI9" s="137"/>
    </row>
    <row r="10" spans="1:35" s="106" customFormat="1" ht="10.5" customHeight="1">
      <c r="A10" s="112"/>
      <c r="B10" s="113"/>
      <c r="C10" s="114"/>
      <c r="D10" s="118" t="s">
        <v>282</v>
      </c>
      <c r="E10" s="121"/>
      <c r="F10" s="133"/>
      <c r="G10" s="133"/>
      <c r="H10" s="122" t="s">
        <v>564</v>
      </c>
      <c r="I10" s="121"/>
      <c r="J10" s="122"/>
      <c r="K10" s="122" t="s">
        <v>564</v>
      </c>
      <c r="L10" s="138"/>
      <c r="M10" s="121"/>
      <c r="N10" s="133"/>
      <c r="O10" s="139" t="s">
        <v>283</v>
      </c>
      <c r="P10" s="140"/>
      <c r="Q10" s="132"/>
      <c r="R10" s="132"/>
      <c r="S10" s="132" t="s">
        <v>564</v>
      </c>
      <c r="T10" s="127"/>
      <c r="U10" s="122" t="s">
        <v>284</v>
      </c>
      <c r="V10" s="134"/>
      <c r="W10" s="122"/>
      <c r="X10" s="133"/>
      <c r="Y10" s="132"/>
      <c r="Z10" s="122"/>
      <c r="AA10" s="122"/>
      <c r="AB10" s="141"/>
      <c r="AC10" s="133"/>
      <c r="AD10" s="138"/>
      <c r="AE10" s="139"/>
      <c r="AF10" s="132"/>
      <c r="AG10" s="132"/>
      <c r="AH10" s="142"/>
      <c r="AI10" s="137" t="s">
        <v>282</v>
      </c>
    </row>
    <row r="11" spans="1:35" s="106" customFormat="1" ht="10.5" customHeight="1">
      <c r="A11" s="112"/>
      <c r="B11" s="113"/>
      <c r="C11" s="114"/>
      <c r="D11" s="118" t="s">
        <v>285</v>
      </c>
      <c r="E11" s="121" t="s">
        <v>286</v>
      </c>
      <c r="F11" s="133" t="s">
        <v>287</v>
      </c>
      <c r="G11" s="133" t="s">
        <v>288</v>
      </c>
      <c r="H11" s="122" t="s">
        <v>241</v>
      </c>
      <c r="I11" s="121" t="s">
        <v>286</v>
      </c>
      <c r="J11" s="122" t="s">
        <v>289</v>
      </c>
      <c r="K11" s="122" t="s">
        <v>242</v>
      </c>
      <c r="L11" s="138" t="s">
        <v>290</v>
      </c>
      <c r="M11" s="121" t="s">
        <v>291</v>
      </c>
      <c r="N11" s="133" t="s">
        <v>292</v>
      </c>
      <c r="O11" s="139" t="s">
        <v>293</v>
      </c>
      <c r="P11" s="140"/>
      <c r="Q11" s="132"/>
      <c r="R11" s="132" t="s">
        <v>97</v>
      </c>
      <c r="S11" s="132" t="s">
        <v>243</v>
      </c>
      <c r="T11" s="127" t="s">
        <v>294</v>
      </c>
      <c r="U11" s="122" t="s">
        <v>295</v>
      </c>
      <c r="V11" s="134" t="s">
        <v>296</v>
      </c>
      <c r="W11" s="122" t="s">
        <v>297</v>
      </c>
      <c r="X11" s="133" t="s">
        <v>298</v>
      </c>
      <c r="Y11" s="132" t="s">
        <v>299</v>
      </c>
      <c r="Z11" s="122" t="s">
        <v>46</v>
      </c>
      <c r="AA11" s="122" t="s">
        <v>234</v>
      </c>
      <c r="AB11" s="122" t="s">
        <v>300</v>
      </c>
      <c r="AC11" s="133" t="s">
        <v>8</v>
      </c>
      <c r="AD11" s="138" t="s">
        <v>301</v>
      </c>
      <c r="AE11" s="139" t="s">
        <v>564</v>
      </c>
      <c r="AF11" s="1318" t="s">
        <v>252</v>
      </c>
      <c r="AG11" s="1318" t="s">
        <v>253</v>
      </c>
      <c r="AH11" s="1319" t="s">
        <v>302</v>
      </c>
      <c r="AI11" s="137" t="s">
        <v>285</v>
      </c>
    </row>
    <row r="12" spans="1:35" s="106" customFormat="1" ht="10.5" customHeight="1">
      <c r="A12" s="112"/>
      <c r="B12" s="143" t="s">
        <v>585</v>
      </c>
      <c r="C12" s="144"/>
      <c r="D12" s="145" t="s">
        <v>303</v>
      </c>
      <c r="E12" s="121" t="s">
        <v>304</v>
      </c>
      <c r="F12" s="133" t="s">
        <v>305</v>
      </c>
      <c r="G12" s="133"/>
      <c r="H12" s="122" t="s">
        <v>306</v>
      </c>
      <c r="I12" s="121" t="s">
        <v>304</v>
      </c>
      <c r="J12" s="122"/>
      <c r="K12" s="122" t="s">
        <v>306</v>
      </c>
      <c r="L12" s="138" t="s">
        <v>307</v>
      </c>
      <c r="M12" s="121" t="s">
        <v>308</v>
      </c>
      <c r="N12" s="133" t="s">
        <v>308</v>
      </c>
      <c r="O12" s="139" t="s">
        <v>612</v>
      </c>
      <c r="P12" s="121" t="s">
        <v>309</v>
      </c>
      <c r="Q12" s="122" t="s">
        <v>310</v>
      </c>
      <c r="R12" s="122" t="s">
        <v>98</v>
      </c>
      <c r="S12" s="122" t="s">
        <v>311</v>
      </c>
      <c r="T12" s="127" t="s">
        <v>312</v>
      </c>
      <c r="U12" s="122" t="s">
        <v>313</v>
      </c>
      <c r="V12" s="127" t="s">
        <v>314</v>
      </c>
      <c r="W12" s="122" t="s">
        <v>315</v>
      </c>
      <c r="X12" s="133" t="s">
        <v>316</v>
      </c>
      <c r="Y12" s="122" t="s">
        <v>317</v>
      </c>
      <c r="Z12" s="122" t="s">
        <v>47</v>
      </c>
      <c r="AA12" s="122" t="s">
        <v>218</v>
      </c>
      <c r="AB12" s="122" t="s">
        <v>318</v>
      </c>
      <c r="AC12" s="146"/>
      <c r="AD12" s="138" t="s">
        <v>319</v>
      </c>
      <c r="AE12" s="139" t="s">
        <v>417</v>
      </c>
      <c r="AF12" s="147" t="s">
        <v>257</v>
      </c>
      <c r="AG12" s="147" t="s">
        <v>257</v>
      </c>
      <c r="AH12" s="148"/>
      <c r="AI12" s="1320" t="s">
        <v>303</v>
      </c>
    </row>
    <row r="13" spans="1:35" s="106" customFormat="1" ht="10.5" customHeight="1">
      <c r="A13" s="112"/>
      <c r="B13"/>
      <c r="C13" s="144"/>
      <c r="D13" s="145" t="s">
        <v>320</v>
      </c>
      <c r="E13" s="121"/>
      <c r="F13" s="133"/>
      <c r="G13" s="133"/>
      <c r="H13" s="122" t="s">
        <v>321</v>
      </c>
      <c r="I13" s="121"/>
      <c r="J13" s="122"/>
      <c r="K13" s="122" t="s">
        <v>321</v>
      </c>
      <c r="L13" s="138" t="s">
        <v>322</v>
      </c>
      <c r="M13" s="121" t="s">
        <v>323</v>
      </c>
      <c r="N13" s="133" t="s">
        <v>324</v>
      </c>
      <c r="O13" s="139" t="s">
        <v>325</v>
      </c>
      <c r="P13" s="121"/>
      <c r="Q13" s="122"/>
      <c r="R13" s="122"/>
      <c r="S13" s="122" t="s">
        <v>326</v>
      </c>
      <c r="T13" s="127" t="s">
        <v>314</v>
      </c>
      <c r="U13" s="122" t="s">
        <v>327</v>
      </c>
      <c r="V13" s="127"/>
      <c r="W13" s="122"/>
      <c r="X13" s="133"/>
      <c r="Y13" s="122" t="s">
        <v>314</v>
      </c>
      <c r="Z13" s="122"/>
      <c r="AA13" s="122" t="s">
        <v>219</v>
      </c>
      <c r="AB13" s="122"/>
      <c r="AC13" s="122"/>
      <c r="AD13" s="138"/>
      <c r="AE13" s="139" t="s">
        <v>328</v>
      </c>
      <c r="AF13" s="147" t="s">
        <v>328</v>
      </c>
      <c r="AG13" s="147" t="s">
        <v>328</v>
      </c>
      <c r="AH13" s="148"/>
      <c r="AI13" s="1320" t="s">
        <v>320</v>
      </c>
    </row>
    <row r="14" spans="1:35" s="106" customFormat="1" ht="10.5" customHeight="1">
      <c r="A14" s="112"/>
      <c r="B14"/>
      <c r="D14" s="118"/>
      <c r="E14" s="149"/>
      <c r="F14" s="150"/>
      <c r="G14" s="150"/>
      <c r="H14" s="153"/>
      <c r="I14" s="149"/>
      <c r="J14" s="151"/>
      <c r="K14" s="151"/>
      <c r="L14" s="152"/>
      <c r="M14" s="121"/>
      <c r="N14" s="133"/>
      <c r="O14" s="139"/>
      <c r="P14" s="121"/>
      <c r="Q14" s="122"/>
      <c r="R14" s="122"/>
      <c r="S14" s="122"/>
      <c r="T14" s="127"/>
      <c r="U14" s="122"/>
      <c r="V14" s="127"/>
      <c r="W14" s="122"/>
      <c r="X14" s="150"/>
      <c r="Y14" s="122"/>
      <c r="Z14" s="153"/>
      <c r="AA14" s="122"/>
      <c r="AB14" s="153"/>
      <c r="AC14" s="122"/>
      <c r="AD14" s="387"/>
      <c r="AE14" s="456"/>
      <c r="AF14" s="147"/>
      <c r="AG14" s="147"/>
      <c r="AH14" s="148"/>
      <c r="AI14" s="137"/>
    </row>
    <row r="15" spans="1:35" s="106" customFormat="1" ht="10.5" customHeight="1">
      <c r="A15" s="112"/>
      <c r="B15" s="154" t="s">
        <v>329</v>
      </c>
      <c r="C15" s="155"/>
      <c r="D15" s="115"/>
      <c r="E15" s="156" t="s">
        <v>330</v>
      </c>
      <c r="F15" s="157"/>
      <c r="G15" s="157"/>
      <c r="H15" s="157"/>
      <c r="I15" s="157"/>
      <c r="J15" s="157"/>
      <c r="K15" s="157"/>
      <c r="L15" s="157"/>
      <c r="M15" s="156" t="s">
        <v>330</v>
      </c>
      <c r="N15" s="1321"/>
      <c r="O15" s="1322"/>
      <c r="P15" s="156" t="s">
        <v>330</v>
      </c>
      <c r="Q15" s="157"/>
      <c r="R15" s="157"/>
      <c r="S15" s="157"/>
      <c r="T15" s="158"/>
      <c r="U15" s="159" t="s">
        <v>331</v>
      </c>
      <c r="V15" s="158"/>
      <c r="W15" s="159" t="s">
        <v>332</v>
      </c>
      <c r="X15" s="159"/>
      <c r="Y15" s="160" t="s">
        <v>331</v>
      </c>
      <c r="Z15" s="1528" t="s">
        <v>235</v>
      </c>
      <c r="AA15" s="1529"/>
      <c r="AB15" s="1530"/>
      <c r="AC15" s="159" t="s">
        <v>332</v>
      </c>
      <c r="AD15" s="158" t="s">
        <v>333</v>
      </c>
      <c r="AE15" s="157"/>
      <c r="AF15" s="157" t="s">
        <v>235</v>
      </c>
      <c r="AG15" s="157"/>
      <c r="AH15" s="157"/>
      <c r="AI15" s="117"/>
    </row>
    <row r="16" spans="1:35" s="106" customFormat="1" ht="9.75" customHeight="1">
      <c r="A16" s="161"/>
      <c r="B16" s="1323" t="s">
        <v>334</v>
      </c>
      <c r="C16" s="162"/>
      <c r="D16" s="163"/>
      <c r="E16" s="588">
        <v>1</v>
      </c>
      <c r="F16" s="467">
        <v>2</v>
      </c>
      <c r="G16" s="589">
        <v>3</v>
      </c>
      <c r="H16" s="164">
        <v>4</v>
      </c>
      <c r="I16" s="590">
        <v>5</v>
      </c>
      <c r="J16" s="591">
        <v>6</v>
      </c>
      <c r="K16" s="591">
        <v>7</v>
      </c>
      <c r="L16" s="468">
        <v>8</v>
      </c>
      <c r="M16" s="588">
        <v>9</v>
      </c>
      <c r="N16" s="591">
        <v>10</v>
      </c>
      <c r="O16" s="592">
        <v>11</v>
      </c>
      <c r="P16" s="588">
        <v>12</v>
      </c>
      <c r="Q16" s="591">
        <v>13</v>
      </c>
      <c r="R16" s="467">
        <v>14</v>
      </c>
      <c r="S16" s="467">
        <v>15</v>
      </c>
      <c r="T16" s="468">
        <v>16</v>
      </c>
      <c r="U16" s="591">
        <v>17</v>
      </c>
      <c r="V16" s="592">
        <v>18</v>
      </c>
      <c r="W16" s="591">
        <v>19</v>
      </c>
      <c r="X16" s="591">
        <v>20</v>
      </c>
      <c r="Y16" s="467">
        <v>21</v>
      </c>
      <c r="Z16" s="467">
        <v>22</v>
      </c>
      <c r="AA16" s="467">
        <v>23</v>
      </c>
      <c r="AB16" s="467">
        <v>24</v>
      </c>
      <c r="AC16" s="467">
        <v>25</v>
      </c>
      <c r="AD16" s="589">
        <v>26</v>
      </c>
      <c r="AE16" s="164">
        <v>27</v>
      </c>
      <c r="AF16" s="593">
        <v>28</v>
      </c>
      <c r="AG16" s="591">
        <v>29</v>
      </c>
      <c r="AH16" s="468">
        <v>30</v>
      </c>
      <c r="AI16" s="165"/>
    </row>
    <row r="17" spans="1:35" s="106" customFormat="1" ht="9" customHeight="1">
      <c r="A17" s="166"/>
      <c r="B17" s="167"/>
      <c r="C17" s="142" t="s">
        <v>335</v>
      </c>
      <c r="D17" s="168">
        <v>1</v>
      </c>
      <c r="E17" s="170" t="s">
        <v>336</v>
      </c>
      <c r="F17" s="169"/>
      <c r="G17" s="388"/>
      <c r="H17" s="389"/>
      <c r="I17" s="170" t="s">
        <v>336</v>
      </c>
      <c r="J17" s="169"/>
      <c r="K17" s="169"/>
      <c r="L17" s="171"/>
      <c r="M17" s="172"/>
      <c r="N17" s="173"/>
      <c r="O17" s="171"/>
      <c r="P17" s="172"/>
      <c r="Q17" s="173"/>
      <c r="R17" s="173"/>
      <c r="S17" s="173"/>
      <c r="T17" s="171"/>
      <c r="U17" s="173"/>
      <c r="V17" s="174">
        <v>15.347</v>
      </c>
      <c r="W17" s="170">
        <v>346.119493</v>
      </c>
      <c r="X17" s="170">
        <v>1033.531</v>
      </c>
      <c r="Y17" s="170">
        <v>32.41661129396852</v>
      </c>
      <c r="Z17" s="175">
        <v>49297.6394</v>
      </c>
      <c r="AA17" s="170">
        <v>591.9</v>
      </c>
      <c r="AB17" s="170">
        <v>999.2950000000001</v>
      </c>
      <c r="AC17" s="173"/>
      <c r="AD17" s="390"/>
      <c r="AE17" s="594">
        <v>3056.4909999999995</v>
      </c>
      <c r="AF17" s="170">
        <v>56976.99849085897</v>
      </c>
      <c r="AG17" s="170">
        <v>3056.4909999999995</v>
      </c>
      <c r="AH17" s="170">
        <v>60033.48949085897</v>
      </c>
      <c r="AI17" s="176">
        <v>1</v>
      </c>
    </row>
    <row r="18" spans="1:35" s="106" customFormat="1" ht="9" customHeight="1">
      <c r="A18" s="112"/>
      <c r="B18" s="177"/>
      <c r="C18" s="178" t="s">
        <v>337</v>
      </c>
      <c r="D18" s="179">
        <v>2</v>
      </c>
      <c r="E18" s="170">
        <v>0.656</v>
      </c>
      <c r="F18" s="170" t="s">
        <v>336</v>
      </c>
      <c r="G18" s="391">
        <v>24.811</v>
      </c>
      <c r="H18" s="241">
        <v>1.935</v>
      </c>
      <c r="I18" s="170" t="s">
        <v>336</v>
      </c>
      <c r="J18" s="170">
        <v>87.115</v>
      </c>
      <c r="K18" s="170">
        <v>176.731</v>
      </c>
      <c r="L18" s="174" t="s">
        <v>336</v>
      </c>
      <c r="M18" s="180">
        <v>458.5</v>
      </c>
      <c r="N18" s="170">
        <v>799.7361999999999</v>
      </c>
      <c r="O18" s="174">
        <v>9</v>
      </c>
      <c r="P18" s="180">
        <v>375.1635</v>
      </c>
      <c r="Q18" s="170">
        <v>10.707</v>
      </c>
      <c r="R18" s="170" t="s">
        <v>336</v>
      </c>
      <c r="S18" s="170">
        <v>112.324</v>
      </c>
      <c r="T18" s="174">
        <v>63.293</v>
      </c>
      <c r="U18" s="170" t="s">
        <v>336</v>
      </c>
      <c r="V18" s="174">
        <v>2258.6073370267773</v>
      </c>
      <c r="W18" s="173"/>
      <c r="X18" s="173"/>
      <c r="Y18" s="173"/>
      <c r="Z18" s="175">
        <v>1199.402</v>
      </c>
      <c r="AA18" s="181"/>
      <c r="AB18" s="173"/>
      <c r="AC18" s="170">
        <v>7984.4325069999995</v>
      </c>
      <c r="AD18" s="391">
        <v>339.55920000000003</v>
      </c>
      <c r="AE18" s="242"/>
      <c r="AF18" s="170">
        <v>80653.80417689473</v>
      </c>
      <c r="AG18" s="170">
        <v>114004.3203442</v>
      </c>
      <c r="AH18" s="170">
        <v>194658.12452109472</v>
      </c>
      <c r="AI18" s="182">
        <v>2</v>
      </c>
    </row>
    <row r="19" spans="1:35" s="106" customFormat="1" ht="9" customHeight="1">
      <c r="A19" s="183" t="s">
        <v>338</v>
      </c>
      <c r="B19" s="116"/>
      <c r="C19" s="178" t="s">
        <v>339</v>
      </c>
      <c r="D19" s="179">
        <v>3</v>
      </c>
      <c r="E19" s="170" t="s">
        <v>336</v>
      </c>
      <c r="F19" s="170" t="s">
        <v>336</v>
      </c>
      <c r="G19" s="391" t="s">
        <v>336</v>
      </c>
      <c r="H19" s="241" t="s">
        <v>336</v>
      </c>
      <c r="I19" s="170" t="s">
        <v>336</v>
      </c>
      <c r="J19" s="170" t="s">
        <v>336</v>
      </c>
      <c r="K19" s="170" t="s">
        <v>336</v>
      </c>
      <c r="L19" s="595" t="s">
        <v>336</v>
      </c>
      <c r="M19" s="173"/>
      <c r="N19" s="170" t="s">
        <v>336</v>
      </c>
      <c r="O19" s="171"/>
      <c r="P19" s="180">
        <v>18.584</v>
      </c>
      <c r="Q19" s="170" t="s">
        <v>336</v>
      </c>
      <c r="R19" s="170" t="s">
        <v>336</v>
      </c>
      <c r="S19" s="170" t="s">
        <v>336</v>
      </c>
      <c r="T19" s="174" t="s">
        <v>336</v>
      </c>
      <c r="U19" s="170" t="s">
        <v>336</v>
      </c>
      <c r="V19" s="174">
        <v>24.014</v>
      </c>
      <c r="W19" s="173"/>
      <c r="X19" s="173"/>
      <c r="Y19" s="173"/>
      <c r="Z19" s="175" t="s">
        <v>336</v>
      </c>
      <c r="AA19" s="686"/>
      <c r="AB19" s="173"/>
      <c r="AC19" s="173"/>
      <c r="AD19" s="390"/>
      <c r="AE19" s="242"/>
      <c r="AF19" s="170">
        <v>844.5803659999999</v>
      </c>
      <c r="AG19" s="170">
        <v>804.175</v>
      </c>
      <c r="AH19" s="170">
        <v>1648.7553659999999</v>
      </c>
      <c r="AI19" s="182">
        <v>3</v>
      </c>
    </row>
    <row r="20" spans="1:35" s="106" customFormat="1" ht="9" customHeight="1">
      <c r="A20" s="183" t="s">
        <v>340</v>
      </c>
      <c r="B20" s="185"/>
      <c r="C20" s="186" t="s">
        <v>341</v>
      </c>
      <c r="D20" s="187">
        <v>4</v>
      </c>
      <c r="E20" s="188">
        <v>0.657</v>
      </c>
      <c r="F20" s="188" t="s">
        <v>336</v>
      </c>
      <c r="G20" s="392">
        <v>25.085</v>
      </c>
      <c r="H20" s="243">
        <v>1.989</v>
      </c>
      <c r="I20" s="188" t="s">
        <v>336</v>
      </c>
      <c r="J20" s="188">
        <v>87.115</v>
      </c>
      <c r="K20" s="188">
        <v>176.731</v>
      </c>
      <c r="L20" s="189" t="s">
        <v>336</v>
      </c>
      <c r="M20" s="190">
        <v>458.5</v>
      </c>
      <c r="N20" s="188">
        <v>799.7381999999999</v>
      </c>
      <c r="O20" s="189">
        <v>9</v>
      </c>
      <c r="P20" s="190">
        <v>393.7475</v>
      </c>
      <c r="Q20" s="188">
        <v>10.749</v>
      </c>
      <c r="R20" s="188" t="s">
        <v>336</v>
      </c>
      <c r="S20" s="188">
        <v>112.324</v>
      </c>
      <c r="T20" s="189">
        <v>63.293</v>
      </c>
      <c r="U20" s="188" t="s">
        <v>336</v>
      </c>
      <c r="V20" s="189">
        <v>2297.9683370267776</v>
      </c>
      <c r="W20" s="188">
        <v>346.119493</v>
      </c>
      <c r="X20" s="188">
        <v>1033.531</v>
      </c>
      <c r="Y20" s="188">
        <v>32.41661129396852</v>
      </c>
      <c r="Z20" s="191">
        <v>50497.0414</v>
      </c>
      <c r="AA20" s="188">
        <v>591.9</v>
      </c>
      <c r="AB20" s="188">
        <v>999.2950000000001</v>
      </c>
      <c r="AC20" s="188">
        <v>7984.4325069999995</v>
      </c>
      <c r="AD20" s="392">
        <v>339.55920000000003</v>
      </c>
      <c r="AE20" s="243">
        <v>3056.4909999999995</v>
      </c>
      <c r="AF20" s="188">
        <v>138475.38303375372</v>
      </c>
      <c r="AG20" s="188">
        <v>117864.98634419999</v>
      </c>
      <c r="AH20" s="188">
        <v>256340.3693779537</v>
      </c>
      <c r="AI20" s="192">
        <v>4</v>
      </c>
    </row>
    <row r="21" spans="1:35" s="106" customFormat="1" ht="9" customHeight="1">
      <c r="A21" s="183" t="s">
        <v>342</v>
      </c>
      <c r="B21" s="116"/>
      <c r="C21" s="178" t="s">
        <v>343</v>
      </c>
      <c r="D21" s="179">
        <v>5</v>
      </c>
      <c r="E21" s="170" t="s">
        <v>336</v>
      </c>
      <c r="F21" s="170" t="s">
        <v>336</v>
      </c>
      <c r="G21" s="391" t="s">
        <v>336</v>
      </c>
      <c r="H21" s="241" t="s">
        <v>336</v>
      </c>
      <c r="I21" s="170" t="s">
        <v>336</v>
      </c>
      <c r="J21" s="170" t="s">
        <v>336</v>
      </c>
      <c r="K21" s="170" t="s">
        <v>336</v>
      </c>
      <c r="L21" s="171"/>
      <c r="M21" s="180" t="s">
        <v>336</v>
      </c>
      <c r="N21" s="170" t="s">
        <v>336</v>
      </c>
      <c r="O21" s="174" t="s">
        <v>336</v>
      </c>
      <c r="P21" s="180" t="s">
        <v>336</v>
      </c>
      <c r="Q21" s="170" t="s">
        <v>336</v>
      </c>
      <c r="R21" s="170" t="s">
        <v>336</v>
      </c>
      <c r="S21" s="170" t="s">
        <v>336</v>
      </c>
      <c r="T21" s="174" t="s">
        <v>336</v>
      </c>
      <c r="U21" s="170" t="s">
        <v>336</v>
      </c>
      <c r="V21" s="174" t="s">
        <v>336</v>
      </c>
      <c r="W21" s="173"/>
      <c r="X21" s="173"/>
      <c r="Y21" s="173"/>
      <c r="Z21" s="175" t="s">
        <v>336</v>
      </c>
      <c r="AA21" s="173"/>
      <c r="AB21" s="173"/>
      <c r="AC21" s="170" t="s">
        <v>336</v>
      </c>
      <c r="AD21" s="391" t="s">
        <v>336</v>
      </c>
      <c r="AE21" s="242"/>
      <c r="AF21" s="170" t="s">
        <v>336</v>
      </c>
      <c r="AG21" s="170" t="s">
        <v>336</v>
      </c>
      <c r="AH21" s="170" t="s">
        <v>336</v>
      </c>
      <c r="AI21" s="182">
        <v>5</v>
      </c>
    </row>
    <row r="22" spans="1:35" s="106" customFormat="1" ht="9" customHeight="1" thickBot="1">
      <c r="A22" s="112"/>
      <c r="B22" s="177"/>
      <c r="C22" s="178" t="s">
        <v>344</v>
      </c>
      <c r="D22" s="179">
        <v>6</v>
      </c>
      <c r="E22" s="170" t="s">
        <v>336</v>
      </c>
      <c r="F22" s="170" t="s">
        <v>336</v>
      </c>
      <c r="G22" s="391" t="s">
        <v>336</v>
      </c>
      <c r="H22" s="241" t="s">
        <v>336</v>
      </c>
      <c r="I22" s="170" t="s">
        <v>336</v>
      </c>
      <c r="J22" s="170" t="s">
        <v>336</v>
      </c>
      <c r="K22" s="170">
        <v>0.884</v>
      </c>
      <c r="L22" s="174" t="s">
        <v>336</v>
      </c>
      <c r="M22" s="173"/>
      <c r="N22" s="170" t="s">
        <v>336</v>
      </c>
      <c r="O22" s="171"/>
      <c r="P22" s="180" t="s">
        <v>336</v>
      </c>
      <c r="Q22" s="170" t="s">
        <v>336</v>
      </c>
      <c r="R22" s="170" t="s">
        <v>336</v>
      </c>
      <c r="S22" s="170" t="s">
        <v>336</v>
      </c>
      <c r="T22" s="174" t="s">
        <v>336</v>
      </c>
      <c r="U22" s="170" t="s">
        <v>336</v>
      </c>
      <c r="V22" s="174" t="s">
        <v>336</v>
      </c>
      <c r="W22" s="173"/>
      <c r="X22" s="181"/>
      <c r="Y22" s="173"/>
      <c r="Z22" s="175">
        <v>47.623</v>
      </c>
      <c r="AA22" s="181"/>
      <c r="AB22" s="173"/>
      <c r="AC22" s="173"/>
      <c r="AD22" s="390"/>
      <c r="AE22" s="242"/>
      <c r="AF22" s="170">
        <v>47.623</v>
      </c>
      <c r="AG22" s="170">
        <v>20.862</v>
      </c>
      <c r="AH22" s="170">
        <v>68.485</v>
      </c>
      <c r="AI22" s="182">
        <v>6</v>
      </c>
    </row>
    <row r="23" spans="1:35" s="1329" customFormat="1" ht="9.75" customHeight="1" thickBot="1">
      <c r="A23" s="1324"/>
      <c r="B23" s="1325"/>
      <c r="C23" s="1326" t="s">
        <v>345</v>
      </c>
      <c r="D23" s="1327">
        <v>7</v>
      </c>
      <c r="E23" s="1270">
        <v>0.657</v>
      </c>
      <c r="F23" s="1270" t="s">
        <v>336</v>
      </c>
      <c r="G23" s="1271">
        <v>25.085</v>
      </c>
      <c r="H23" s="1272">
        <v>1.989</v>
      </c>
      <c r="I23" s="1270" t="s">
        <v>336</v>
      </c>
      <c r="J23" s="1270">
        <v>87.115</v>
      </c>
      <c r="K23" s="1270">
        <v>175.847</v>
      </c>
      <c r="L23" s="1273" t="s">
        <v>336</v>
      </c>
      <c r="M23" s="1274">
        <v>458.5</v>
      </c>
      <c r="N23" s="1270">
        <v>799.7381999999999</v>
      </c>
      <c r="O23" s="1273">
        <v>9</v>
      </c>
      <c r="P23" s="1274">
        <v>393.7475</v>
      </c>
      <c r="Q23" s="1270">
        <v>10.749</v>
      </c>
      <c r="R23" s="1270" t="s">
        <v>336</v>
      </c>
      <c r="S23" s="1270">
        <v>112.324</v>
      </c>
      <c r="T23" s="1273">
        <v>63.269</v>
      </c>
      <c r="U23" s="1270" t="s">
        <v>336</v>
      </c>
      <c r="V23" s="1273">
        <v>2297.9683370267776</v>
      </c>
      <c r="W23" s="1270">
        <v>346.119493</v>
      </c>
      <c r="X23" s="1270">
        <v>1033.531</v>
      </c>
      <c r="Y23" s="1270">
        <v>32.41661129396852</v>
      </c>
      <c r="Z23" s="1276">
        <v>50449.4184</v>
      </c>
      <c r="AA23" s="1270">
        <v>591.9</v>
      </c>
      <c r="AB23" s="1270">
        <v>999.2950000000001</v>
      </c>
      <c r="AC23" s="1270">
        <v>7984.4325069999995</v>
      </c>
      <c r="AD23" s="1271">
        <v>339.55920000000003</v>
      </c>
      <c r="AE23" s="1272">
        <v>3056.4909999999995</v>
      </c>
      <c r="AF23" s="1270">
        <v>138427.76003375373</v>
      </c>
      <c r="AG23" s="1270">
        <v>117844.1243442</v>
      </c>
      <c r="AH23" s="1270">
        <v>256271.8843779537</v>
      </c>
      <c r="AI23" s="1328">
        <v>7</v>
      </c>
    </row>
    <row r="24" spans="1:35" s="106" customFormat="1" ht="9" customHeight="1">
      <c r="A24" s="194"/>
      <c r="B24" s="195"/>
      <c r="C24" s="196" t="s">
        <v>613</v>
      </c>
      <c r="D24" s="179">
        <v>10</v>
      </c>
      <c r="E24" s="170" t="s">
        <v>336</v>
      </c>
      <c r="F24" s="173"/>
      <c r="G24" s="391" t="s">
        <v>336</v>
      </c>
      <c r="H24" s="242"/>
      <c r="I24" s="170" t="s">
        <v>336</v>
      </c>
      <c r="J24" s="170" t="s">
        <v>336</v>
      </c>
      <c r="K24" s="200" t="s">
        <v>336</v>
      </c>
      <c r="L24" s="393" t="s">
        <v>336</v>
      </c>
      <c r="M24" s="172"/>
      <c r="N24" s="200" t="s">
        <v>336</v>
      </c>
      <c r="O24" s="171"/>
      <c r="P24" s="198" t="s">
        <v>336</v>
      </c>
      <c r="Q24" s="200" t="s">
        <v>336</v>
      </c>
      <c r="R24" s="200" t="s">
        <v>336</v>
      </c>
      <c r="S24" s="200" t="s">
        <v>336</v>
      </c>
      <c r="T24" s="393" t="s">
        <v>336</v>
      </c>
      <c r="U24" s="200" t="s">
        <v>336</v>
      </c>
      <c r="V24" s="393">
        <v>47.794000000000004</v>
      </c>
      <c r="W24" s="173"/>
      <c r="X24" s="173"/>
      <c r="Y24" s="200" t="s">
        <v>336</v>
      </c>
      <c r="Z24" s="280" t="s">
        <v>336</v>
      </c>
      <c r="AA24" s="687" t="s">
        <v>336</v>
      </c>
      <c r="AB24" s="173"/>
      <c r="AC24" s="173"/>
      <c r="AD24" s="280" t="s">
        <v>336</v>
      </c>
      <c r="AE24" s="594" t="s">
        <v>336</v>
      </c>
      <c r="AF24" s="170">
        <v>4472.646186</v>
      </c>
      <c r="AG24" s="170">
        <v>2.379</v>
      </c>
      <c r="AH24" s="170">
        <v>4475.025186</v>
      </c>
      <c r="AI24" s="182">
        <v>10</v>
      </c>
    </row>
    <row r="25" spans="1:35" s="106" customFormat="1" ht="9" customHeight="1">
      <c r="A25" s="194"/>
      <c r="B25" s="197" t="s">
        <v>346</v>
      </c>
      <c r="C25" s="196" t="s">
        <v>476</v>
      </c>
      <c r="D25" s="179">
        <v>11</v>
      </c>
      <c r="E25" s="170" t="s">
        <v>336</v>
      </c>
      <c r="F25" s="173"/>
      <c r="G25" s="391" t="s">
        <v>336</v>
      </c>
      <c r="H25" s="242"/>
      <c r="I25" s="170" t="s">
        <v>336</v>
      </c>
      <c r="J25" s="170" t="s">
        <v>336</v>
      </c>
      <c r="K25" s="170" t="s">
        <v>336</v>
      </c>
      <c r="L25" s="174" t="s">
        <v>336</v>
      </c>
      <c r="M25" s="172"/>
      <c r="N25" s="170" t="s">
        <v>336</v>
      </c>
      <c r="O25" s="171"/>
      <c r="P25" s="198" t="s">
        <v>336</v>
      </c>
      <c r="Q25" s="170" t="s">
        <v>336</v>
      </c>
      <c r="R25" s="170" t="s">
        <v>336</v>
      </c>
      <c r="S25" s="170" t="s">
        <v>336</v>
      </c>
      <c r="T25" s="174" t="s">
        <v>336</v>
      </c>
      <c r="U25" s="170" t="s">
        <v>336</v>
      </c>
      <c r="V25" s="174">
        <v>538.9300000000001</v>
      </c>
      <c r="W25" s="173"/>
      <c r="X25" s="173"/>
      <c r="Y25" s="200" t="s">
        <v>336</v>
      </c>
      <c r="Z25" s="175" t="s">
        <v>336</v>
      </c>
      <c r="AA25" s="181"/>
      <c r="AB25" s="173"/>
      <c r="AC25" s="173"/>
      <c r="AD25" s="175" t="s">
        <v>336</v>
      </c>
      <c r="AE25" s="594">
        <v>748.738</v>
      </c>
      <c r="AF25" s="170">
        <v>21643.17017</v>
      </c>
      <c r="AG25" s="170">
        <v>762.716</v>
      </c>
      <c r="AH25" s="170">
        <v>22405.88617</v>
      </c>
      <c r="AI25" s="182">
        <v>11</v>
      </c>
    </row>
    <row r="26" spans="1:35" s="106" customFormat="1" ht="9" customHeight="1">
      <c r="A26" s="194" t="s">
        <v>347</v>
      </c>
      <c r="B26" s="197" t="s">
        <v>348</v>
      </c>
      <c r="C26" s="199" t="s">
        <v>216</v>
      </c>
      <c r="D26" s="179">
        <v>12</v>
      </c>
      <c r="E26" s="170" t="s">
        <v>336</v>
      </c>
      <c r="F26" s="173"/>
      <c r="G26" s="391" t="s">
        <v>336</v>
      </c>
      <c r="H26" s="242"/>
      <c r="I26" s="170" t="s">
        <v>336</v>
      </c>
      <c r="J26" s="170" t="s">
        <v>336</v>
      </c>
      <c r="K26" s="170" t="s">
        <v>336</v>
      </c>
      <c r="L26" s="174" t="s">
        <v>336</v>
      </c>
      <c r="M26" s="172"/>
      <c r="N26" s="170" t="s">
        <v>336</v>
      </c>
      <c r="O26" s="171"/>
      <c r="P26" s="180" t="s">
        <v>336</v>
      </c>
      <c r="Q26" s="170" t="s">
        <v>336</v>
      </c>
      <c r="R26" s="170" t="s">
        <v>336</v>
      </c>
      <c r="S26" s="170" t="s">
        <v>336</v>
      </c>
      <c r="T26" s="174" t="s">
        <v>336</v>
      </c>
      <c r="U26" s="170" t="s">
        <v>336</v>
      </c>
      <c r="V26" s="174">
        <v>45.845</v>
      </c>
      <c r="W26" s="173"/>
      <c r="X26" s="173"/>
      <c r="Y26" s="200" t="s">
        <v>336</v>
      </c>
      <c r="Z26" s="175" t="s">
        <v>336</v>
      </c>
      <c r="AA26" s="170" t="s">
        <v>336</v>
      </c>
      <c r="AB26" s="173"/>
      <c r="AC26" s="173"/>
      <c r="AD26" s="175">
        <v>509.678</v>
      </c>
      <c r="AE26" s="594" t="s">
        <v>336</v>
      </c>
      <c r="AF26" s="170">
        <v>6879.771804999999</v>
      </c>
      <c r="AG26" s="170">
        <v>518.155</v>
      </c>
      <c r="AH26" s="170">
        <v>7397.926804999999</v>
      </c>
      <c r="AI26" s="182">
        <v>12</v>
      </c>
    </row>
    <row r="27" spans="1:35" s="106" customFormat="1" ht="9" customHeight="1">
      <c r="A27" s="194" t="s">
        <v>349</v>
      </c>
      <c r="B27" s="197" t="s">
        <v>254</v>
      </c>
      <c r="C27" s="196" t="s">
        <v>350</v>
      </c>
      <c r="D27" s="179">
        <v>14</v>
      </c>
      <c r="E27" s="173"/>
      <c r="F27" s="173"/>
      <c r="G27" s="390"/>
      <c r="H27" s="242"/>
      <c r="I27" s="173"/>
      <c r="J27" s="173"/>
      <c r="K27" s="173"/>
      <c r="L27" s="171"/>
      <c r="M27" s="172"/>
      <c r="N27" s="173"/>
      <c r="O27" s="171"/>
      <c r="P27" s="172"/>
      <c r="Q27" s="173"/>
      <c r="R27" s="173"/>
      <c r="S27" s="173"/>
      <c r="T27" s="171"/>
      <c r="U27" s="173"/>
      <c r="V27" s="171"/>
      <c r="W27" s="170">
        <v>346.119493</v>
      </c>
      <c r="X27" s="173"/>
      <c r="Y27" s="173"/>
      <c r="Z27" s="184"/>
      <c r="AA27" s="181"/>
      <c r="AB27" s="173"/>
      <c r="AC27" s="200">
        <v>2476.572</v>
      </c>
      <c r="AD27" s="390"/>
      <c r="AE27" s="242"/>
      <c r="AF27" s="170">
        <v>1246.0301748</v>
      </c>
      <c r="AG27" s="170">
        <v>8915.6592</v>
      </c>
      <c r="AH27" s="170">
        <v>10161.6893748</v>
      </c>
      <c r="AI27" s="182">
        <v>14</v>
      </c>
    </row>
    <row r="28" spans="1:35" s="106" customFormat="1" ht="9" customHeight="1">
      <c r="A28" s="194" t="s">
        <v>351</v>
      </c>
      <c r="B28" s="197" t="s">
        <v>352</v>
      </c>
      <c r="C28" s="201" t="s">
        <v>353</v>
      </c>
      <c r="D28" s="179">
        <v>15</v>
      </c>
      <c r="E28" s="173"/>
      <c r="F28" s="173"/>
      <c r="G28" s="390"/>
      <c r="H28" s="242"/>
      <c r="I28" s="173"/>
      <c r="J28" s="173"/>
      <c r="K28" s="173"/>
      <c r="L28" s="171"/>
      <c r="M28" s="172"/>
      <c r="N28" s="173"/>
      <c r="O28" s="171"/>
      <c r="P28" s="172"/>
      <c r="Q28" s="173"/>
      <c r="R28" s="173"/>
      <c r="S28" s="173"/>
      <c r="T28" s="171"/>
      <c r="U28" s="173"/>
      <c r="V28" s="171"/>
      <c r="W28" s="173"/>
      <c r="X28" s="170">
        <v>1033.531</v>
      </c>
      <c r="Y28" s="200">
        <v>29.867060478410178</v>
      </c>
      <c r="Z28" s="175">
        <v>9250.901</v>
      </c>
      <c r="AA28" s="170" t="s">
        <v>336</v>
      </c>
      <c r="AB28" s="170">
        <v>631.339</v>
      </c>
      <c r="AC28" s="173"/>
      <c r="AD28" s="390"/>
      <c r="AE28" s="594" t="s">
        <v>336</v>
      </c>
      <c r="AF28" s="170">
        <v>14138.886133224592</v>
      </c>
      <c r="AG28" s="170" t="s">
        <v>336</v>
      </c>
      <c r="AH28" s="170">
        <v>14138.886133224592</v>
      </c>
      <c r="AI28" s="182">
        <v>15</v>
      </c>
    </row>
    <row r="29" spans="1:35" s="106" customFormat="1" ht="9" customHeight="1">
      <c r="A29" s="194" t="s">
        <v>354</v>
      </c>
      <c r="B29" s="197" t="s">
        <v>355</v>
      </c>
      <c r="C29" s="196" t="s">
        <v>48</v>
      </c>
      <c r="D29" s="179">
        <v>16</v>
      </c>
      <c r="E29" s="170" t="s">
        <v>336</v>
      </c>
      <c r="F29" s="173"/>
      <c r="G29" s="391" t="s">
        <v>336</v>
      </c>
      <c r="H29" s="242"/>
      <c r="I29" s="170" t="s">
        <v>336</v>
      </c>
      <c r="J29" s="170" t="s">
        <v>336</v>
      </c>
      <c r="K29" s="170" t="s">
        <v>336</v>
      </c>
      <c r="L29" s="174" t="s">
        <v>336</v>
      </c>
      <c r="M29" s="172"/>
      <c r="N29" s="173"/>
      <c r="O29" s="171"/>
      <c r="P29" s="180">
        <v>6.548</v>
      </c>
      <c r="Q29" s="200" t="s">
        <v>336</v>
      </c>
      <c r="R29" s="200" t="s">
        <v>336</v>
      </c>
      <c r="S29" s="200" t="s">
        <v>336</v>
      </c>
      <c r="T29" s="174" t="s">
        <v>336</v>
      </c>
      <c r="U29" s="170" t="s">
        <v>336</v>
      </c>
      <c r="V29" s="174">
        <v>95.857</v>
      </c>
      <c r="W29" s="173"/>
      <c r="X29" s="173"/>
      <c r="Y29" s="200" t="s">
        <v>336</v>
      </c>
      <c r="Z29" s="175">
        <v>830.599</v>
      </c>
      <c r="AA29" s="170" t="s">
        <v>336</v>
      </c>
      <c r="AB29" s="173"/>
      <c r="AC29" s="173"/>
      <c r="AD29" s="390"/>
      <c r="AE29" s="242"/>
      <c r="AF29" s="170">
        <v>4201.793833</v>
      </c>
      <c r="AG29" s="170">
        <v>268.444</v>
      </c>
      <c r="AH29" s="170">
        <v>4470.237833</v>
      </c>
      <c r="AI29" s="182">
        <v>16</v>
      </c>
    </row>
    <row r="30" spans="1:35" s="106" customFormat="1" ht="9" customHeight="1">
      <c r="A30" s="194" t="s">
        <v>356</v>
      </c>
      <c r="B30" s="197"/>
      <c r="C30" s="196" t="s">
        <v>357</v>
      </c>
      <c r="D30" s="179">
        <v>19</v>
      </c>
      <c r="E30" s="173"/>
      <c r="F30" s="173"/>
      <c r="G30" s="390"/>
      <c r="H30" s="594" t="s">
        <v>336</v>
      </c>
      <c r="I30" s="173"/>
      <c r="J30" s="173"/>
      <c r="K30" s="173"/>
      <c r="L30" s="171"/>
      <c r="M30" s="172"/>
      <c r="N30" s="173"/>
      <c r="O30" s="171"/>
      <c r="P30" s="170">
        <v>2.6455</v>
      </c>
      <c r="Q30" s="173"/>
      <c r="R30" s="173"/>
      <c r="S30" s="170">
        <v>3</v>
      </c>
      <c r="T30" s="596" t="s">
        <v>336</v>
      </c>
      <c r="U30" s="173"/>
      <c r="V30" s="174">
        <v>2.904</v>
      </c>
      <c r="W30" s="173"/>
      <c r="X30" s="173"/>
      <c r="Y30" s="173"/>
      <c r="Z30" s="175" t="s">
        <v>336</v>
      </c>
      <c r="AA30" s="484"/>
      <c r="AB30" s="173"/>
      <c r="AC30" s="173"/>
      <c r="AD30" s="390"/>
      <c r="AE30" s="594">
        <v>102.974</v>
      </c>
      <c r="AF30" s="170">
        <v>102.13077599999998</v>
      </c>
      <c r="AG30" s="170">
        <v>334.111</v>
      </c>
      <c r="AH30" s="170">
        <v>436.24177599999996</v>
      </c>
      <c r="AI30" s="182">
        <v>19</v>
      </c>
    </row>
    <row r="31" spans="1:35" s="106" customFormat="1" ht="9.75" customHeight="1">
      <c r="A31" s="194" t="s">
        <v>358</v>
      </c>
      <c r="B31" s="202"/>
      <c r="C31" s="203" t="s">
        <v>359</v>
      </c>
      <c r="D31" s="187">
        <v>20</v>
      </c>
      <c r="E31" s="188" t="s">
        <v>336</v>
      </c>
      <c r="F31" s="204"/>
      <c r="G31" s="392" t="s">
        <v>336</v>
      </c>
      <c r="H31" s="243" t="s">
        <v>336</v>
      </c>
      <c r="I31" s="188" t="s">
        <v>336</v>
      </c>
      <c r="J31" s="188" t="s">
        <v>336</v>
      </c>
      <c r="K31" s="188" t="s">
        <v>336</v>
      </c>
      <c r="L31" s="189" t="s">
        <v>336</v>
      </c>
      <c r="M31" s="204"/>
      <c r="N31" s="188" t="s">
        <v>336</v>
      </c>
      <c r="O31" s="205"/>
      <c r="P31" s="190">
        <v>9.7925</v>
      </c>
      <c r="Q31" s="188" t="s">
        <v>336</v>
      </c>
      <c r="R31" s="188" t="s">
        <v>336</v>
      </c>
      <c r="S31" s="188">
        <v>3</v>
      </c>
      <c r="T31" s="189" t="s">
        <v>336</v>
      </c>
      <c r="U31" s="188" t="s">
        <v>336</v>
      </c>
      <c r="V31" s="189">
        <v>731.33</v>
      </c>
      <c r="W31" s="188">
        <v>346.119493</v>
      </c>
      <c r="X31" s="188">
        <v>1033.531</v>
      </c>
      <c r="Y31" s="188">
        <v>29.867060478410178</v>
      </c>
      <c r="Z31" s="191">
        <v>20830.268999999997</v>
      </c>
      <c r="AA31" s="188" t="s">
        <v>336</v>
      </c>
      <c r="AB31" s="188">
        <v>631.339</v>
      </c>
      <c r="AC31" s="188">
        <v>2476.572</v>
      </c>
      <c r="AD31" s="392">
        <v>509.678</v>
      </c>
      <c r="AE31" s="243">
        <v>851.7120000000001</v>
      </c>
      <c r="AF31" s="188">
        <v>52684.42907802459</v>
      </c>
      <c r="AG31" s="188">
        <v>10801.464199999999</v>
      </c>
      <c r="AH31" s="188">
        <v>63485.89327802458</v>
      </c>
      <c r="AI31" s="192">
        <v>20</v>
      </c>
    </row>
    <row r="32" spans="1:35" s="106" customFormat="1" ht="9" customHeight="1">
      <c r="A32" s="194" t="s">
        <v>360</v>
      </c>
      <c r="B32" s="195"/>
      <c r="C32" s="196" t="s">
        <v>613</v>
      </c>
      <c r="D32" s="179">
        <v>23</v>
      </c>
      <c r="E32" s="173"/>
      <c r="F32" s="173"/>
      <c r="G32" s="390"/>
      <c r="H32" s="242"/>
      <c r="I32" s="173"/>
      <c r="J32" s="173"/>
      <c r="K32" s="173"/>
      <c r="L32" s="171"/>
      <c r="M32" s="172"/>
      <c r="N32" s="173"/>
      <c r="O32" s="171"/>
      <c r="P32" s="172"/>
      <c r="Q32" s="173"/>
      <c r="R32" s="173"/>
      <c r="S32" s="173"/>
      <c r="T32" s="171"/>
      <c r="U32" s="173"/>
      <c r="V32" s="171"/>
      <c r="W32" s="173"/>
      <c r="X32" s="173"/>
      <c r="Y32" s="173"/>
      <c r="Z32" s="184"/>
      <c r="AA32" s="181"/>
      <c r="AB32" s="173"/>
      <c r="AC32" s="200">
        <v>500.498</v>
      </c>
      <c r="AD32" s="390"/>
      <c r="AE32" s="242"/>
      <c r="AF32" s="173"/>
      <c r="AG32" s="170">
        <v>1801.7928</v>
      </c>
      <c r="AH32" s="170">
        <v>1801.7928</v>
      </c>
      <c r="AI32" s="182">
        <v>23</v>
      </c>
    </row>
    <row r="33" spans="1:35" s="106" customFormat="1" ht="9" customHeight="1">
      <c r="A33" s="194" t="s">
        <v>361</v>
      </c>
      <c r="B33" s="197" t="s">
        <v>346</v>
      </c>
      <c r="C33" s="196" t="s">
        <v>476</v>
      </c>
      <c r="D33" s="179">
        <v>24</v>
      </c>
      <c r="E33" s="173"/>
      <c r="F33" s="173"/>
      <c r="G33" s="390"/>
      <c r="H33" s="242"/>
      <c r="I33" s="173"/>
      <c r="J33" s="173"/>
      <c r="K33" s="173"/>
      <c r="L33" s="171"/>
      <c r="M33" s="172"/>
      <c r="N33" s="173"/>
      <c r="O33" s="171"/>
      <c r="P33" s="172"/>
      <c r="Q33" s="173"/>
      <c r="R33" s="173"/>
      <c r="S33" s="173"/>
      <c r="T33" s="171"/>
      <c r="U33" s="173"/>
      <c r="V33" s="171"/>
      <c r="W33" s="173"/>
      <c r="X33" s="173"/>
      <c r="Y33" s="173"/>
      <c r="Z33" s="184"/>
      <c r="AA33" s="181"/>
      <c r="AB33" s="173"/>
      <c r="AC33" s="170">
        <v>1956.662</v>
      </c>
      <c r="AD33" s="391">
        <v>11310.9012</v>
      </c>
      <c r="AE33" s="242"/>
      <c r="AF33" s="173"/>
      <c r="AG33" s="170">
        <v>18354.884400000003</v>
      </c>
      <c r="AH33" s="170">
        <v>18354.884400000003</v>
      </c>
      <c r="AI33" s="182">
        <v>24</v>
      </c>
    </row>
    <row r="34" spans="1:35" s="106" customFormat="1" ht="9" customHeight="1">
      <c r="A34" s="194" t="s">
        <v>349</v>
      </c>
      <c r="B34" s="197" t="s">
        <v>348</v>
      </c>
      <c r="C34" s="199" t="s">
        <v>217</v>
      </c>
      <c r="D34" s="179">
        <v>25</v>
      </c>
      <c r="E34" s="173"/>
      <c r="F34" s="173"/>
      <c r="G34" s="390"/>
      <c r="H34" s="242"/>
      <c r="I34" s="173"/>
      <c r="J34" s="173"/>
      <c r="K34" s="173"/>
      <c r="L34" s="171"/>
      <c r="M34" s="172"/>
      <c r="N34" s="173"/>
      <c r="O34" s="171"/>
      <c r="P34" s="172"/>
      <c r="Q34" s="173"/>
      <c r="R34" s="173"/>
      <c r="S34" s="173"/>
      <c r="T34" s="171"/>
      <c r="U34" s="173"/>
      <c r="V34" s="171"/>
      <c r="W34" s="173"/>
      <c r="X34" s="173"/>
      <c r="Y34" s="173"/>
      <c r="Z34" s="184"/>
      <c r="AA34" s="181"/>
      <c r="AB34" s="173"/>
      <c r="AC34" s="170">
        <v>747.184</v>
      </c>
      <c r="AD34" s="390"/>
      <c r="AE34" s="242"/>
      <c r="AF34" s="173"/>
      <c r="AG34" s="170">
        <v>2689.8624</v>
      </c>
      <c r="AH34" s="170">
        <v>2689.8624</v>
      </c>
      <c r="AI34" s="182">
        <v>25</v>
      </c>
    </row>
    <row r="35" spans="1:35" s="106" customFormat="1" ht="9" customHeight="1">
      <c r="A35" s="194" t="s">
        <v>362</v>
      </c>
      <c r="B35" s="197" t="s">
        <v>254</v>
      </c>
      <c r="C35" s="196" t="s">
        <v>350</v>
      </c>
      <c r="D35" s="179">
        <v>27</v>
      </c>
      <c r="E35" s="173"/>
      <c r="F35" s="173"/>
      <c r="G35" s="390"/>
      <c r="H35" s="242"/>
      <c r="I35" s="173"/>
      <c r="J35" s="173"/>
      <c r="K35" s="173"/>
      <c r="L35" s="171"/>
      <c r="M35" s="172"/>
      <c r="N35" s="173"/>
      <c r="O35" s="171"/>
      <c r="P35" s="172"/>
      <c r="Q35" s="173"/>
      <c r="R35" s="173"/>
      <c r="S35" s="173"/>
      <c r="T35" s="171"/>
      <c r="U35" s="173"/>
      <c r="V35" s="171"/>
      <c r="W35" s="173"/>
      <c r="X35" s="173"/>
      <c r="Y35" s="173"/>
      <c r="Z35" s="184"/>
      <c r="AA35" s="181"/>
      <c r="AB35" s="173"/>
      <c r="AC35" s="170">
        <v>2282.5514930000004</v>
      </c>
      <c r="AD35" s="390"/>
      <c r="AE35" s="242"/>
      <c r="AF35" s="173"/>
      <c r="AG35" s="170">
        <v>8217.185374800001</v>
      </c>
      <c r="AH35" s="170">
        <v>8217.185374800001</v>
      </c>
      <c r="AI35" s="182">
        <v>27</v>
      </c>
    </row>
    <row r="36" spans="1:35" s="106" customFormat="1" ht="9" customHeight="1">
      <c r="A36" s="194" t="s">
        <v>354</v>
      </c>
      <c r="B36" s="197" t="s">
        <v>363</v>
      </c>
      <c r="C36" s="201" t="s">
        <v>353</v>
      </c>
      <c r="D36" s="179">
        <v>28</v>
      </c>
      <c r="E36" s="173"/>
      <c r="F36" s="173"/>
      <c r="G36" s="390"/>
      <c r="H36" s="242"/>
      <c r="I36" s="173"/>
      <c r="J36" s="173"/>
      <c r="K36" s="173"/>
      <c r="L36" s="171"/>
      <c r="M36" s="172"/>
      <c r="N36" s="173"/>
      <c r="O36" s="171"/>
      <c r="P36" s="172"/>
      <c r="Q36" s="173"/>
      <c r="R36" s="173"/>
      <c r="S36" s="173"/>
      <c r="T36" s="171"/>
      <c r="U36" s="173"/>
      <c r="V36" s="171"/>
      <c r="W36" s="173"/>
      <c r="X36" s="173"/>
      <c r="Y36" s="173"/>
      <c r="Z36" s="184"/>
      <c r="AA36" s="181"/>
      <c r="AB36" s="173"/>
      <c r="AC36" s="170">
        <v>1827.176888</v>
      </c>
      <c r="AD36" s="390"/>
      <c r="AE36" s="242"/>
      <c r="AF36" s="173"/>
      <c r="AG36" s="170">
        <v>6577.8367968</v>
      </c>
      <c r="AH36" s="170">
        <v>6577.8367968</v>
      </c>
      <c r="AI36" s="182">
        <v>28</v>
      </c>
    </row>
    <row r="37" spans="1:35" s="106" customFormat="1" ht="9" customHeight="1">
      <c r="A37" s="194" t="s">
        <v>364</v>
      </c>
      <c r="B37" s="197" t="s">
        <v>365</v>
      </c>
      <c r="C37" s="196" t="s">
        <v>49</v>
      </c>
      <c r="D37" s="179">
        <v>29</v>
      </c>
      <c r="E37" s="173"/>
      <c r="F37" s="173"/>
      <c r="G37" s="390"/>
      <c r="H37" s="242"/>
      <c r="I37" s="173"/>
      <c r="J37" s="173"/>
      <c r="K37" s="173"/>
      <c r="L37" s="171"/>
      <c r="M37" s="172"/>
      <c r="N37" s="173"/>
      <c r="O37" s="171"/>
      <c r="P37" s="172"/>
      <c r="Q37" s="1277"/>
      <c r="R37" s="206"/>
      <c r="S37" s="206"/>
      <c r="T37" s="171"/>
      <c r="U37" s="173"/>
      <c r="V37" s="171"/>
      <c r="W37" s="173"/>
      <c r="X37" s="173"/>
      <c r="Y37" s="173"/>
      <c r="Z37" s="184"/>
      <c r="AA37" s="181"/>
      <c r="AB37" s="173"/>
      <c r="AC37" s="173"/>
      <c r="AD37" s="391">
        <v>5074.4664</v>
      </c>
      <c r="AE37" s="242"/>
      <c r="AF37" s="173"/>
      <c r="AG37" s="170">
        <v>5074.4664</v>
      </c>
      <c r="AH37" s="170">
        <v>5074.4664</v>
      </c>
      <c r="AI37" s="182">
        <v>29</v>
      </c>
    </row>
    <row r="38" spans="1:35" s="106" customFormat="1" ht="9" customHeight="1">
      <c r="A38" s="194" t="s">
        <v>349</v>
      </c>
      <c r="B38" s="197"/>
      <c r="C38" s="178" t="s">
        <v>357</v>
      </c>
      <c r="D38" s="179">
        <v>32</v>
      </c>
      <c r="E38" s="173"/>
      <c r="F38" s="173"/>
      <c r="G38" s="390"/>
      <c r="H38" s="594" t="s">
        <v>336</v>
      </c>
      <c r="I38" s="173"/>
      <c r="J38" s="173"/>
      <c r="K38" s="173"/>
      <c r="L38" s="171"/>
      <c r="M38" s="172"/>
      <c r="N38" s="173"/>
      <c r="O38" s="171"/>
      <c r="P38" s="172"/>
      <c r="Q38" s="173"/>
      <c r="R38" s="173"/>
      <c r="S38" s="170">
        <v>3</v>
      </c>
      <c r="T38" s="171"/>
      <c r="U38" s="173"/>
      <c r="V38" s="171"/>
      <c r="W38" s="173"/>
      <c r="X38" s="173"/>
      <c r="Y38" s="173"/>
      <c r="Z38" s="184"/>
      <c r="AA38" s="181"/>
      <c r="AB38" s="173"/>
      <c r="AC38" s="170">
        <v>36.6105</v>
      </c>
      <c r="AD38" s="391" t="s">
        <v>336</v>
      </c>
      <c r="AE38" s="242"/>
      <c r="AF38" s="173"/>
      <c r="AG38" s="170">
        <v>249.67380000000003</v>
      </c>
      <c r="AH38" s="170">
        <v>249.67380000000003</v>
      </c>
      <c r="AI38" s="182">
        <v>32</v>
      </c>
    </row>
    <row r="39" spans="1:35" s="106" customFormat="1" ht="9.75" customHeight="1">
      <c r="A39" s="194" t="s">
        <v>351</v>
      </c>
      <c r="B39" s="202"/>
      <c r="C39" s="186" t="s">
        <v>366</v>
      </c>
      <c r="D39" s="187">
        <v>33</v>
      </c>
      <c r="E39" s="204"/>
      <c r="F39" s="188" t="s">
        <v>336</v>
      </c>
      <c r="G39" s="188" t="s">
        <v>336</v>
      </c>
      <c r="H39" s="597" t="s">
        <v>336</v>
      </c>
      <c r="I39" s="204"/>
      <c r="J39" s="188" t="s">
        <v>336</v>
      </c>
      <c r="K39" s="188" t="s">
        <v>336</v>
      </c>
      <c r="L39" s="205"/>
      <c r="M39" s="207"/>
      <c r="N39" s="204"/>
      <c r="O39" s="205"/>
      <c r="P39" s="207"/>
      <c r="Q39" s="204"/>
      <c r="R39" s="204"/>
      <c r="S39" s="188">
        <v>3</v>
      </c>
      <c r="T39" s="205"/>
      <c r="U39" s="204"/>
      <c r="V39" s="205"/>
      <c r="W39" s="204"/>
      <c r="X39" s="204"/>
      <c r="Y39" s="204"/>
      <c r="Z39" s="208"/>
      <c r="AA39" s="209"/>
      <c r="AB39" s="204"/>
      <c r="AC39" s="188">
        <v>7350.682881</v>
      </c>
      <c r="AD39" s="392">
        <v>16385.3676</v>
      </c>
      <c r="AE39" s="395"/>
      <c r="AF39" s="204"/>
      <c r="AG39" s="188">
        <v>42965.70197160001</v>
      </c>
      <c r="AH39" s="188">
        <v>42965.70197160001</v>
      </c>
      <c r="AI39" s="192">
        <v>33</v>
      </c>
    </row>
    <row r="40" spans="1:35" s="106" customFormat="1" ht="9" customHeight="1">
      <c r="A40" s="194" t="s">
        <v>367</v>
      </c>
      <c r="B40" s="197" t="s">
        <v>262</v>
      </c>
      <c r="C40" s="178" t="s">
        <v>552</v>
      </c>
      <c r="D40" s="179">
        <v>35</v>
      </c>
      <c r="E40" s="170" t="s">
        <v>336</v>
      </c>
      <c r="F40" s="170" t="s">
        <v>336</v>
      </c>
      <c r="G40" s="170" t="s">
        <v>336</v>
      </c>
      <c r="H40" s="242"/>
      <c r="I40" s="170" t="s">
        <v>336</v>
      </c>
      <c r="J40" s="170" t="s">
        <v>336</v>
      </c>
      <c r="K40" s="170" t="s">
        <v>336</v>
      </c>
      <c r="L40" s="170" t="s">
        <v>336</v>
      </c>
      <c r="M40" s="399"/>
      <c r="N40" s="680" t="s">
        <v>336</v>
      </c>
      <c r="O40" s="171"/>
      <c r="P40" s="688" t="s">
        <v>336</v>
      </c>
      <c r="Q40" s="170" t="s">
        <v>336</v>
      </c>
      <c r="R40" s="173"/>
      <c r="S40" s="173"/>
      <c r="T40" s="171"/>
      <c r="U40" s="173"/>
      <c r="V40" s="171"/>
      <c r="W40" s="173"/>
      <c r="X40" s="173"/>
      <c r="Y40" s="173"/>
      <c r="Z40" s="184"/>
      <c r="AA40" s="181"/>
      <c r="AB40" s="173"/>
      <c r="AC40" s="170" t="s">
        <v>336</v>
      </c>
      <c r="AD40" s="391" t="s">
        <v>336</v>
      </c>
      <c r="AE40" s="242"/>
      <c r="AF40" s="170" t="s">
        <v>336</v>
      </c>
      <c r="AG40" s="170" t="s">
        <v>336</v>
      </c>
      <c r="AH40" s="170" t="s">
        <v>336</v>
      </c>
      <c r="AI40" s="182">
        <v>35</v>
      </c>
    </row>
    <row r="41" spans="1:35" s="106" customFormat="1" ht="9" customHeight="1">
      <c r="A41" s="194" t="s">
        <v>368</v>
      </c>
      <c r="B41" s="197" t="s">
        <v>369</v>
      </c>
      <c r="C41" s="178" t="s">
        <v>370</v>
      </c>
      <c r="D41" s="179">
        <v>36</v>
      </c>
      <c r="E41" s="173"/>
      <c r="F41" s="173"/>
      <c r="G41" s="390"/>
      <c r="H41" s="242"/>
      <c r="I41" s="173"/>
      <c r="J41" s="173"/>
      <c r="K41" s="173"/>
      <c r="L41" s="171"/>
      <c r="M41" s="399"/>
      <c r="N41" s="181"/>
      <c r="O41" s="171"/>
      <c r="P41" s="172"/>
      <c r="Q41" s="173"/>
      <c r="R41" s="173"/>
      <c r="S41" s="173"/>
      <c r="T41" s="171"/>
      <c r="U41" s="173"/>
      <c r="V41" s="171"/>
      <c r="W41" s="173"/>
      <c r="X41" s="173"/>
      <c r="Y41" s="173"/>
      <c r="Z41" s="184"/>
      <c r="AA41" s="181"/>
      <c r="AB41" s="173"/>
      <c r="AC41" s="170">
        <v>209.583</v>
      </c>
      <c r="AD41" s="391">
        <v>935.3628</v>
      </c>
      <c r="AE41" s="242"/>
      <c r="AF41" s="170" t="s">
        <v>336</v>
      </c>
      <c r="AG41" s="170">
        <v>1689.8616</v>
      </c>
      <c r="AH41" s="170">
        <v>1689.8616</v>
      </c>
      <c r="AI41" s="182">
        <v>36</v>
      </c>
    </row>
    <row r="42" spans="1:35" s="106" customFormat="1" ht="9" customHeight="1">
      <c r="A42" s="194" t="s">
        <v>362</v>
      </c>
      <c r="B42" s="197" t="s">
        <v>371</v>
      </c>
      <c r="C42" s="178" t="s">
        <v>372</v>
      </c>
      <c r="D42" s="179">
        <v>37</v>
      </c>
      <c r="E42" s="170" t="s">
        <v>336</v>
      </c>
      <c r="F42" s="170" t="s">
        <v>336</v>
      </c>
      <c r="G42" s="170" t="s">
        <v>336</v>
      </c>
      <c r="H42" s="242"/>
      <c r="I42" s="170" t="s">
        <v>336</v>
      </c>
      <c r="J42" s="170" t="s">
        <v>336</v>
      </c>
      <c r="K42" s="170" t="s">
        <v>336</v>
      </c>
      <c r="L42" s="170" t="s">
        <v>336</v>
      </c>
      <c r="M42" s="399"/>
      <c r="N42" s="401" t="s">
        <v>336</v>
      </c>
      <c r="O42" s="171"/>
      <c r="P42" s="180" t="s">
        <v>336</v>
      </c>
      <c r="Q42" s="170" t="s">
        <v>336</v>
      </c>
      <c r="R42" s="173"/>
      <c r="S42" s="173"/>
      <c r="T42" s="171"/>
      <c r="U42" s="173"/>
      <c r="V42" s="174" t="s">
        <v>336</v>
      </c>
      <c r="W42" s="173"/>
      <c r="X42" s="173"/>
      <c r="Y42" s="173"/>
      <c r="Z42" s="184"/>
      <c r="AA42" s="181"/>
      <c r="AB42" s="173"/>
      <c r="AC42" s="170" t="s">
        <v>336</v>
      </c>
      <c r="AD42" s="390"/>
      <c r="AE42" s="242"/>
      <c r="AF42" s="170">
        <v>0.914394</v>
      </c>
      <c r="AG42" s="170">
        <v>0.6476000000000001</v>
      </c>
      <c r="AH42" s="170">
        <v>1.561994</v>
      </c>
      <c r="AI42" s="182">
        <v>37</v>
      </c>
    </row>
    <row r="43" spans="1:35" s="106" customFormat="1" ht="9" customHeight="1">
      <c r="A43" s="194"/>
      <c r="B43" s="197" t="s">
        <v>50</v>
      </c>
      <c r="C43" s="178" t="s">
        <v>357</v>
      </c>
      <c r="D43" s="179">
        <v>39</v>
      </c>
      <c r="E43" s="170" t="s">
        <v>336</v>
      </c>
      <c r="F43" s="170" t="s">
        <v>336</v>
      </c>
      <c r="G43" s="170" t="s">
        <v>336</v>
      </c>
      <c r="H43" s="241" t="s">
        <v>336</v>
      </c>
      <c r="I43" s="170" t="s">
        <v>336</v>
      </c>
      <c r="J43" s="170" t="s">
        <v>336</v>
      </c>
      <c r="K43" s="170" t="s">
        <v>336</v>
      </c>
      <c r="L43" s="170" t="s">
        <v>336</v>
      </c>
      <c r="M43" s="399"/>
      <c r="N43" s="681" t="s">
        <v>336</v>
      </c>
      <c r="O43" s="171"/>
      <c r="P43" s="180" t="s">
        <v>336</v>
      </c>
      <c r="Q43" s="170" t="s">
        <v>336</v>
      </c>
      <c r="R43" s="170" t="s">
        <v>336</v>
      </c>
      <c r="S43" s="170" t="s">
        <v>336</v>
      </c>
      <c r="T43" s="171"/>
      <c r="U43" s="173"/>
      <c r="V43" s="174" t="s">
        <v>336</v>
      </c>
      <c r="W43" s="173"/>
      <c r="X43" s="173"/>
      <c r="Y43" s="170" t="s">
        <v>336</v>
      </c>
      <c r="Z43" s="184"/>
      <c r="AA43" s="181"/>
      <c r="AB43" s="173"/>
      <c r="AC43" s="170">
        <v>18.544387999999998</v>
      </c>
      <c r="AD43" s="390"/>
      <c r="AE43" s="242"/>
      <c r="AF43" s="170">
        <v>8.848710986198242</v>
      </c>
      <c r="AG43" s="170">
        <v>66.75979679999999</v>
      </c>
      <c r="AH43" s="170">
        <v>75.60850778619823</v>
      </c>
      <c r="AI43" s="182">
        <v>39</v>
      </c>
    </row>
    <row r="44" spans="1:35" s="106" customFormat="1" ht="9.75" customHeight="1">
      <c r="A44" s="194"/>
      <c r="B44" s="197" t="s">
        <v>373</v>
      </c>
      <c r="C44" s="186" t="s">
        <v>374</v>
      </c>
      <c r="D44" s="187">
        <v>40</v>
      </c>
      <c r="E44" s="682" t="s">
        <v>336</v>
      </c>
      <c r="F44" s="683" t="s">
        <v>336</v>
      </c>
      <c r="G44" s="188" t="s">
        <v>336</v>
      </c>
      <c r="H44" s="243" t="s">
        <v>336</v>
      </c>
      <c r="I44" s="188" t="s">
        <v>336</v>
      </c>
      <c r="J44" s="188" t="s">
        <v>336</v>
      </c>
      <c r="K44" s="188" t="s">
        <v>336</v>
      </c>
      <c r="L44" s="188" t="s">
        <v>336</v>
      </c>
      <c r="M44" s="207"/>
      <c r="N44" s="681" t="s">
        <v>336</v>
      </c>
      <c r="O44" s="205"/>
      <c r="P44" s="190" t="s">
        <v>336</v>
      </c>
      <c r="Q44" s="188" t="s">
        <v>336</v>
      </c>
      <c r="R44" s="188" t="s">
        <v>336</v>
      </c>
      <c r="S44" s="188" t="s">
        <v>336</v>
      </c>
      <c r="T44" s="205"/>
      <c r="U44" s="204"/>
      <c r="V44" s="189" t="s">
        <v>336</v>
      </c>
      <c r="W44" s="204"/>
      <c r="X44" s="204"/>
      <c r="Y44" s="188" t="s">
        <v>336</v>
      </c>
      <c r="Z44" s="208"/>
      <c r="AA44" s="209"/>
      <c r="AB44" s="204"/>
      <c r="AC44" s="188">
        <v>228.243388</v>
      </c>
      <c r="AD44" s="392">
        <v>935.5928</v>
      </c>
      <c r="AE44" s="395"/>
      <c r="AF44" s="188">
        <v>9.763104986198242</v>
      </c>
      <c r="AG44" s="188">
        <v>1757.2689968</v>
      </c>
      <c r="AH44" s="188">
        <v>1767.0321017861982</v>
      </c>
      <c r="AI44" s="192">
        <v>40</v>
      </c>
    </row>
    <row r="45" spans="1:35" s="106" customFormat="1" ht="9" customHeight="1">
      <c r="A45" s="210"/>
      <c r="B45" s="167"/>
      <c r="C45" s="178" t="s">
        <v>375</v>
      </c>
      <c r="D45" s="179">
        <v>41</v>
      </c>
      <c r="E45" s="204"/>
      <c r="F45" s="204"/>
      <c r="G45" s="394"/>
      <c r="H45" s="395"/>
      <c r="I45" s="204"/>
      <c r="J45" s="204"/>
      <c r="K45" s="204"/>
      <c r="L45" s="205"/>
      <c r="M45" s="207"/>
      <c r="N45" s="204"/>
      <c r="O45" s="205"/>
      <c r="P45" s="207"/>
      <c r="Q45" s="204"/>
      <c r="R45" s="204"/>
      <c r="S45" s="204"/>
      <c r="T45" s="205"/>
      <c r="U45" s="188" t="s">
        <v>336</v>
      </c>
      <c r="V45" s="189">
        <v>1.178</v>
      </c>
      <c r="W45" s="204"/>
      <c r="X45" s="204"/>
      <c r="Y45" s="188">
        <v>2.0564215809284816</v>
      </c>
      <c r="Z45" s="208"/>
      <c r="AA45" s="204"/>
      <c r="AB45" s="204"/>
      <c r="AC45" s="188">
        <v>146.393</v>
      </c>
      <c r="AD45" s="392">
        <v>2219.7744</v>
      </c>
      <c r="AE45" s="395"/>
      <c r="AF45" s="188">
        <v>78.32951084818066</v>
      </c>
      <c r="AG45" s="188">
        <v>2746.7891999999997</v>
      </c>
      <c r="AH45" s="188">
        <v>2825.1187108481804</v>
      </c>
      <c r="AI45" s="182">
        <v>41</v>
      </c>
    </row>
    <row r="46" spans="1:35" s="106" customFormat="1" ht="9.75" customHeight="1">
      <c r="A46" s="211"/>
      <c r="B46" s="177"/>
      <c r="C46" s="212" t="s">
        <v>376</v>
      </c>
      <c r="D46" s="1330">
        <v>42</v>
      </c>
      <c r="E46" s="188">
        <v>0.657</v>
      </c>
      <c r="F46" s="188" t="s">
        <v>336</v>
      </c>
      <c r="G46" s="392">
        <v>25.085</v>
      </c>
      <c r="H46" s="243">
        <v>1.989</v>
      </c>
      <c r="I46" s="188" t="s">
        <v>336</v>
      </c>
      <c r="J46" s="188">
        <v>87.115</v>
      </c>
      <c r="K46" s="188">
        <v>175.847</v>
      </c>
      <c r="L46" s="189" t="s">
        <v>336</v>
      </c>
      <c r="M46" s="188">
        <v>458.5</v>
      </c>
      <c r="N46" s="188">
        <v>799.7381999999999</v>
      </c>
      <c r="O46" s="189">
        <v>9</v>
      </c>
      <c r="P46" s="190">
        <v>383.955</v>
      </c>
      <c r="Q46" s="188">
        <v>10.749</v>
      </c>
      <c r="R46" s="188" t="s">
        <v>336</v>
      </c>
      <c r="S46" s="188">
        <v>112.324</v>
      </c>
      <c r="T46" s="189">
        <v>63.269</v>
      </c>
      <c r="U46" s="188" t="s">
        <v>336</v>
      </c>
      <c r="V46" s="189">
        <v>1565.4343370267775</v>
      </c>
      <c r="W46" s="1278"/>
      <c r="X46" s="1278"/>
      <c r="Y46" s="188" t="s">
        <v>336</v>
      </c>
      <c r="Z46" s="191">
        <v>29619.149400000006</v>
      </c>
      <c r="AA46" s="188">
        <v>591.9</v>
      </c>
      <c r="AB46" s="188">
        <v>367.956</v>
      </c>
      <c r="AC46" s="188">
        <v>12483.907</v>
      </c>
      <c r="AD46" s="392">
        <v>13059.8816</v>
      </c>
      <c r="AE46" s="243">
        <v>2204.7789999999995</v>
      </c>
      <c r="AF46" s="188">
        <v>85655.23833989473</v>
      </c>
      <c r="AG46" s="188">
        <v>145504.303919</v>
      </c>
      <c r="AH46" s="188">
        <v>231159.5422588947</v>
      </c>
      <c r="AI46" s="1331">
        <v>42</v>
      </c>
    </row>
    <row r="47" spans="1:35" s="106" customFormat="1" ht="9" customHeight="1">
      <c r="A47" s="211"/>
      <c r="B47" s="177"/>
      <c r="C47" s="1332" t="s">
        <v>377</v>
      </c>
      <c r="D47" s="179">
        <v>43</v>
      </c>
      <c r="E47" s="684" t="s">
        <v>336</v>
      </c>
      <c r="F47" s="684" t="s">
        <v>336</v>
      </c>
      <c r="G47" s="396" t="s">
        <v>336</v>
      </c>
      <c r="H47" s="598" t="s">
        <v>336</v>
      </c>
      <c r="I47" s="215" t="s">
        <v>336</v>
      </c>
      <c r="J47" s="215" t="s">
        <v>336</v>
      </c>
      <c r="K47" s="215">
        <v>33.313</v>
      </c>
      <c r="L47" s="215" t="s">
        <v>336</v>
      </c>
      <c r="M47" s="217"/>
      <c r="N47" s="684" t="s">
        <v>336</v>
      </c>
      <c r="O47" s="216"/>
      <c r="P47" s="218" t="s">
        <v>336</v>
      </c>
      <c r="Q47" s="215" t="s">
        <v>336</v>
      </c>
      <c r="R47" s="215" t="s">
        <v>336</v>
      </c>
      <c r="S47" s="215">
        <v>111</v>
      </c>
      <c r="T47" s="214" t="s">
        <v>336</v>
      </c>
      <c r="U47" s="213"/>
      <c r="V47" s="214">
        <v>19.24533702677747</v>
      </c>
      <c r="W47" s="213"/>
      <c r="X47" s="213"/>
      <c r="Y47" s="213"/>
      <c r="Z47" s="689" t="s">
        <v>336</v>
      </c>
      <c r="AA47" s="690"/>
      <c r="AB47" s="213"/>
      <c r="AC47" s="213"/>
      <c r="AD47" s="397"/>
      <c r="AE47" s="689" t="s">
        <v>336</v>
      </c>
      <c r="AF47" s="215">
        <v>676.9032578947367</v>
      </c>
      <c r="AG47" s="215">
        <v>5098.549366</v>
      </c>
      <c r="AH47" s="215">
        <v>5775.4526238947365</v>
      </c>
      <c r="AI47" s="182">
        <v>43</v>
      </c>
    </row>
    <row r="48" spans="1:35" s="106" customFormat="1" ht="9" customHeight="1" thickBot="1">
      <c r="A48" s="219"/>
      <c r="B48" s="220"/>
      <c r="C48" s="221" t="s">
        <v>378</v>
      </c>
      <c r="D48" s="222">
        <v>44</v>
      </c>
      <c r="E48" s="173"/>
      <c r="F48" s="173"/>
      <c r="G48" s="173"/>
      <c r="H48" s="685"/>
      <c r="I48" s="173"/>
      <c r="J48" s="173"/>
      <c r="K48" s="173"/>
      <c r="L48" s="171"/>
      <c r="M48" s="173"/>
      <c r="N48" s="173"/>
      <c r="O48" s="171"/>
      <c r="P48" s="172"/>
      <c r="Q48" s="173"/>
      <c r="R48" s="173"/>
      <c r="S48" s="173"/>
      <c r="T48" s="171"/>
      <c r="U48" s="170" t="s">
        <v>336</v>
      </c>
      <c r="V48" s="174" t="s">
        <v>336</v>
      </c>
      <c r="W48" s="173"/>
      <c r="X48" s="181"/>
      <c r="Y48" s="173"/>
      <c r="Z48" s="193"/>
      <c r="AA48" s="181"/>
      <c r="AB48" s="173"/>
      <c r="AC48" s="170" t="s">
        <v>336</v>
      </c>
      <c r="AD48" s="391">
        <v>701.9463999999989</v>
      </c>
      <c r="AE48" s="242"/>
      <c r="AF48" s="215" t="s">
        <v>336</v>
      </c>
      <c r="AG48" s="215">
        <v>701.9463999999989</v>
      </c>
      <c r="AH48" s="215">
        <v>701.9463999999989</v>
      </c>
      <c r="AI48" s="223">
        <v>44</v>
      </c>
    </row>
    <row r="49" spans="1:35" s="1329" customFormat="1" ht="9.75" customHeight="1" thickBot="1">
      <c r="A49" s="1333"/>
      <c r="B49" s="1334"/>
      <c r="C49" s="1335" t="s">
        <v>379</v>
      </c>
      <c r="D49" s="1327">
        <v>45</v>
      </c>
      <c r="E49" s="1270">
        <v>0.657</v>
      </c>
      <c r="F49" s="1270" t="s">
        <v>336</v>
      </c>
      <c r="G49" s="1271">
        <v>25.085</v>
      </c>
      <c r="H49" s="1273">
        <v>1.989</v>
      </c>
      <c r="I49" s="1270" t="s">
        <v>336</v>
      </c>
      <c r="J49" s="1270">
        <v>87.115</v>
      </c>
      <c r="K49" s="1270">
        <v>142.534</v>
      </c>
      <c r="L49" s="1273" t="s">
        <v>336</v>
      </c>
      <c r="M49" s="1270">
        <v>458.5</v>
      </c>
      <c r="N49" s="1270">
        <v>799.7381999999999</v>
      </c>
      <c r="O49" s="1273">
        <v>9</v>
      </c>
      <c r="P49" s="1274">
        <v>383.89599999999996</v>
      </c>
      <c r="Q49" s="1270">
        <v>10.749</v>
      </c>
      <c r="R49" s="1270" t="s">
        <v>336</v>
      </c>
      <c r="S49" s="1270">
        <v>1.323999999999998</v>
      </c>
      <c r="T49" s="1271">
        <v>63.253</v>
      </c>
      <c r="U49" s="1274" t="s">
        <v>336</v>
      </c>
      <c r="V49" s="1273">
        <v>1546.189</v>
      </c>
      <c r="W49" s="1279"/>
      <c r="X49" s="1279"/>
      <c r="Y49" s="1280"/>
      <c r="Z49" s="1276">
        <v>29619.085400000007</v>
      </c>
      <c r="AA49" s="1276">
        <v>591.9</v>
      </c>
      <c r="AB49" s="1270">
        <v>367.956</v>
      </c>
      <c r="AC49" s="1270">
        <v>12483.907</v>
      </c>
      <c r="AD49" s="1271">
        <v>13761.828</v>
      </c>
      <c r="AE49" s="1272">
        <v>2204.7789999999995</v>
      </c>
      <c r="AF49" s="1270">
        <v>84978.33508199999</v>
      </c>
      <c r="AG49" s="1270">
        <v>141107.70095300002</v>
      </c>
      <c r="AH49" s="1270">
        <v>226086.036035</v>
      </c>
      <c r="AI49" s="1328">
        <v>45</v>
      </c>
    </row>
    <row r="50" spans="1:35" s="106" customFormat="1" ht="9" customHeight="1">
      <c r="A50" s="112"/>
      <c r="C50" s="1336" t="s">
        <v>534</v>
      </c>
      <c r="D50" s="179" t="s">
        <v>535</v>
      </c>
      <c r="E50" s="170" t="s">
        <v>336</v>
      </c>
      <c r="F50" s="170" t="s">
        <v>336</v>
      </c>
      <c r="G50" s="170" t="s">
        <v>336</v>
      </c>
      <c r="H50" s="174" t="s">
        <v>336</v>
      </c>
      <c r="I50" s="170" t="s">
        <v>336</v>
      </c>
      <c r="J50" s="170" t="s">
        <v>336</v>
      </c>
      <c r="K50" s="170" t="s">
        <v>336</v>
      </c>
      <c r="L50" s="1275" t="s">
        <v>336</v>
      </c>
      <c r="M50" s="390"/>
      <c r="N50" s="400" t="s">
        <v>336</v>
      </c>
      <c r="O50" s="171"/>
      <c r="P50" s="400" t="s">
        <v>336</v>
      </c>
      <c r="Q50" s="400" t="s">
        <v>336</v>
      </c>
      <c r="R50" s="400" t="s">
        <v>336</v>
      </c>
      <c r="S50" s="400" t="s">
        <v>336</v>
      </c>
      <c r="T50" s="1281" t="s">
        <v>336</v>
      </c>
      <c r="U50" s="1282" t="s">
        <v>336</v>
      </c>
      <c r="V50" s="1275" t="s">
        <v>336</v>
      </c>
      <c r="W50" s="173"/>
      <c r="X50" s="173"/>
      <c r="Y50" s="390"/>
      <c r="Z50" s="400" t="s">
        <v>336</v>
      </c>
      <c r="AA50" s="1283"/>
      <c r="AB50" s="173"/>
      <c r="AC50" s="400">
        <v>32.3</v>
      </c>
      <c r="AD50" s="400" t="s">
        <v>336</v>
      </c>
      <c r="AE50" s="1275" t="s">
        <v>336</v>
      </c>
      <c r="AF50" s="1281">
        <v>2.11014</v>
      </c>
      <c r="AG50" s="400">
        <v>142.81099999999998</v>
      </c>
      <c r="AH50" s="1284">
        <v>144.92113999999998</v>
      </c>
      <c r="AI50" s="770" t="s">
        <v>535</v>
      </c>
    </row>
    <row r="51" spans="1:35" s="106" customFormat="1" ht="9" customHeight="1">
      <c r="A51" s="112"/>
      <c r="C51" s="196" t="s">
        <v>536</v>
      </c>
      <c r="D51" s="224" t="s">
        <v>51</v>
      </c>
      <c r="E51" s="170" t="s">
        <v>336</v>
      </c>
      <c r="F51" s="170" t="s">
        <v>336</v>
      </c>
      <c r="G51" s="170" t="s">
        <v>336</v>
      </c>
      <c r="H51" s="174" t="s">
        <v>336</v>
      </c>
      <c r="I51" s="170" t="s">
        <v>336</v>
      </c>
      <c r="J51" s="170" t="s">
        <v>336</v>
      </c>
      <c r="K51" s="170" t="s">
        <v>336</v>
      </c>
      <c r="L51" s="241" t="s">
        <v>336</v>
      </c>
      <c r="M51" s="390"/>
      <c r="N51" s="401" t="s">
        <v>336</v>
      </c>
      <c r="O51" s="171"/>
      <c r="P51" s="401">
        <v>5.752</v>
      </c>
      <c r="Q51" s="401" t="s">
        <v>336</v>
      </c>
      <c r="R51" s="401" t="s">
        <v>336</v>
      </c>
      <c r="S51" s="401" t="s">
        <v>336</v>
      </c>
      <c r="T51" s="1285" t="s">
        <v>336</v>
      </c>
      <c r="U51" s="180" t="s">
        <v>336</v>
      </c>
      <c r="V51" s="241">
        <v>49.884</v>
      </c>
      <c r="W51" s="173"/>
      <c r="X51" s="173"/>
      <c r="Y51" s="390"/>
      <c r="Z51" s="401">
        <v>12.101</v>
      </c>
      <c r="AA51" s="1283"/>
      <c r="AB51" s="173"/>
      <c r="AC51" s="401">
        <v>438.706</v>
      </c>
      <c r="AD51" s="401">
        <v>506.025</v>
      </c>
      <c r="AE51" s="241" t="s">
        <v>336</v>
      </c>
      <c r="AF51" s="1285">
        <v>1767.420959</v>
      </c>
      <c r="AG51" s="401">
        <v>2357.4285999999997</v>
      </c>
      <c r="AH51" s="174">
        <v>4124.849558999999</v>
      </c>
      <c r="AI51" s="402" t="s">
        <v>51</v>
      </c>
    </row>
    <row r="52" spans="1:35" s="106" customFormat="1" ht="9" customHeight="1">
      <c r="A52" s="112"/>
      <c r="C52" s="196" t="s">
        <v>384</v>
      </c>
      <c r="D52" s="179" t="s">
        <v>52</v>
      </c>
      <c r="E52" s="170" t="s">
        <v>336</v>
      </c>
      <c r="F52" s="170" t="s">
        <v>336</v>
      </c>
      <c r="G52" s="170" t="s">
        <v>336</v>
      </c>
      <c r="H52" s="174" t="s">
        <v>336</v>
      </c>
      <c r="I52" s="170" t="s">
        <v>336</v>
      </c>
      <c r="J52" s="170" t="s">
        <v>336</v>
      </c>
      <c r="K52" s="170" t="s">
        <v>336</v>
      </c>
      <c r="L52" s="241" t="s">
        <v>336</v>
      </c>
      <c r="M52" s="390"/>
      <c r="N52" s="401" t="s">
        <v>336</v>
      </c>
      <c r="O52" s="171"/>
      <c r="P52" s="401" t="s">
        <v>336</v>
      </c>
      <c r="Q52" s="401" t="s">
        <v>336</v>
      </c>
      <c r="R52" s="401" t="s">
        <v>336</v>
      </c>
      <c r="S52" s="401" t="s">
        <v>336</v>
      </c>
      <c r="T52" s="1285" t="s">
        <v>336</v>
      </c>
      <c r="U52" s="180" t="s">
        <v>336</v>
      </c>
      <c r="V52" s="241">
        <v>5.7090000000000005</v>
      </c>
      <c r="W52" s="173"/>
      <c r="X52" s="173"/>
      <c r="Y52" s="390"/>
      <c r="Z52" s="401" t="s">
        <v>336</v>
      </c>
      <c r="AA52" s="1283"/>
      <c r="AB52" s="173"/>
      <c r="AC52" s="401">
        <v>85.004</v>
      </c>
      <c r="AD52" s="401">
        <v>35.805</v>
      </c>
      <c r="AE52" s="241" t="s">
        <v>336</v>
      </c>
      <c r="AF52" s="1285">
        <v>207.426762</v>
      </c>
      <c r="AG52" s="401">
        <v>363.0794</v>
      </c>
      <c r="AH52" s="174">
        <v>570.506162</v>
      </c>
      <c r="AI52" s="182" t="s">
        <v>52</v>
      </c>
    </row>
    <row r="53" spans="1:35" s="106" customFormat="1" ht="9" customHeight="1">
      <c r="A53" s="112"/>
      <c r="C53" s="196" t="s">
        <v>537</v>
      </c>
      <c r="D53" s="179">
        <v>55</v>
      </c>
      <c r="E53" s="170" t="s">
        <v>336</v>
      </c>
      <c r="F53" s="170" t="s">
        <v>336</v>
      </c>
      <c r="G53" s="170" t="s">
        <v>336</v>
      </c>
      <c r="H53" s="174" t="s">
        <v>336</v>
      </c>
      <c r="I53" s="170" t="s">
        <v>336</v>
      </c>
      <c r="J53" s="170" t="s">
        <v>336</v>
      </c>
      <c r="K53" s="170" t="s">
        <v>336</v>
      </c>
      <c r="L53" s="241" t="s">
        <v>336</v>
      </c>
      <c r="M53" s="390"/>
      <c r="N53" s="401" t="s">
        <v>336</v>
      </c>
      <c r="O53" s="171"/>
      <c r="P53" s="401">
        <v>0.8150000000000001</v>
      </c>
      <c r="Q53" s="401">
        <v>2.38</v>
      </c>
      <c r="R53" s="401" t="s">
        <v>336</v>
      </c>
      <c r="S53" s="401" t="s">
        <v>336</v>
      </c>
      <c r="T53" s="1285" t="s">
        <v>336</v>
      </c>
      <c r="U53" s="180" t="s">
        <v>336</v>
      </c>
      <c r="V53" s="241" t="s">
        <v>336</v>
      </c>
      <c r="W53" s="173"/>
      <c r="X53" s="173"/>
      <c r="Y53" s="390"/>
      <c r="Z53" s="401">
        <v>1285.314</v>
      </c>
      <c r="AA53" s="1283"/>
      <c r="AB53" s="173"/>
      <c r="AC53" s="401">
        <v>209.208</v>
      </c>
      <c r="AD53" s="401">
        <v>0.696</v>
      </c>
      <c r="AE53" s="241" t="s">
        <v>336</v>
      </c>
      <c r="AF53" s="1285">
        <v>1288.9364070000001</v>
      </c>
      <c r="AG53" s="401">
        <v>902.1818000000001</v>
      </c>
      <c r="AH53" s="174">
        <v>2191.1182070000004</v>
      </c>
      <c r="AI53" s="182">
        <v>55</v>
      </c>
    </row>
    <row r="54" spans="1:35" s="106" customFormat="1" ht="9" customHeight="1">
      <c r="A54" s="112"/>
      <c r="C54" s="196" t="s">
        <v>538</v>
      </c>
      <c r="D54" s="224">
        <v>56</v>
      </c>
      <c r="E54" s="170" t="s">
        <v>336</v>
      </c>
      <c r="F54" s="170" t="s">
        <v>336</v>
      </c>
      <c r="G54" s="170" t="s">
        <v>336</v>
      </c>
      <c r="H54" s="174" t="s">
        <v>336</v>
      </c>
      <c r="I54" s="170" t="s">
        <v>336</v>
      </c>
      <c r="J54" s="170" t="s">
        <v>336</v>
      </c>
      <c r="K54" s="170" t="s">
        <v>336</v>
      </c>
      <c r="L54" s="170" t="s">
        <v>336</v>
      </c>
      <c r="M54" s="399"/>
      <c r="N54" s="401" t="s">
        <v>336</v>
      </c>
      <c r="O54" s="171"/>
      <c r="P54" s="170">
        <v>3.262</v>
      </c>
      <c r="Q54" s="170" t="s">
        <v>336</v>
      </c>
      <c r="R54" s="170" t="s">
        <v>336</v>
      </c>
      <c r="S54" s="170" t="s">
        <v>336</v>
      </c>
      <c r="T54" s="391" t="s">
        <v>336</v>
      </c>
      <c r="U54" s="180" t="s">
        <v>336</v>
      </c>
      <c r="V54" s="241">
        <v>53.432</v>
      </c>
      <c r="W54" s="173"/>
      <c r="X54" s="173"/>
      <c r="Y54" s="390"/>
      <c r="Z54" s="401">
        <v>11040.013</v>
      </c>
      <c r="AA54" s="1283"/>
      <c r="AB54" s="173"/>
      <c r="AC54" s="170">
        <v>548.522</v>
      </c>
      <c r="AD54" s="170">
        <v>1650.9</v>
      </c>
      <c r="AE54" s="241" t="s">
        <v>336</v>
      </c>
      <c r="AF54" s="1285">
        <v>12919.163008000001</v>
      </c>
      <c r="AG54" s="401">
        <v>3775.7212000000004</v>
      </c>
      <c r="AH54" s="174">
        <v>16694.884208000003</v>
      </c>
      <c r="AI54" s="402">
        <v>56</v>
      </c>
    </row>
    <row r="55" spans="1:35" s="106" customFormat="1" ht="9" customHeight="1">
      <c r="A55" s="112"/>
      <c r="C55" s="196" t="s">
        <v>539</v>
      </c>
      <c r="D55" s="179">
        <v>57</v>
      </c>
      <c r="E55" s="170" t="s">
        <v>336</v>
      </c>
      <c r="F55" s="170" t="s">
        <v>336</v>
      </c>
      <c r="G55" s="170" t="s">
        <v>336</v>
      </c>
      <c r="H55" s="174" t="s">
        <v>336</v>
      </c>
      <c r="I55" s="170" t="s">
        <v>336</v>
      </c>
      <c r="J55" s="170" t="s">
        <v>336</v>
      </c>
      <c r="K55" s="170" t="s">
        <v>336</v>
      </c>
      <c r="L55" s="170" t="s">
        <v>336</v>
      </c>
      <c r="M55" s="399"/>
      <c r="N55" s="401" t="s">
        <v>336</v>
      </c>
      <c r="O55" s="171"/>
      <c r="P55" s="170" t="s">
        <v>336</v>
      </c>
      <c r="Q55" s="170" t="s">
        <v>336</v>
      </c>
      <c r="R55" s="170" t="s">
        <v>336</v>
      </c>
      <c r="S55" s="170" t="s">
        <v>336</v>
      </c>
      <c r="T55" s="391" t="s">
        <v>336</v>
      </c>
      <c r="U55" s="180" t="s">
        <v>336</v>
      </c>
      <c r="V55" s="241">
        <v>5.837</v>
      </c>
      <c r="W55" s="173"/>
      <c r="X55" s="173"/>
      <c r="Y55" s="390"/>
      <c r="Z55" s="401" t="s">
        <v>336</v>
      </c>
      <c r="AA55" s="1283"/>
      <c r="AB55" s="173"/>
      <c r="AC55" s="170">
        <v>95.876</v>
      </c>
      <c r="AD55" s="170">
        <v>2.842</v>
      </c>
      <c r="AE55" s="241" t="s">
        <v>336</v>
      </c>
      <c r="AF55" s="1285">
        <v>205.28145299999997</v>
      </c>
      <c r="AG55" s="401">
        <v>360.3086</v>
      </c>
      <c r="AH55" s="174">
        <v>565.590053</v>
      </c>
      <c r="AI55" s="182">
        <v>57</v>
      </c>
    </row>
    <row r="56" spans="1:35" s="106" customFormat="1" ht="9" customHeight="1">
      <c r="A56" s="112"/>
      <c r="C56" s="196" t="s">
        <v>385</v>
      </c>
      <c r="D56" s="768" t="s">
        <v>53</v>
      </c>
      <c r="E56" s="170" t="s">
        <v>336</v>
      </c>
      <c r="F56" s="170" t="s">
        <v>336</v>
      </c>
      <c r="G56" s="170" t="s">
        <v>336</v>
      </c>
      <c r="H56" s="174" t="s">
        <v>336</v>
      </c>
      <c r="I56" s="170" t="s">
        <v>336</v>
      </c>
      <c r="J56" s="170" t="s">
        <v>336</v>
      </c>
      <c r="K56" s="170" t="s">
        <v>336</v>
      </c>
      <c r="L56" s="170" t="s">
        <v>336</v>
      </c>
      <c r="M56" s="399"/>
      <c r="N56" s="401" t="s">
        <v>336</v>
      </c>
      <c r="O56" s="171"/>
      <c r="P56" s="170">
        <v>0.5</v>
      </c>
      <c r="Q56" s="170" t="s">
        <v>336</v>
      </c>
      <c r="R56" s="170" t="s">
        <v>336</v>
      </c>
      <c r="S56" s="170" t="s">
        <v>336</v>
      </c>
      <c r="T56" s="391" t="s">
        <v>336</v>
      </c>
      <c r="U56" s="180" t="s">
        <v>336</v>
      </c>
      <c r="V56" s="241">
        <v>52.606</v>
      </c>
      <c r="W56" s="173"/>
      <c r="X56" s="173"/>
      <c r="Y56" s="390"/>
      <c r="Z56" s="401">
        <v>51.824</v>
      </c>
      <c r="AA56" s="173"/>
      <c r="AB56" s="173"/>
      <c r="AC56" s="170">
        <v>569.883</v>
      </c>
      <c r="AD56" s="170">
        <v>167.037</v>
      </c>
      <c r="AE56" s="241" t="s">
        <v>336</v>
      </c>
      <c r="AF56" s="1285">
        <v>1901.9244139999998</v>
      </c>
      <c r="AG56" s="401">
        <v>2254.3418</v>
      </c>
      <c r="AH56" s="174">
        <v>4156.266214</v>
      </c>
      <c r="AI56" s="767" t="s">
        <v>53</v>
      </c>
    </row>
    <row r="57" spans="1:35" s="106" customFormat="1" ht="9" customHeight="1">
      <c r="A57" s="112"/>
      <c r="C57" s="196" t="s">
        <v>540</v>
      </c>
      <c r="D57" s="224">
        <v>60</v>
      </c>
      <c r="E57" s="170" t="s">
        <v>336</v>
      </c>
      <c r="F57" s="170" t="s">
        <v>336</v>
      </c>
      <c r="G57" s="170" t="s">
        <v>336</v>
      </c>
      <c r="H57" s="174" t="s">
        <v>336</v>
      </c>
      <c r="I57" s="170" t="s">
        <v>336</v>
      </c>
      <c r="J57" s="170" t="s">
        <v>336</v>
      </c>
      <c r="K57" s="170" t="s">
        <v>336</v>
      </c>
      <c r="L57" s="170" t="s">
        <v>336</v>
      </c>
      <c r="M57" s="399"/>
      <c r="N57" s="401" t="s">
        <v>336</v>
      </c>
      <c r="O57" s="171"/>
      <c r="P57" s="170" t="s">
        <v>336</v>
      </c>
      <c r="Q57" s="170" t="s">
        <v>336</v>
      </c>
      <c r="R57" s="170" t="s">
        <v>336</v>
      </c>
      <c r="S57" s="170" t="s">
        <v>336</v>
      </c>
      <c r="T57" s="391" t="s">
        <v>336</v>
      </c>
      <c r="U57" s="180" t="s">
        <v>336</v>
      </c>
      <c r="V57" s="241">
        <v>2.11</v>
      </c>
      <c r="W57" s="173"/>
      <c r="X57" s="173"/>
      <c r="Y57" s="390"/>
      <c r="Z57" s="401" t="s">
        <v>336</v>
      </c>
      <c r="AA57" s="1283"/>
      <c r="AB57" s="173"/>
      <c r="AC57" s="170">
        <v>21.886</v>
      </c>
      <c r="AD57" s="170">
        <v>27.722</v>
      </c>
      <c r="AE57" s="241" t="s">
        <v>336</v>
      </c>
      <c r="AF57" s="1285">
        <v>74.20658999999999</v>
      </c>
      <c r="AG57" s="401">
        <v>106.6216</v>
      </c>
      <c r="AH57" s="174">
        <v>180.82819</v>
      </c>
      <c r="AI57" s="402">
        <v>60</v>
      </c>
    </row>
    <row r="58" spans="1:35" s="106" customFormat="1" ht="9" customHeight="1">
      <c r="A58" s="112"/>
      <c r="C58" s="196" t="s">
        <v>386</v>
      </c>
      <c r="D58" s="179">
        <v>61</v>
      </c>
      <c r="E58" s="170" t="s">
        <v>336</v>
      </c>
      <c r="F58" s="170" t="s">
        <v>336</v>
      </c>
      <c r="G58" s="170" t="s">
        <v>336</v>
      </c>
      <c r="H58" s="174" t="s">
        <v>336</v>
      </c>
      <c r="I58" s="170" t="s">
        <v>336</v>
      </c>
      <c r="J58" s="170" t="s">
        <v>336</v>
      </c>
      <c r="K58" s="170" t="s">
        <v>336</v>
      </c>
      <c r="L58" s="170" t="s">
        <v>336</v>
      </c>
      <c r="M58" s="399"/>
      <c r="N58" s="401" t="s">
        <v>336</v>
      </c>
      <c r="O58" s="171"/>
      <c r="P58" s="170">
        <v>4.509</v>
      </c>
      <c r="Q58" s="170" t="s">
        <v>336</v>
      </c>
      <c r="R58" s="170" t="s">
        <v>336</v>
      </c>
      <c r="S58" s="170" t="s">
        <v>336</v>
      </c>
      <c r="T58" s="391" t="s">
        <v>336</v>
      </c>
      <c r="U58" s="180" t="s">
        <v>336</v>
      </c>
      <c r="V58" s="241">
        <v>28.332</v>
      </c>
      <c r="W58" s="173"/>
      <c r="X58" s="173"/>
      <c r="Y58" s="390"/>
      <c r="Z58" s="401">
        <v>41.299</v>
      </c>
      <c r="AA58" s="1283"/>
      <c r="AB58" s="173"/>
      <c r="AC58" s="170">
        <v>705.884</v>
      </c>
      <c r="AD58" s="170">
        <v>132.05</v>
      </c>
      <c r="AE58" s="241" t="s">
        <v>336</v>
      </c>
      <c r="AF58" s="1285">
        <v>1037.707108</v>
      </c>
      <c r="AG58" s="401">
        <v>2872.4374000000003</v>
      </c>
      <c r="AH58" s="174">
        <v>3910.1445080000003</v>
      </c>
      <c r="AI58" s="182">
        <v>61</v>
      </c>
    </row>
    <row r="59" spans="1:35" s="106" customFormat="1" ht="9" customHeight="1">
      <c r="A59" s="112"/>
      <c r="C59" s="196" t="s">
        <v>541</v>
      </c>
      <c r="D59" s="179" t="s">
        <v>542</v>
      </c>
      <c r="E59" s="170" t="s">
        <v>336</v>
      </c>
      <c r="F59" s="170" t="s">
        <v>336</v>
      </c>
      <c r="G59" s="170">
        <v>21.313</v>
      </c>
      <c r="H59" s="174">
        <v>1.989</v>
      </c>
      <c r="I59" s="170" t="s">
        <v>336</v>
      </c>
      <c r="J59" s="170" t="s">
        <v>336</v>
      </c>
      <c r="K59" s="170">
        <v>141.699</v>
      </c>
      <c r="L59" s="170" t="s">
        <v>336</v>
      </c>
      <c r="M59" s="399"/>
      <c r="N59" s="401" t="s">
        <v>336</v>
      </c>
      <c r="O59" s="171"/>
      <c r="P59" s="170">
        <v>4.11</v>
      </c>
      <c r="Q59" s="170">
        <v>8.369</v>
      </c>
      <c r="R59" s="170" t="s">
        <v>336</v>
      </c>
      <c r="S59" s="170" t="s">
        <v>336</v>
      </c>
      <c r="T59" s="391" t="s">
        <v>336</v>
      </c>
      <c r="U59" s="180" t="s">
        <v>336</v>
      </c>
      <c r="V59" s="241">
        <v>150.216</v>
      </c>
      <c r="W59" s="173"/>
      <c r="X59" s="173"/>
      <c r="Y59" s="390"/>
      <c r="Z59" s="401">
        <v>3.775</v>
      </c>
      <c r="AA59" s="1283"/>
      <c r="AB59" s="173"/>
      <c r="AC59" s="170">
        <v>755.0889999999999</v>
      </c>
      <c r="AD59" s="170">
        <v>21.284</v>
      </c>
      <c r="AE59" s="241">
        <v>2194.1189999999997</v>
      </c>
      <c r="AF59" s="1285">
        <v>5286.721503999999</v>
      </c>
      <c r="AG59" s="401">
        <v>9334.8144</v>
      </c>
      <c r="AH59" s="174">
        <v>14621.535904</v>
      </c>
      <c r="AI59" s="182" t="s">
        <v>542</v>
      </c>
    </row>
    <row r="60" spans="1:35" s="106" customFormat="1" ht="9" customHeight="1">
      <c r="A60" s="112"/>
      <c r="C60" s="196" t="s">
        <v>543</v>
      </c>
      <c r="D60" s="179" t="s">
        <v>544</v>
      </c>
      <c r="E60" s="170" t="s">
        <v>336</v>
      </c>
      <c r="F60" s="170" t="s">
        <v>336</v>
      </c>
      <c r="G60" s="170">
        <v>3.7720000000000002</v>
      </c>
      <c r="H60" s="174" t="s">
        <v>336</v>
      </c>
      <c r="I60" s="170" t="s">
        <v>336</v>
      </c>
      <c r="J60" s="170" t="s">
        <v>336</v>
      </c>
      <c r="K60" s="170" t="s">
        <v>336</v>
      </c>
      <c r="L60" s="170" t="s">
        <v>336</v>
      </c>
      <c r="M60" s="403"/>
      <c r="N60" s="401" t="s">
        <v>336</v>
      </c>
      <c r="O60" s="225"/>
      <c r="P60" s="170">
        <v>0.598</v>
      </c>
      <c r="Q60" s="170" t="s">
        <v>336</v>
      </c>
      <c r="R60" s="170" t="s">
        <v>336</v>
      </c>
      <c r="S60" s="170" t="s">
        <v>336</v>
      </c>
      <c r="T60" s="391" t="s">
        <v>336</v>
      </c>
      <c r="U60" s="180" t="s">
        <v>336</v>
      </c>
      <c r="V60" s="241">
        <v>54.677</v>
      </c>
      <c r="W60" s="173"/>
      <c r="X60" s="173"/>
      <c r="Y60" s="390"/>
      <c r="Z60" s="401" t="s">
        <v>336</v>
      </c>
      <c r="AA60" s="1283"/>
      <c r="AB60" s="173"/>
      <c r="AC60" s="170">
        <v>715.354</v>
      </c>
      <c r="AD60" s="170" t="s">
        <v>336</v>
      </c>
      <c r="AE60" s="241">
        <v>8.52</v>
      </c>
      <c r="AF60" s="1285">
        <v>1922.935413</v>
      </c>
      <c r="AG60" s="401">
        <v>2720.1874</v>
      </c>
      <c r="AH60" s="174">
        <v>4643.122813000001</v>
      </c>
      <c r="AI60" s="182" t="s">
        <v>544</v>
      </c>
    </row>
    <row r="61" spans="1:35" s="106" customFormat="1" ht="9" customHeight="1">
      <c r="A61" s="112"/>
      <c r="C61" s="196" t="s">
        <v>387</v>
      </c>
      <c r="D61" s="768">
        <v>67</v>
      </c>
      <c r="E61" s="170" t="s">
        <v>336</v>
      </c>
      <c r="F61" s="170" t="s">
        <v>336</v>
      </c>
      <c r="G61" s="170" t="s">
        <v>336</v>
      </c>
      <c r="H61" s="174" t="s">
        <v>336</v>
      </c>
      <c r="I61" s="170" t="s">
        <v>336</v>
      </c>
      <c r="J61" s="170" t="s">
        <v>336</v>
      </c>
      <c r="K61" s="170" t="s">
        <v>336</v>
      </c>
      <c r="L61" s="170" t="s">
        <v>336</v>
      </c>
      <c r="M61" s="403"/>
      <c r="N61" s="401" t="s">
        <v>336</v>
      </c>
      <c r="O61" s="225"/>
      <c r="P61" s="170">
        <v>3.7600000000000002</v>
      </c>
      <c r="Q61" s="170" t="s">
        <v>336</v>
      </c>
      <c r="R61" s="170" t="s">
        <v>336</v>
      </c>
      <c r="S61" s="170" t="s">
        <v>336</v>
      </c>
      <c r="T61" s="391" t="s">
        <v>336</v>
      </c>
      <c r="U61" s="180" t="s">
        <v>336</v>
      </c>
      <c r="V61" s="241">
        <v>39.583</v>
      </c>
      <c r="W61" s="173"/>
      <c r="X61" s="173"/>
      <c r="Y61" s="390"/>
      <c r="Z61" s="401">
        <v>24.203</v>
      </c>
      <c r="AA61" s="173"/>
      <c r="AB61" s="173"/>
      <c r="AC61" s="170">
        <v>548.5790000000001</v>
      </c>
      <c r="AD61" s="170">
        <v>98.204</v>
      </c>
      <c r="AE61" s="241">
        <v>2.14</v>
      </c>
      <c r="AF61" s="1285">
        <v>1417.1745269999997</v>
      </c>
      <c r="AG61" s="401">
        <v>2256.8884000000003</v>
      </c>
      <c r="AH61" s="174">
        <v>3674.062927</v>
      </c>
      <c r="AI61" s="767">
        <v>67</v>
      </c>
    </row>
    <row r="62" spans="1:35" s="106" customFormat="1" ht="9" customHeight="1">
      <c r="A62" s="112"/>
      <c r="C62" s="196" t="s">
        <v>545</v>
      </c>
      <c r="D62" s="179">
        <v>68</v>
      </c>
      <c r="E62" s="170" t="s">
        <v>336</v>
      </c>
      <c r="F62" s="170" t="s">
        <v>336</v>
      </c>
      <c r="G62" s="170" t="s">
        <v>336</v>
      </c>
      <c r="H62" s="174" t="s">
        <v>336</v>
      </c>
      <c r="I62" s="170" t="s">
        <v>336</v>
      </c>
      <c r="J62" s="170" t="s">
        <v>336</v>
      </c>
      <c r="K62" s="170" t="s">
        <v>336</v>
      </c>
      <c r="L62" s="170" t="s">
        <v>336</v>
      </c>
      <c r="M62" s="399"/>
      <c r="N62" s="401" t="s">
        <v>336</v>
      </c>
      <c r="O62" s="171"/>
      <c r="P62" s="170" t="s">
        <v>336</v>
      </c>
      <c r="Q62" s="170" t="s">
        <v>336</v>
      </c>
      <c r="R62" s="170" t="s">
        <v>336</v>
      </c>
      <c r="S62" s="170" t="s">
        <v>336</v>
      </c>
      <c r="T62" s="391" t="s">
        <v>336</v>
      </c>
      <c r="U62" s="180" t="s">
        <v>336</v>
      </c>
      <c r="V62" s="241">
        <v>5.263</v>
      </c>
      <c r="W62" s="173"/>
      <c r="X62" s="173"/>
      <c r="Y62" s="390"/>
      <c r="Z62" s="401">
        <v>1.99</v>
      </c>
      <c r="AA62" s="1283"/>
      <c r="AB62" s="173"/>
      <c r="AC62" s="170">
        <v>273.122</v>
      </c>
      <c r="AD62" s="170">
        <v>118.727</v>
      </c>
      <c r="AE62" s="241" t="s">
        <v>336</v>
      </c>
      <c r="AF62" s="1285">
        <v>187.08444699999998</v>
      </c>
      <c r="AG62" s="401">
        <v>1113.8692</v>
      </c>
      <c r="AH62" s="174">
        <v>1300.953647</v>
      </c>
      <c r="AI62" s="182">
        <v>68</v>
      </c>
    </row>
    <row r="63" spans="1:35" ht="9" customHeight="1">
      <c r="A63" s="112"/>
      <c r="B63" s="106"/>
      <c r="C63" s="196" t="s">
        <v>546</v>
      </c>
      <c r="D63" s="179">
        <v>69</v>
      </c>
      <c r="E63" s="170" t="s">
        <v>336</v>
      </c>
      <c r="F63" s="170" t="s">
        <v>336</v>
      </c>
      <c r="G63" s="170" t="s">
        <v>336</v>
      </c>
      <c r="H63" s="174" t="s">
        <v>336</v>
      </c>
      <c r="I63" s="170" t="s">
        <v>336</v>
      </c>
      <c r="J63" s="170" t="s">
        <v>336</v>
      </c>
      <c r="K63" s="170" t="s">
        <v>336</v>
      </c>
      <c r="L63" s="170" t="s">
        <v>336</v>
      </c>
      <c r="M63" s="399"/>
      <c r="N63" s="401" t="s">
        <v>336</v>
      </c>
      <c r="O63" s="171"/>
      <c r="P63" s="170">
        <v>0.721</v>
      </c>
      <c r="Q63" s="170" t="s">
        <v>336</v>
      </c>
      <c r="R63" s="170" t="s">
        <v>336</v>
      </c>
      <c r="S63" s="170" t="s">
        <v>336</v>
      </c>
      <c r="T63" s="391" t="s">
        <v>336</v>
      </c>
      <c r="U63" s="180" t="s">
        <v>336</v>
      </c>
      <c r="V63" s="241">
        <v>4.892</v>
      </c>
      <c r="W63" s="173"/>
      <c r="X63" s="173"/>
      <c r="Y63" s="390"/>
      <c r="Z63" s="401" t="s">
        <v>336</v>
      </c>
      <c r="AA63" s="1283"/>
      <c r="AB63" s="173"/>
      <c r="AC63" s="170">
        <v>136.927</v>
      </c>
      <c r="AD63" s="170">
        <v>58.999</v>
      </c>
      <c r="AE63" s="241" t="s">
        <v>336</v>
      </c>
      <c r="AF63" s="1285">
        <v>172.046748</v>
      </c>
      <c r="AG63" s="401">
        <v>583.3512</v>
      </c>
      <c r="AH63" s="174">
        <v>755.3979479999999</v>
      </c>
      <c r="AI63" s="182">
        <v>69</v>
      </c>
    </row>
    <row r="64" spans="1:35" ht="9" customHeight="1">
      <c r="A64" s="183" t="s">
        <v>389</v>
      </c>
      <c r="B64" s="226"/>
      <c r="C64" s="196" t="s">
        <v>388</v>
      </c>
      <c r="D64" s="768">
        <v>70</v>
      </c>
      <c r="E64" s="170" t="s">
        <v>336</v>
      </c>
      <c r="F64" s="170" t="s">
        <v>336</v>
      </c>
      <c r="G64" s="170" t="s">
        <v>336</v>
      </c>
      <c r="H64" s="174" t="s">
        <v>336</v>
      </c>
      <c r="I64" s="170" t="s">
        <v>336</v>
      </c>
      <c r="J64" s="170" t="s">
        <v>336</v>
      </c>
      <c r="K64" s="170" t="s">
        <v>336</v>
      </c>
      <c r="L64" s="170" t="s">
        <v>336</v>
      </c>
      <c r="M64" s="399"/>
      <c r="N64" s="401" t="s">
        <v>336</v>
      </c>
      <c r="O64" s="171"/>
      <c r="P64" s="170">
        <v>1.856</v>
      </c>
      <c r="Q64" s="170" t="s">
        <v>336</v>
      </c>
      <c r="R64" s="170" t="s">
        <v>336</v>
      </c>
      <c r="S64" s="170" t="s">
        <v>336</v>
      </c>
      <c r="T64" s="391" t="s">
        <v>336</v>
      </c>
      <c r="U64" s="180" t="s">
        <v>336</v>
      </c>
      <c r="V64" s="241">
        <v>12.182</v>
      </c>
      <c r="W64" s="173"/>
      <c r="X64" s="173"/>
      <c r="Y64" s="390"/>
      <c r="Z64" s="401">
        <v>15.149</v>
      </c>
      <c r="AA64" s="173"/>
      <c r="AB64" s="173"/>
      <c r="AC64" s="170">
        <v>267.51800000000003</v>
      </c>
      <c r="AD64" s="170">
        <v>50.174</v>
      </c>
      <c r="AE64" s="241" t="s">
        <v>336</v>
      </c>
      <c r="AF64" s="1285">
        <v>443.57775799999996</v>
      </c>
      <c r="AG64" s="401">
        <v>1112.5728000000001</v>
      </c>
      <c r="AH64" s="174">
        <v>1556.150558</v>
      </c>
      <c r="AI64" s="767">
        <v>70</v>
      </c>
    </row>
    <row r="65" spans="1:35" ht="9" customHeight="1">
      <c r="A65" s="183" t="s">
        <v>340</v>
      </c>
      <c r="B65" s="226"/>
      <c r="C65" s="196" t="s">
        <v>547</v>
      </c>
      <c r="D65" s="224" t="s">
        <v>548</v>
      </c>
      <c r="E65" s="170" t="s">
        <v>336</v>
      </c>
      <c r="F65" s="170" t="s">
        <v>336</v>
      </c>
      <c r="G65" s="170" t="s">
        <v>336</v>
      </c>
      <c r="H65" s="174" t="s">
        <v>336</v>
      </c>
      <c r="I65" s="170" t="s">
        <v>336</v>
      </c>
      <c r="J65" s="170" t="s">
        <v>336</v>
      </c>
      <c r="K65" s="170" t="s">
        <v>336</v>
      </c>
      <c r="L65" s="170" t="s">
        <v>336</v>
      </c>
      <c r="M65" s="399"/>
      <c r="N65" s="401" t="s">
        <v>336</v>
      </c>
      <c r="O65" s="171"/>
      <c r="P65" s="170">
        <v>1.204</v>
      </c>
      <c r="Q65" s="170" t="s">
        <v>336</v>
      </c>
      <c r="R65" s="170" t="s">
        <v>336</v>
      </c>
      <c r="S65" s="170" t="s">
        <v>336</v>
      </c>
      <c r="T65" s="391" t="s">
        <v>336</v>
      </c>
      <c r="U65" s="180" t="s">
        <v>336</v>
      </c>
      <c r="V65" s="241">
        <v>26.063</v>
      </c>
      <c r="W65" s="173"/>
      <c r="X65" s="173"/>
      <c r="Y65" s="390"/>
      <c r="Z65" s="401">
        <v>0.803</v>
      </c>
      <c r="AA65" s="1283"/>
      <c r="AB65" s="173"/>
      <c r="AC65" s="170">
        <v>401.163</v>
      </c>
      <c r="AD65" s="170">
        <v>298.071</v>
      </c>
      <c r="AE65" s="241" t="s">
        <v>336</v>
      </c>
      <c r="AF65" s="1285">
        <v>933.0085709999998</v>
      </c>
      <c r="AG65" s="401">
        <v>1813.2287999999999</v>
      </c>
      <c r="AH65" s="174">
        <v>2746.2373709999997</v>
      </c>
      <c r="AI65" s="402" t="s">
        <v>548</v>
      </c>
    </row>
    <row r="66" spans="1:35" ht="9" customHeight="1">
      <c r="A66" s="183" t="s">
        <v>390</v>
      </c>
      <c r="B66" s="226"/>
      <c r="C66" s="196" t="s">
        <v>549</v>
      </c>
      <c r="D66" s="768">
        <v>73</v>
      </c>
      <c r="E66" s="170" t="s">
        <v>336</v>
      </c>
      <c r="F66" s="170" t="s">
        <v>336</v>
      </c>
      <c r="G66" s="170" t="s">
        <v>336</v>
      </c>
      <c r="H66" s="174" t="s">
        <v>336</v>
      </c>
      <c r="I66" s="170" t="s">
        <v>336</v>
      </c>
      <c r="J66" s="170" t="s">
        <v>336</v>
      </c>
      <c r="K66" s="170" t="s">
        <v>336</v>
      </c>
      <c r="L66" s="170" t="s">
        <v>336</v>
      </c>
      <c r="M66" s="399"/>
      <c r="N66" s="401" t="s">
        <v>336</v>
      </c>
      <c r="O66" s="171"/>
      <c r="P66" s="170" t="s">
        <v>336</v>
      </c>
      <c r="Q66" s="170" t="s">
        <v>336</v>
      </c>
      <c r="R66" s="170" t="s">
        <v>336</v>
      </c>
      <c r="S66" s="170" t="s">
        <v>336</v>
      </c>
      <c r="T66" s="391" t="s">
        <v>336</v>
      </c>
      <c r="U66" s="180" t="s">
        <v>336</v>
      </c>
      <c r="V66" s="241">
        <v>2.037</v>
      </c>
      <c r="W66" s="173"/>
      <c r="X66" s="173"/>
      <c r="Y66" s="390"/>
      <c r="Z66" s="401">
        <v>87.75</v>
      </c>
      <c r="AA66" s="173"/>
      <c r="AB66" s="173"/>
      <c r="AC66" s="170">
        <v>39.991</v>
      </c>
      <c r="AD66" s="170">
        <v>3.342</v>
      </c>
      <c r="AE66" s="241" t="s">
        <v>336</v>
      </c>
      <c r="AF66" s="1285">
        <v>159.389253</v>
      </c>
      <c r="AG66" s="401">
        <v>165.5386</v>
      </c>
      <c r="AH66" s="174">
        <v>324.927853</v>
      </c>
      <c r="AI66" s="767">
        <v>73</v>
      </c>
    </row>
    <row r="67" spans="1:35" ht="9" customHeight="1">
      <c r="A67" s="183" t="s">
        <v>391</v>
      </c>
      <c r="B67" s="226"/>
      <c r="C67" s="196" t="s">
        <v>550</v>
      </c>
      <c r="D67" s="179">
        <v>74</v>
      </c>
      <c r="E67" s="170" t="s">
        <v>336</v>
      </c>
      <c r="F67" s="170" t="s">
        <v>336</v>
      </c>
      <c r="G67" s="170" t="s">
        <v>336</v>
      </c>
      <c r="H67" s="174" t="s">
        <v>336</v>
      </c>
      <c r="I67" s="170" t="s">
        <v>336</v>
      </c>
      <c r="J67" s="170" t="s">
        <v>336</v>
      </c>
      <c r="K67" s="170" t="s">
        <v>336</v>
      </c>
      <c r="L67" s="170" t="s">
        <v>336</v>
      </c>
      <c r="M67" s="399"/>
      <c r="N67" s="401" t="s">
        <v>336</v>
      </c>
      <c r="O67" s="171"/>
      <c r="P67" s="170">
        <v>0.644</v>
      </c>
      <c r="Q67" s="170" t="s">
        <v>336</v>
      </c>
      <c r="R67" s="170" t="s">
        <v>336</v>
      </c>
      <c r="S67" s="170" t="s">
        <v>336</v>
      </c>
      <c r="T67" s="391" t="s">
        <v>336</v>
      </c>
      <c r="U67" s="180" t="s">
        <v>336</v>
      </c>
      <c r="V67" s="241">
        <v>2.148</v>
      </c>
      <c r="W67" s="173"/>
      <c r="X67" s="173"/>
      <c r="Y67" s="390"/>
      <c r="Z67" s="401">
        <v>12.863</v>
      </c>
      <c r="AA67" s="1283"/>
      <c r="AB67" s="173"/>
      <c r="AC67" s="170">
        <v>47.15</v>
      </c>
      <c r="AD67" s="170">
        <v>15.018</v>
      </c>
      <c r="AE67" s="241" t="s">
        <v>336</v>
      </c>
      <c r="AF67" s="1285">
        <v>88.406012</v>
      </c>
      <c r="AG67" s="401">
        <v>214.268</v>
      </c>
      <c r="AH67" s="174">
        <v>302.674012</v>
      </c>
      <c r="AI67" s="182">
        <v>74</v>
      </c>
    </row>
    <row r="68" spans="1:35" ht="9" customHeight="1">
      <c r="A68" s="112"/>
      <c r="B68" s="1291"/>
      <c r="C68" s="196" t="s">
        <v>551</v>
      </c>
      <c r="D68" s="179">
        <v>75</v>
      </c>
      <c r="E68" s="170" t="s">
        <v>336</v>
      </c>
      <c r="F68" s="170" t="s">
        <v>336</v>
      </c>
      <c r="G68" s="170" t="s">
        <v>336</v>
      </c>
      <c r="H68" s="174" t="s">
        <v>336</v>
      </c>
      <c r="I68" s="170" t="s">
        <v>336</v>
      </c>
      <c r="J68" s="170" t="s">
        <v>336</v>
      </c>
      <c r="K68" s="170" t="s">
        <v>336</v>
      </c>
      <c r="L68" s="170" t="s">
        <v>336</v>
      </c>
      <c r="M68" s="399"/>
      <c r="N68" s="681" t="s">
        <v>336</v>
      </c>
      <c r="O68" s="171"/>
      <c r="P68" s="170">
        <v>0.53</v>
      </c>
      <c r="Q68" s="170" t="s">
        <v>336</v>
      </c>
      <c r="R68" s="170" t="s">
        <v>336</v>
      </c>
      <c r="S68" s="170">
        <v>1.324</v>
      </c>
      <c r="T68" s="391" t="s">
        <v>336</v>
      </c>
      <c r="U68" s="1286" t="s">
        <v>336</v>
      </c>
      <c r="V68" s="596">
        <v>2.563</v>
      </c>
      <c r="W68" s="173"/>
      <c r="X68" s="173"/>
      <c r="Y68" s="390"/>
      <c r="Z68" s="401" t="s">
        <v>336</v>
      </c>
      <c r="AA68" s="1283"/>
      <c r="AB68" s="173"/>
      <c r="AC68" s="170">
        <v>24.245</v>
      </c>
      <c r="AD68" s="170">
        <v>34.526</v>
      </c>
      <c r="AE68" s="596" t="s">
        <v>336</v>
      </c>
      <c r="AF68" s="1287">
        <v>90.138147</v>
      </c>
      <c r="AG68" s="681">
        <v>199.57860800000003</v>
      </c>
      <c r="AH68" s="1288">
        <v>289.71675500000003</v>
      </c>
      <c r="AI68" s="182">
        <v>75</v>
      </c>
    </row>
    <row r="69" spans="1:35" ht="9.75" customHeight="1">
      <c r="A69" s="112"/>
      <c r="B69" s="106"/>
      <c r="C69" s="227" t="s">
        <v>79</v>
      </c>
      <c r="D69" s="1337" t="s">
        <v>3</v>
      </c>
      <c r="E69" s="228"/>
      <c r="F69" s="228"/>
      <c r="G69" s="404"/>
      <c r="H69" s="229"/>
      <c r="I69" s="228"/>
      <c r="J69" s="228"/>
      <c r="K69" s="228"/>
      <c r="L69" s="229"/>
      <c r="M69" s="406"/>
      <c r="N69" s="232"/>
      <c r="O69" s="229"/>
      <c r="P69" s="230"/>
      <c r="Q69" s="228"/>
      <c r="R69" s="228"/>
      <c r="S69" s="228"/>
      <c r="T69" s="229"/>
      <c r="U69" s="228"/>
      <c r="V69" s="229"/>
      <c r="W69" s="228"/>
      <c r="X69" s="228"/>
      <c r="Y69" s="228"/>
      <c r="Z69" s="231"/>
      <c r="AA69" s="232"/>
      <c r="AB69" s="228"/>
      <c r="AC69" s="228"/>
      <c r="AD69" s="404"/>
      <c r="AE69" s="405"/>
      <c r="AF69" s="228"/>
      <c r="AG69" s="228"/>
      <c r="AH69" s="228"/>
      <c r="AI69" s="1338" t="s">
        <v>3</v>
      </c>
    </row>
    <row r="70" spans="1:35" ht="9.75" customHeight="1">
      <c r="A70" s="112"/>
      <c r="B70" s="106"/>
      <c r="C70" s="196" t="s">
        <v>614</v>
      </c>
      <c r="D70" s="179">
        <v>76</v>
      </c>
      <c r="E70" s="170" t="s">
        <v>336</v>
      </c>
      <c r="F70" s="170" t="s">
        <v>336</v>
      </c>
      <c r="G70" s="391">
        <v>25.085</v>
      </c>
      <c r="H70" s="174">
        <v>1.989</v>
      </c>
      <c r="I70" s="170" t="s">
        <v>336</v>
      </c>
      <c r="J70" s="170" t="s">
        <v>336</v>
      </c>
      <c r="K70" s="170">
        <v>142.117</v>
      </c>
      <c r="L70" s="174" t="s">
        <v>336</v>
      </c>
      <c r="M70" s="399"/>
      <c r="N70" s="401" t="s">
        <v>336</v>
      </c>
      <c r="O70" s="171"/>
      <c r="P70" s="180">
        <v>30.896</v>
      </c>
      <c r="Q70" s="170">
        <v>10.749</v>
      </c>
      <c r="R70" s="170" t="s">
        <v>336</v>
      </c>
      <c r="S70" s="170">
        <v>1.324</v>
      </c>
      <c r="T70" s="174">
        <v>3.253</v>
      </c>
      <c r="U70" s="170" t="s">
        <v>336</v>
      </c>
      <c r="V70" s="174">
        <v>498.30899999999997</v>
      </c>
      <c r="W70" s="173"/>
      <c r="X70" s="173"/>
      <c r="Y70" s="173"/>
      <c r="Z70" s="175">
        <v>12577.084</v>
      </c>
      <c r="AA70" s="184"/>
      <c r="AB70" s="173"/>
      <c r="AC70" s="170">
        <v>5916.407</v>
      </c>
      <c r="AD70" s="391">
        <v>3221.97</v>
      </c>
      <c r="AE70" s="241">
        <v>2204.7789999999995</v>
      </c>
      <c r="AF70" s="170">
        <v>30104.659220999994</v>
      </c>
      <c r="AG70" s="170">
        <v>32649.228808</v>
      </c>
      <c r="AH70" s="170">
        <v>62753.888028999994</v>
      </c>
      <c r="AI70" s="182">
        <v>76</v>
      </c>
    </row>
    <row r="71" spans="1:35" ht="9.75" customHeight="1">
      <c r="A71" s="112"/>
      <c r="B71" s="106"/>
      <c r="C71" s="233" t="s">
        <v>80</v>
      </c>
      <c r="D71" s="1339"/>
      <c r="E71" s="234"/>
      <c r="F71" s="234"/>
      <c r="G71" s="407"/>
      <c r="H71" s="408"/>
      <c r="I71" s="234"/>
      <c r="J71" s="234"/>
      <c r="K71" s="234"/>
      <c r="L71" s="235"/>
      <c r="M71" s="236"/>
      <c r="N71" s="234"/>
      <c r="O71" s="235"/>
      <c r="P71" s="236"/>
      <c r="Q71" s="234"/>
      <c r="R71" s="234"/>
      <c r="S71" s="234"/>
      <c r="T71" s="235"/>
      <c r="U71" s="234"/>
      <c r="V71" s="235"/>
      <c r="W71" s="234"/>
      <c r="X71" s="234"/>
      <c r="Y71" s="234"/>
      <c r="Z71" s="237"/>
      <c r="AA71" s="691"/>
      <c r="AB71" s="234"/>
      <c r="AC71" s="234"/>
      <c r="AD71" s="407"/>
      <c r="AE71" s="408"/>
      <c r="AF71" s="234"/>
      <c r="AG71" s="234"/>
      <c r="AH71" s="234"/>
      <c r="AI71" s="1340"/>
    </row>
    <row r="72" spans="1:35" ht="9" customHeight="1">
      <c r="A72" s="112"/>
      <c r="B72" s="106"/>
      <c r="C72" s="196" t="s">
        <v>392</v>
      </c>
      <c r="D72" s="179">
        <v>77</v>
      </c>
      <c r="E72" s="170" t="s">
        <v>336</v>
      </c>
      <c r="F72" s="173"/>
      <c r="G72" s="390"/>
      <c r="H72" s="242"/>
      <c r="I72" s="173"/>
      <c r="J72" s="170" t="s">
        <v>336</v>
      </c>
      <c r="K72" s="173"/>
      <c r="L72" s="171"/>
      <c r="M72" s="230"/>
      <c r="N72" s="170">
        <v>22.400000000000002</v>
      </c>
      <c r="O72" s="171"/>
      <c r="P72" s="230"/>
      <c r="Q72" s="228"/>
      <c r="R72" s="173"/>
      <c r="S72" s="173"/>
      <c r="T72" s="174" t="s">
        <v>336</v>
      </c>
      <c r="U72" s="173"/>
      <c r="V72" s="171"/>
      <c r="W72" s="173"/>
      <c r="X72" s="173"/>
      <c r="Y72" s="173"/>
      <c r="Z72" s="175">
        <v>62</v>
      </c>
      <c r="AA72" s="181"/>
      <c r="AB72" s="173"/>
      <c r="AC72" s="170">
        <v>249.21800000000002</v>
      </c>
      <c r="AD72" s="390"/>
      <c r="AE72" s="242"/>
      <c r="AF72" s="170">
        <v>62</v>
      </c>
      <c r="AG72" s="170">
        <v>1859.4888</v>
      </c>
      <c r="AH72" s="170">
        <v>1921.4888</v>
      </c>
      <c r="AI72" s="182">
        <v>77</v>
      </c>
    </row>
    <row r="73" spans="1:35" ht="9" customHeight="1">
      <c r="A73" s="112"/>
      <c r="B73" s="106"/>
      <c r="C73" s="196" t="s">
        <v>393</v>
      </c>
      <c r="D73" s="179">
        <v>78</v>
      </c>
      <c r="E73" s="173"/>
      <c r="F73" s="173"/>
      <c r="G73" s="390"/>
      <c r="H73" s="242"/>
      <c r="I73" s="173"/>
      <c r="J73" s="173"/>
      <c r="K73" s="173"/>
      <c r="L73" s="171"/>
      <c r="M73" s="170">
        <v>452.90000000000003</v>
      </c>
      <c r="N73" s="170">
        <v>699.1</v>
      </c>
      <c r="O73" s="171"/>
      <c r="P73" s="172"/>
      <c r="Q73" s="173"/>
      <c r="R73" s="173"/>
      <c r="S73" s="173"/>
      <c r="T73" s="174">
        <v>13</v>
      </c>
      <c r="U73" s="173"/>
      <c r="V73" s="241">
        <v>7.539000000000001</v>
      </c>
      <c r="W73" s="173"/>
      <c r="X73" s="173"/>
      <c r="Y73" s="173"/>
      <c r="Z73" s="175">
        <v>3043</v>
      </c>
      <c r="AA73" s="181"/>
      <c r="AB73" s="173"/>
      <c r="AC73" s="170" t="s">
        <v>336</v>
      </c>
      <c r="AD73" s="390"/>
      <c r="AE73" s="242"/>
      <c r="AF73" s="170">
        <v>3308.139091</v>
      </c>
      <c r="AG73" s="170">
        <v>50351.934700000005</v>
      </c>
      <c r="AH73" s="170">
        <v>53660.073791</v>
      </c>
      <c r="AI73" s="182">
        <v>78</v>
      </c>
    </row>
    <row r="74" spans="1:35" ht="9" customHeight="1">
      <c r="A74" s="112"/>
      <c r="B74" s="106"/>
      <c r="C74" s="196" t="s">
        <v>394</v>
      </c>
      <c r="D74" s="179">
        <v>79</v>
      </c>
      <c r="E74" s="173"/>
      <c r="F74" s="173"/>
      <c r="G74" s="390"/>
      <c r="H74" s="242"/>
      <c r="I74" s="173"/>
      <c r="J74" s="173"/>
      <c r="K74" s="173"/>
      <c r="L74" s="171"/>
      <c r="M74" s="170" t="s">
        <v>336</v>
      </c>
      <c r="N74" s="173"/>
      <c r="O74" s="174">
        <v>9</v>
      </c>
      <c r="P74" s="172"/>
      <c r="Q74" s="173"/>
      <c r="R74" s="173"/>
      <c r="S74" s="173"/>
      <c r="T74" s="171"/>
      <c r="U74" s="173"/>
      <c r="V74" s="242"/>
      <c r="W74" s="173"/>
      <c r="X74" s="173"/>
      <c r="Y74" s="173"/>
      <c r="Z74" s="175" t="s">
        <v>336</v>
      </c>
      <c r="AA74" s="181"/>
      <c r="AB74" s="173"/>
      <c r="AC74" s="173"/>
      <c r="AD74" s="390"/>
      <c r="AE74" s="242"/>
      <c r="AF74" s="173"/>
      <c r="AG74" s="170">
        <v>385.2</v>
      </c>
      <c r="AH74" s="170">
        <v>385.2</v>
      </c>
      <c r="AI74" s="182">
        <v>79</v>
      </c>
    </row>
    <row r="75" spans="1:35" ht="9" customHeight="1">
      <c r="A75" s="112"/>
      <c r="B75" s="106"/>
      <c r="C75" s="196" t="s">
        <v>395</v>
      </c>
      <c r="D75" s="179">
        <v>80</v>
      </c>
      <c r="E75" s="173"/>
      <c r="F75" s="173"/>
      <c r="G75" s="390"/>
      <c r="H75" s="242"/>
      <c r="I75" s="173"/>
      <c r="J75" s="173"/>
      <c r="K75" s="173"/>
      <c r="L75" s="171"/>
      <c r="M75" s="236"/>
      <c r="N75" s="170" t="s">
        <v>336</v>
      </c>
      <c r="O75" s="235"/>
      <c r="P75" s="172"/>
      <c r="Q75" s="173"/>
      <c r="R75" s="173"/>
      <c r="S75" s="173"/>
      <c r="T75" s="171"/>
      <c r="U75" s="173"/>
      <c r="V75" s="235"/>
      <c r="W75" s="173"/>
      <c r="X75" s="173"/>
      <c r="Y75" s="173"/>
      <c r="Z75" s="175" t="s">
        <v>336</v>
      </c>
      <c r="AA75" s="181"/>
      <c r="AB75" s="173"/>
      <c r="AC75" s="173"/>
      <c r="AD75" s="390"/>
      <c r="AE75" s="242"/>
      <c r="AF75" s="173"/>
      <c r="AG75" s="170" t="s">
        <v>336</v>
      </c>
      <c r="AH75" s="170" t="s">
        <v>336</v>
      </c>
      <c r="AI75" s="182">
        <v>80</v>
      </c>
    </row>
    <row r="76" spans="1:35" ht="9.75" customHeight="1">
      <c r="A76" s="112"/>
      <c r="B76" s="106"/>
      <c r="C76" s="203" t="s">
        <v>396</v>
      </c>
      <c r="D76" s="187">
        <v>81</v>
      </c>
      <c r="E76" s="190" t="s">
        <v>336</v>
      </c>
      <c r="F76" s="204"/>
      <c r="G76" s="394"/>
      <c r="H76" s="395"/>
      <c r="I76" s="204"/>
      <c r="J76" s="190" t="s">
        <v>336</v>
      </c>
      <c r="K76" s="204"/>
      <c r="L76" s="205"/>
      <c r="M76" s="188">
        <v>452.90000000000003</v>
      </c>
      <c r="N76" s="188">
        <v>721.5</v>
      </c>
      <c r="O76" s="189">
        <v>9</v>
      </c>
      <c r="P76" s="207"/>
      <c r="Q76" s="204"/>
      <c r="R76" s="204"/>
      <c r="S76" s="204"/>
      <c r="T76" s="243">
        <v>13</v>
      </c>
      <c r="U76" s="204"/>
      <c r="V76" s="243">
        <v>7.539000000000001</v>
      </c>
      <c r="W76" s="204"/>
      <c r="X76" s="204"/>
      <c r="Y76" s="204"/>
      <c r="Z76" s="191">
        <v>3105</v>
      </c>
      <c r="AA76" s="209"/>
      <c r="AB76" s="204"/>
      <c r="AC76" s="188">
        <v>249.21800000000002</v>
      </c>
      <c r="AD76" s="394"/>
      <c r="AE76" s="395"/>
      <c r="AF76" s="188">
        <v>3370.139091</v>
      </c>
      <c r="AG76" s="188">
        <v>52596.6235</v>
      </c>
      <c r="AH76" s="188">
        <v>55966.762591</v>
      </c>
      <c r="AI76" s="192">
        <v>81</v>
      </c>
    </row>
    <row r="77" spans="1:35" ht="9" customHeight="1">
      <c r="A77" s="112"/>
      <c r="B77" s="106"/>
      <c r="C77" s="227" t="s">
        <v>397</v>
      </c>
      <c r="D77" s="168">
        <v>82</v>
      </c>
      <c r="E77" s="215" t="s">
        <v>381</v>
      </c>
      <c r="F77" s="215" t="s">
        <v>381</v>
      </c>
      <c r="G77" s="396" t="s">
        <v>381</v>
      </c>
      <c r="H77" s="398"/>
      <c r="I77" s="215" t="s">
        <v>381</v>
      </c>
      <c r="J77" s="215" t="s">
        <v>381</v>
      </c>
      <c r="K77" s="215" t="s">
        <v>336</v>
      </c>
      <c r="L77" s="216"/>
      <c r="M77" s="244" t="s">
        <v>381</v>
      </c>
      <c r="N77" s="244" t="s">
        <v>381</v>
      </c>
      <c r="O77" s="216"/>
      <c r="P77" s="218" t="s">
        <v>381</v>
      </c>
      <c r="Q77" s="215" t="s">
        <v>336</v>
      </c>
      <c r="R77" s="397"/>
      <c r="S77" s="692" t="s">
        <v>336</v>
      </c>
      <c r="T77" s="214" t="s">
        <v>381</v>
      </c>
      <c r="U77" s="215" t="s">
        <v>336</v>
      </c>
      <c r="V77" s="214">
        <v>802.701</v>
      </c>
      <c r="W77" s="245"/>
      <c r="X77" s="245"/>
      <c r="Y77" s="245"/>
      <c r="Z77" s="281" t="s">
        <v>336</v>
      </c>
      <c r="AA77" s="175">
        <v>591.9</v>
      </c>
      <c r="AB77" s="215" t="s">
        <v>381</v>
      </c>
      <c r="AC77" s="215">
        <v>2766.391</v>
      </c>
      <c r="AD77" s="396">
        <v>6564.625</v>
      </c>
      <c r="AE77" s="398"/>
      <c r="AF77" s="246">
        <v>28822.091469</v>
      </c>
      <c r="AG77" s="246">
        <v>16523.6326</v>
      </c>
      <c r="AH77" s="246">
        <v>45345.724069</v>
      </c>
      <c r="AI77" s="176">
        <v>82</v>
      </c>
    </row>
    <row r="78" spans="1:35" ht="9" customHeight="1">
      <c r="A78" s="1341"/>
      <c r="C78" s="247" t="s">
        <v>81</v>
      </c>
      <c r="D78" s="248">
        <v>83</v>
      </c>
      <c r="E78" s="170" t="s">
        <v>381</v>
      </c>
      <c r="F78" s="170" t="s">
        <v>381</v>
      </c>
      <c r="G78" s="391" t="s">
        <v>381</v>
      </c>
      <c r="H78" s="242"/>
      <c r="I78" s="170" t="s">
        <v>381</v>
      </c>
      <c r="J78" s="170" t="s">
        <v>381</v>
      </c>
      <c r="K78" s="170" t="s">
        <v>336</v>
      </c>
      <c r="L78" s="174" t="s">
        <v>336</v>
      </c>
      <c r="M78" s="240" t="s">
        <v>3</v>
      </c>
      <c r="N78" s="240" t="s">
        <v>381</v>
      </c>
      <c r="O78" s="249"/>
      <c r="P78" s="180" t="s">
        <v>381</v>
      </c>
      <c r="Q78" s="170" t="s">
        <v>336</v>
      </c>
      <c r="R78" s="390"/>
      <c r="S78" s="681" t="s">
        <v>336</v>
      </c>
      <c r="T78" s="174" t="s">
        <v>381</v>
      </c>
      <c r="U78" s="170" t="s">
        <v>336</v>
      </c>
      <c r="V78" s="174">
        <v>237.64000000000001</v>
      </c>
      <c r="W78" s="250"/>
      <c r="X78" s="250"/>
      <c r="Y78" s="251"/>
      <c r="Z78" s="175" t="s">
        <v>336</v>
      </c>
      <c r="AA78" s="251"/>
      <c r="AB78" s="170" t="s">
        <v>381</v>
      </c>
      <c r="AC78" s="170">
        <v>3551.891</v>
      </c>
      <c r="AD78" s="391">
        <v>3975.233</v>
      </c>
      <c r="AE78" s="242"/>
      <c r="AF78" s="238">
        <v>8357.56116</v>
      </c>
      <c r="AG78" s="238">
        <v>16762.0406</v>
      </c>
      <c r="AH78" s="238">
        <v>25119.601759999998</v>
      </c>
      <c r="AI78" s="252">
        <v>83</v>
      </c>
    </row>
    <row r="79" spans="1:35" ht="9.75" customHeight="1" thickBot="1">
      <c r="A79" s="112"/>
      <c r="B79" s="253"/>
      <c r="C79" s="233" t="s">
        <v>615</v>
      </c>
      <c r="D79" s="239">
        <v>84</v>
      </c>
      <c r="E79" s="188">
        <v>0.5730000000000001</v>
      </c>
      <c r="F79" s="188" t="s">
        <v>336</v>
      </c>
      <c r="G79" s="392" t="s">
        <v>336</v>
      </c>
      <c r="H79" s="409"/>
      <c r="I79" s="188" t="s">
        <v>336</v>
      </c>
      <c r="J79" s="188">
        <v>87.115</v>
      </c>
      <c r="K79" s="188" t="s">
        <v>336</v>
      </c>
      <c r="L79" s="189" t="s">
        <v>336</v>
      </c>
      <c r="M79" s="188">
        <v>5.6000000000000005</v>
      </c>
      <c r="N79" s="188">
        <v>78.10000000000001</v>
      </c>
      <c r="O79" s="205"/>
      <c r="P79" s="190">
        <v>353</v>
      </c>
      <c r="Q79" s="188" t="s">
        <v>336</v>
      </c>
      <c r="R79" s="204"/>
      <c r="S79" s="188" t="s">
        <v>336</v>
      </c>
      <c r="T79" s="189">
        <v>47</v>
      </c>
      <c r="U79" s="188" t="s">
        <v>336</v>
      </c>
      <c r="V79" s="189">
        <v>1040.3410000000001</v>
      </c>
      <c r="W79" s="204"/>
      <c r="X79" s="204"/>
      <c r="Y79" s="209"/>
      <c r="Z79" s="254">
        <v>13937</v>
      </c>
      <c r="AA79" s="175">
        <v>591.9</v>
      </c>
      <c r="AB79" s="188">
        <v>367.956</v>
      </c>
      <c r="AC79" s="188">
        <v>6318.282</v>
      </c>
      <c r="AD79" s="392">
        <v>10539.858</v>
      </c>
      <c r="AE79" s="409"/>
      <c r="AF79" s="255">
        <v>51503.53537</v>
      </c>
      <c r="AG79" s="255">
        <v>55862.142079</v>
      </c>
      <c r="AH79" s="255">
        <v>107365.677449</v>
      </c>
      <c r="AI79" s="771">
        <v>84</v>
      </c>
    </row>
    <row r="80" spans="1:35" ht="12.75">
      <c r="A80" s="1342"/>
      <c r="B80" s="1290"/>
      <c r="C80" s="256" t="s">
        <v>398</v>
      </c>
      <c r="D80" s="1290"/>
      <c r="E80" s="1343"/>
      <c r="F80" s="257" t="s">
        <v>399</v>
      </c>
      <c r="G80" s="1290"/>
      <c r="H80" s="1290"/>
      <c r="I80" s="258" t="s">
        <v>400</v>
      </c>
      <c r="J80" s="259" t="s">
        <v>401</v>
      </c>
      <c r="K80" s="260"/>
      <c r="L80" s="108"/>
      <c r="M80" s="261"/>
      <c r="N80" s="1289"/>
      <c r="O80" s="1344"/>
      <c r="P80" s="110" t="s">
        <v>474</v>
      </c>
      <c r="Q80" s="1289"/>
      <c r="R80" s="1289"/>
      <c r="S80" s="1289"/>
      <c r="T80" s="1289"/>
      <c r="U80" s="1289"/>
      <c r="V80" s="1289"/>
      <c r="W80" s="1290"/>
      <c r="X80" s="1289"/>
      <c r="Y80" s="1289"/>
      <c r="Z80" s="1289"/>
      <c r="AA80" s="1289"/>
      <c r="AB80" s="710"/>
      <c r="AC80" s="1289"/>
      <c r="AD80" s="1290"/>
      <c r="AE80" s="1291"/>
      <c r="AF80" s="262" t="s">
        <v>402</v>
      </c>
      <c r="AG80" s="263">
        <v>41116</v>
      </c>
      <c r="AH80" s="264"/>
      <c r="AI80" s="265"/>
    </row>
    <row r="81" spans="1:35" ht="13.5" thickBot="1">
      <c r="A81" s="1345"/>
      <c r="B81" s="1346"/>
      <c r="C81" s="266"/>
      <c r="D81" s="1346"/>
      <c r="E81" s="267"/>
      <c r="F81" s="1347"/>
      <c r="G81" s="267"/>
      <c r="H81" s="267"/>
      <c r="I81" s="1348" t="s">
        <v>381</v>
      </c>
      <c r="J81" s="268" t="s">
        <v>403</v>
      </c>
      <c r="K81" s="1346"/>
      <c r="L81" s="269"/>
      <c r="M81" s="267"/>
      <c r="N81" s="1349"/>
      <c r="O81" s="1350"/>
      <c r="P81" s="270" t="s">
        <v>616</v>
      </c>
      <c r="Q81" s="1349"/>
      <c r="R81" s="1349"/>
      <c r="S81" s="1349"/>
      <c r="T81" s="1349"/>
      <c r="U81" s="1349"/>
      <c r="V81" s="1349"/>
      <c r="W81" s="1346"/>
      <c r="X81" s="271"/>
      <c r="Y81" s="1349"/>
      <c r="Z81" s="272"/>
      <c r="AA81" s="1349"/>
      <c r="AB81" s="1346"/>
      <c r="AC81" s="1349"/>
      <c r="AD81" s="269"/>
      <c r="AE81" s="269"/>
      <c r="AF81" s="269"/>
      <c r="AG81" s="269"/>
      <c r="AH81" s="273"/>
      <c r="AI81" s="274"/>
    </row>
    <row r="83" spans="13:27" ht="12.75">
      <c r="M83" s="275"/>
      <c r="N83" s="275"/>
      <c r="O83" s="275"/>
      <c r="P83" s="275"/>
      <c r="AA83" s="766"/>
    </row>
    <row r="84" spans="13:27" ht="12.75">
      <c r="M84" s="275"/>
      <c r="N84" s="275"/>
      <c r="O84" s="275"/>
      <c r="P84" s="275"/>
      <c r="AA84" s="766"/>
    </row>
    <row r="85" spans="13:27" ht="12.75">
      <c r="M85" s="275"/>
      <c r="N85" s="275"/>
      <c r="O85" s="275"/>
      <c r="P85" s="275"/>
      <c r="AA85" s="766"/>
    </row>
    <row r="86" spans="13:27" ht="12.75">
      <c r="M86" s="275"/>
      <c r="N86" s="275"/>
      <c r="O86" s="275"/>
      <c r="P86" s="275"/>
      <c r="AA86" s="766"/>
    </row>
    <row r="87" spans="13:27" ht="12.75">
      <c r="M87" s="275"/>
      <c r="N87" s="275"/>
      <c r="O87" s="275"/>
      <c r="P87" s="275"/>
      <c r="AA87" s="766"/>
    </row>
    <row r="88" spans="13:27" ht="12.75">
      <c r="M88" s="275"/>
      <c r="N88" s="275"/>
      <c r="O88" s="275"/>
      <c r="P88" s="275"/>
      <c r="AA88" s="766"/>
    </row>
    <row r="89" spans="13:27" ht="12.75">
      <c r="M89" s="275"/>
      <c r="N89" s="275"/>
      <c r="O89" s="275"/>
      <c r="P89" s="275"/>
      <c r="AA89" s="766"/>
    </row>
    <row r="90" spans="13:27" ht="12.75">
      <c r="M90" s="275"/>
      <c r="N90" s="275"/>
      <c r="O90" s="275"/>
      <c r="P90" s="275"/>
      <c r="AA90" s="766"/>
    </row>
    <row r="91" spans="13:27" ht="12.75">
      <c r="M91" s="275"/>
      <c r="N91" s="275"/>
      <c r="O91" s="275"/>
      <c r="P91" s="275"/>
      <c r="AA91" s="766"/>
    </row>
    <row r="92" spans="13:27" ht="12.75">
      <c r="M92" s="275"/>
      <c r="N92" s="275"/>
      <c r="O92" s="275"/>
      <c r="P92" s="275"/>
      <c r="AA92" s="766"/>
    </row>
    <row r="93" spans="13:27" ht="12.75">
      <c r="M93" s="275"/>
      <c r="N93" s="275"/>
      <c r="O93" s="275"/>
      <c r="P93" s="275"/>
      <c r="AA93" s="766"/>
    </row>
    <row r="94" spans="13:27" ht="12.75">
      <c r="M94" s="275"/>
      <c r="N94" s="275"/>
      <c r="O94" s="275"/>
      <c r="P94" s="275"/>
      <c r="AA94" s="766"/>
    </row>
    <row r="95" spans="13:27" ht="12.75">
      <c r="M95" s="275"/>
      <c r="N95" s="275"/>
      <c r="O95" s="275"/>
      <c r="P95" s="275"/>
      <c r="AA95" s="766"/>
    </row>
  </sheetData>
  <sheetProtection/>
  <mergeCells count="2">
    <mergeCell ref="P9:Q9"/>
    <mergeCell ref="Z15:AB15"/>
  </mergeCells>
  <printOptions horizontalCentered="1" verticalCentered="1"/>
  <pageMargins left="0.1968503937007874" right="0"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17.xml><?xml version="1.0" encoding="utf-8"?>
<worksheet xmlns="http://schemas.openxmlformats.org/spreadsheetml/2006/main" xmlns:r="http://schemas.openxmlformats.org/officeDocument/2006/relationships">
  <dimension ref="A1:AJ81"/>
  <sheetViews>
    <sheetView zoomScalePageLayoutView="0" workbookViewId="0" topLeftCell="A1">
      <selection activeCell="B1" sqref="B1"/>
    </sheetView>
  </sheetViews>
  <sheetFormatPr defaultColWidth="11.421875" defaultRowHeight="12.75"/>
  <cols>
    <col min="1" max="1" width="2.00390625" style="1352" customWidth="1"/>
    <col min="2" max="2" width="6.57421875" style="1352" customWidth="1"/>
    <col min="3" max="3" width="32.421875" style="1352" customWidth="1"/>
    <col min="4" max="4" width="4.00390625" style="1352" customWidth="1"/>
    <col min="5" max="5" width="5.8515625" style="1352" customWidth="1"/>
    <col min="6" max="7" width="4.28125" style="1352" customWidth="1"/>
    <col min="8" max="9" width="5.28125" style="1352" customWidth="1"/>
    <col min="10" max="10" width="6.00390625" style="1352" customWidth="1"/>
    <col min="11" max="11" width="5.7109375" style="1352" customWidth="1"/>
    <col min="12" max="12" width="4.28125" style="1352" customWidth="1"/>
    <col min="13" max="13" width="6.00390625" style="1352" customWidth="1"/>
    <col min="14" max="14" width="5.421875" style="1352" customWidth="1"/>
    <col min="15" max="15" width="4.421875" style="1352" customWidth="1"/>
    <col min="16" max="18" width="4.28125" style="1352" customWidth="1"/>
    <col min="19" max="19" width="5.421875" style="1352" customWidth="1"/>
    <col min="20" max="20" width="4.8515625" style="1352" customWidth="1"/>
    <col min="21" max="21" width="3.57421875" style="1352" customWidth="1"/>
    <col min="22" max="22" width="4.7109375" style="1352" customWidth="1"/>
    <col min="23" max="23" width="5.00390625" style="1352" customWidth="1"/>
    <col min="24" max="24" width="5.57421875" style="1352" bestFit="1" customWidth="1"/>
    <col min="25" max="25" width="5.7109375" style="1352" customWidth="1"/>
    <col min="26" max="26" width="5.00390625" style="1352" customWidth="1"/>
    <col min="27" max="27" width="4.8515625" style="1352" bestFit="1" customWidth="1"/>
    <col min="28" max="28" width="4.421875" style="1352" customWidth="1"/>
    <col min="29" max="29" width="5.8515625" style="1352" customWidth="1"/>
    <col min="30" max="31" width="4.8515625" style="1352" customWidth="1"/>
    <col min="32" max="34" width="6.28125" style="1352" customWidth="1"/>
    <col min="35" max="35" width="4.28125" style="1352" customWidth="1"/>
    <col min="36" max="16384" width="11.421875" style="1352" customWidth="1"/>
  </cols>
  <sheetData>
    <row r="1" spans="1:35" s="973" customFormat="1" ht="12">
      <c r="A1" s="1351" t="s">
        <v>404</v>
      </c>
      <c r="B1" s="972"/>
      <c r="C1" s="972"/>
      <c r="D1" s="972"/>
      <c r="E1" s="972"/>
      <c r="F1" s="972"/>
      <c r="G1" s="972"/>
      <c r="H1" s="972"/>
      <c r="I1" s="972"/>
      <c r="J1" s="972"/>
      <c r="K1" s="972"/>
      <c r="L1" s="972"/>
      <c r="M1" s="1351"/>
      <c r="N1" s="1351"/>
      <c r="O1" s="1351"/>
      <c r="P1" s="1351" t="s">
        <v>405</v>
      </c>
      <c r="Q1" s="1351"/>
      <c r="R1" s="1351"/>
      <c r="S1" s="1351"/>
      <c r="T1" s="972"/>
      <c r="U1" s="972"/>
      <c r="V1" s="972"/>
      <c r="W1" s="972"/>
      <c r="X1" s="972"/>
      <c r="Y1" s="972"/>
      <c r="Z1" s="972"/>
      <c r="AA1" s="972"/>
      <c r="AB1" s="972"/>
      <c r="AC1" s="972"/>
      <c r="AD1" s="972"/>
      <c r="AE1" s="972"/>
      <c r="AF1" s="972"/>
      <c r="AG1" s="972"/>
      <c r="AH1" s="972"/>
      <c r="AI1" s="972"/>
    </row>
    <row r="2" spans="1:35" s="973" customFormat="1" ht="3.75" customHeight="1">
      <c r="A2" s="1351"/>
      <c r="B2" s="972"/>
      <c r="C2" s="972"/>
      <c r="D2" s="972"/>
      <c r="E2" s="972"/>
      <c r="F2" s="972"/>
      <c r="G2" s="972"/>
      <c r="H2" s="972"/>
      <c r="I2" s="972"/>
      <c r="J2" s="972"/>
      <c r="K2" s="972"/>
      <c r="L2" s="972"/>
      <c r="M2" s="1351"/>
      <c r="N2" s="1351"/>
      <c r="O2" s="1351"/>
      <c r="P2" s="1351"/>
      <c r="Q2" s="1351"/>
      <c r="R2" s="1351"/>
      <c r="S2" s="1351"/>
      <c r="T2" s="972"/>
      <c r="U2" s="972"/>
      <c r="V2" s="972"/>
      <c r="W2" s="972"/>
      <c r="X2" s="972"/>
      <c r="Y2" s="972"/>
      <c r="Z2" s="972"/>
      <c r="AA2" s="972"/>
      <c r="AB2" s="972"/>
      <c r="AC2" s="972"/>
      <c r="AD2" s="972"/>
      <c r="AE2" s="972"/>
      <c r="AF2" s="972"/>
      <c r="AG2" s="972"/>
      <c r="AH2" s="972"/>
      <c r="AI2" s="972"/>
    </row>
    <row r="3" spans="1:35" s="973" customFormat="1" ht="3.75" customHeight="1">
      <c r="A3" s="1351"/>
      <c r="B3" s="972"/>
      <c r="C3" s="972"/>
      <c r="D3" s="972"/>
      <c r="E3" s="972"/>
      <c r="F3" s="972"/>
      <c r="G3" s="972"/>
      <c r="H3" s="972"/>
      <c r="I3" s="972"/>
      <c r="J3" s="972"/>
      <c r="K3" s="972"/>
      <c r="L3" s="972"/>
      <c r="M3" s="1351"/>
      <c r="N3" s="1351"/>
      <c r="O3" s="1351"/>
      <c r="P3" s="1351"/>
      <c r="Q3" s="1351"/>
      <c r="R3" s="1351"/>
      <c r="S3" s="1351"/>
      <c r="T3" s="972"/>
      <c r="U3" s="972"/>
      <c r="V3" s="972"/>
      <c r="W3" s="972"/>
      <c r="X3" s="972"/>
      <c r="Y3" s="972"/>
      <c r="Z3" s="972"/>
      <c r="AA3" s="972"/>
      <c r="AB3" s="972"/>
      <c r="AC3" s="972"/>
      <c r="AD3" s="972"/>
      <c r="AE3" s="972"/>
      <c r="AF3" s="972"/>
      <c r="AG3" s="972"/>
      <c r="AH3" s="972"/>
      <c r="AI3" s="972"/>
    </row>
    <row r="4" spans="1:35" s="973" customFormat="1" ht="3.75" customHeight="1">
      <c r="A4" s="1352"/>
      <c r="B4" s="1352"/>
      <c r="C4" s="1352"/>
      <c r="D4" s="1352"/>
      <c r="E4" s="1352"/>
      <c r="F4" s="1352"/>
      <c r="G4" s="1352"/>
      <c r="H4" s="1352"/>
      <c r="I4" s="1352"/>
      <c r="J4" s="1352"/>
      <c r="K4" s="1352"/>
      <c r="L4" s="1352"/>
      <c r="M4" s="1352"/>
      <c r="X4" s="1352"/>
      <c r="Z4" s="1352"/>
      <c r="AA4" s="1352"/>
      <c r="AI4" s="1352"/>
    </row>
    <row r="5" spans="1:35" s="973" customFormat="1" ht="3.75" customHeight="1">
      <c r="A5" s="1352"/>
      <c r="B5" s="1352"/>
      <c r="C5" s="1352"/>
      <c r="D5" s="1352"/>
      <c r="E5" s="1352"/>
      <c r="F5" s="1352"/>
      <c r="G5" s="1352"/>
      <c r="H5" s="1352"/>
      <c r="I5" s="1352"/>
      <c r="J5" s="1352"/>
      <c r="K5" s="1352"/>
      <c r="L5" s="1352"/>
      <c r="M5" s="1352"/>
      <c r="X5" s="1352"/>
      <c r="Z5" s="1352"/>
      <c r="AA5" s="1352"/>
      <c r="AI5" s="1352"/>
    </row>
    <row r="6" spans="1:35" s="973" customFormat="1" ht="3.75" customHeight="1" thickBot="1">
      <c r="A6" s="1352"/>
      <c r="B6" s="1352"/>
      <c r="C6" s="1352"/>
      <c r="D6" s="1352"/>
      <c r="E6" s="1352"/>
      <c r="F6" s="1352"/>
      <c r="G6" s="1352"/>
      <c r="H6" s="1352"/>
      <c r="I6" s="1352"/>
      <c r="J6" s="1352"/>
      <c r="K6" s="1352"/>
      <c r="L6" s="1352"/>
      <c r="M6" s="1352"/>
      <c r="X6" s="1352"/>
      <c r="Z6" s="1352"/>
      <c r="AA6" s="1352"/>
      <c r="AI6" s="1352"/>
    </row>
    <row r="7" spans="1:36" s="973" customFormat="1" ht="10.5" customHeight="1">
      <c r="A7" s="974"/>
      <c r="B7" s="975"/>
      <c r="C7" s="975"/>
      <c r="D7" s="976"/>
      <c r="E7" s="977"/>
      <c r="F7" s="975"/>
      <c r="G7" s="975"/>
      <c r="H7" s="975"/>
      <c r="I7" s="977"/>
      <c r="J7" s="975"/>
      <c r="K7" s="975"/>
      <c r="L7" s="978"/>
      <c r="M7" s="977"/>
      <c r="N7" s="975"/>
      <c r="O7" s="978"/>
      <c r="P7" s="977"/>
      <c r="Q7" s="975"/>
      <c r="R7" s="975"/>
      <c r="S7" s="975"/>
      <c r="T7" s="978"/>
      <c r="U7" s="975"/>
      <c r="V7" s="978"/>
      <c r="W7" s="975"/>
      <c r="X7" s="979"/>
      <c r="Y7" s="975"/>
      <c r="Z7" s="980"/>
      <c r="AA7" s="979"/>
      <c r="AB7" s="975"/>
      <c r="AC7" s="1353"/>
      <c r="AD7" s="975"/>
      <c r="AE7" s="978"/>
      <c r="AF7" s="1354"/>
      <c r="AG7" s="1354"/>
      <c r="AH7" s="1354"/>
      <c r="AI7" s="981"/>
      <c r="AJ7" s="994"/>
    </row>
    <row r="8" spans="1:36" s="973" customFormat="1" ht="10.5" customHeight="1">
      <c r="A8" s="982"/>
      <c r="B8" s="983" t="s">
        <v>274</v>
      </c>
      <c r="C8" s="984"/>
      <c r="D8" s="985"/>
      <c r="E8" s="986" t="s">
        <v>4</v>
      </c>
      <c r="F8" s="987"/>
      <c r="G8" s="987"/>
      <c r="H8" s="987"/>
      <c r="I8" s="986" t="s">
        <v>5</v>
      </c>
      <c r="J8" s="988"/>
      <c r="K8" s="989"/>
      <c r="L8" s="990"/>
      <c r="M8" s="986" t="s">
        <v>6</v>
      </c>
      <c r="N8" s="1355"/>
      <c r="O8" s="1356"/>
      <c r="P8" s="986" t="s">
        <v>275</v>
      </c>
      <c r="Q8" s="988"/>
      <c r="R8" s="988"/>
      <c r="S8" s="988"/>
      <c r="T8" s="991"/>
      <c r="U8" s="988" t="s">
        <v>7</v>
      </c>
      <c r="V8" s="991"/>
      <c r="W8" s="992" t="s">
        <v>276</v>
      </c>
      <c r="X8" s="989"/>
      <c r="Y8" s="987"/>
      <c r="Z8" s="43"/>
      <c r="AA8" s="989"/>
      <c r="AB8" s="988"/>
      <c r="AC8" s="752"/>
      <c r="AD8" s="991"/>
      <c r="AE8" s="988"/>
      <c r="AF8" s="1533" t="s">
        <v>277</v>
      </c>
      <c r="AG8" s="1534"/>
      <c r="AH8" s="1535"/>
      <c r="AI8" s="993"/>
      <c r="AJ8" s="994"/>
    </row>
    <row r="9" spans="1:35" s="973" customFormat="1" ht="10.5" customHeight="1">
      <c r="A9" s="982"/>
      <c r="B9" s="983"/>
      <c r="C9" s="984"/>
      <c r="D9" s="995"/>
      <c r="E9" s="996"/>
      <c r="F9" s="997"/>
      <c r="G9" s="997"/>
      <c r="H9" s="998"/>
      <c r="I9" s="999"/>
      <c r="J9" s="276"/>
      <c r="K9" s="1000"/>
      <c r="L9" s="1001"/>
      <c r="M9" s="996"/>
      <c r="N9" s="997"/>
      <c r="O9" s="998"/>
      <c r="P9" s="1531" t="s">
        <v>278</v>
      </c>
      <c r="Q9" s="1532"/>
      <c r="R9" s="1002"/>
      <c r="S9" s="1003"/>
      <c r="T9" s="1004"/>
      <c r="U9" s="276"/>
      <c r="V9" s="1005" t="s">
        <v>279</v>
      </c>
      <c r="W9" s="1357" t="s">
        <v>280</v>
      </c>
      <c r="X9" s="1006"/>
      <c r="Y9" s="1007"/>
      <c r="Z9" s="131"/>
      <c r="AA9" s="1006"/>
      <c r="AB9" s="277"/>
      <c r="AC9" s="1008"/>
      <c r="AD9" s="1009"/>
      <c r="AE9" s="1010"/>
      <c r="AF9" s="1007" t="s">
        <v>281</v>
      </c>
      <c r="AG9" s="1011"/>
      <c r="AH9" s="1012"/>
      <c r="AI9" s="1013"/>
    </row>
    <row r="10" spans="1:35" s="973" customFormat="1" ht="10.5" customHeight="1">
      <c r="A10" s="982"/>
      <c r="B10" s="983"/>
      <c r="C10" s="984"/>
      <c r="D10" s="995" t="s">
        <v>282</v>
      </c>
      <c r="E10" s="999"/>
      <c r="F10" s="1008"/>
      <c r="G10" s="1008"/>
      <c r="H10" s="278" t="s">
        <v>564</v>
      </c>
      <c r="I10" s="999"/>
      <c r="J10" s="276"/>
      <c r="K10" s="276" t="s">
        <v>564</v>
      </c>
      <c r="L10" s="1014"/>
      <c r="M10" s="999"/>
      <c r="N10" s="1008"/>
      <c r="O10" s="278" t="s">
        <v>283</v>
      </c>
      <c r="P10" s="1015"/>
      <c r="Q10" s="277"/>
      <c r="R10" s="277"/>
      <c r="S10" s="277" t="s">
        <v>564</v>
      </c>
      <c r="T10" s="1004"/>
      <c r="U10" s="276" t="s">
        <v>284</v>
      </c>
      <c r="V10" s="1016"/>
      <c r="W10" s="276"/>
      <c r="X10" s="133"/>
      <c r="Y10" s="132"/>
      <c r="Z10" s="122"/>
      <c r="AA10" s="122"/>
      <c r="AB10" s="141"/>
      <c r="AC10" s="1008"/>
      <c r="AD10" s="1014"/>
      <c r="AE10" s="278"/>
      <c r="AF10" s="277"/>
      <c r="AG10" s="277"/>
      <c r="AH10" s="1017"/>
      <c r="AI10" s="1013" t="s">
        <v>282</v>
      </c>
    </row>
    <row r="11" spans="1:35" s="973" customFormat="1" ht="10.5" customHeight="1">
      <c r="A11" s="982"/>
      <c r="B11" s="983"/>
      <c r="C11" s="984"/>
      <c r="D11" s="995" t="s">
        <v>285</v>
      </c>
      <c r="E11" s="999" t="s">
        <v>286</v>
      </c>
      <c r="F11" s="1008" t="s">
        <v>287</v>
      </c>
      <c r="G11" s="1008" t="s">
        <v>288</v>
      </c>
      <c r="H11" s="278" t="s">
        <v>241</v>
      </c>
      <c r="I11" s="999" t="s">
        <v>286</v>
      </c>
      <c r="J11" s="276" t="s">
        <v>289</v>
      </c>
      <c r="K11" s="276" t="s">
        <v>242</v>
      </c>
      <c r="L11" s="1014" t="s">
        <v>290</v>
      </c>
      <c r="M11" s="999" t="s">
        <v>291</v>
      </c>
      <c r="N11" s="1008" t="s">
        <v>292</v>
      </c>
      <c r="O11" s="278" t="s">
        <v>293</v>
      </c>
      <c r="P11" s="1015"/>
      <c r="Q11" s="277"/>
      <c r="R11" s="277" t="s">
        <v>97</v>
      </c>
      <c r="S11" s="277" t="s">
        <v>243</v>
      </c>
      <c r="T11" s="1004" t="s">
        <v>294</v>
      </c>
      <c r="U11" s="276" t="s">
        <v>295</v>
      </c>
      <c r="V11" s="1016" t="s">
        <v>296</v>
      </c>
      <c r="W11" s="276" t="s">
        <v>297</v>
      </c>
      <c r="X11" s="133" t="s">
        <v>298</v>
      </c>
      <c r="Y11" s="132" t="s">
        <v>299</v>
      </c>
      <c r="Z11" s="122" t="s">
        <v>46</v>
      </c>
      <c r="AA11" s="122" t="s">
        <v>234</v>
      </c>
      <c r="AB11" s="122" t="s">
        <v>300</v>
      </c>
      <c r="AC11" s="1008" t="s">
        <v>406</v>
      </c>
      <c r="AD11" s="1014" t="s">
        <v>301</v>
      </c>
      <c r="AE11" s="278" t="s">
        <v>564</v>
      </c>
      <c r="AF11" s="1358" t="s">
        <v>252</v>
      </c>
      <c r="AG11" s="1358" t="s">
        <v>253</v>
      </c>
      <c r="AH11" s="1359" t="s">
        <v>302</v>
      </c>
      <c r="AI11" s="1013" t="s">
        <v>285</v>
      </c>
    </row>
    <row r="12" spans="1:35" s="973" customFormat="1" ht="10.5" customHeight="1">
      <c r="A12" s="982"/>
      <c r="B12" s="1360" t="s">
        <v>585</v>
      </c>
      <c r="C12" s="1018"/>
      <c r="D12" s="279" t="s">
        <v>303</v>
      </c>
      <c r="E12" s="999" t="s">
        <v>304</v>
      </c>
      <c r="F12" s="1008" t="s">
        <v>305</v>
      </c>
      <c r="G12" s="1008"/>
      <c r="H12" s="278" t="s">
        <v>306</v>
      </c>
      <c r="I12" s="999" t="s">
        <v>304</v>
      </c>
      <c r="J12" s="276"/>
      <c r="K12" s="276" t="s">
        <v>306</v>
      </c>
      <c r="L12" s="1014" t="s">
        <v>307</v>
      </c>
      <c r="M12" s="999" t="s">
        <v>308</v>
      </c>
      <c r="N12" s="1008" t="s">
        <v>308</v>
      </c>
      <c r="O12" s="278" t="s">
        <v>612</v>
      </c>
      <c r="P12" s="999" t="s">
        <v>309</v>
      </c>
      <c r="Q12" s="276" t="s">
        <v>310</v>
      </c>
      <c r="R12" s="276" t="s">
        <v>98</v>
      </c>
      <c r="S12" s="276" t="s">
        <v>311</v>
      </c>
      <c r="T12" s="1004" t="s">
        <v>312</v>
      </c>
      <c r="U12" s="276" t="s">
        <v>313</v>
      </c>
      <c r="V12" s="1004" t="s">
        <v>314</v>
      </c>
      <c r="W12" s="276" t="s">
        <v>315</v>
      </c>
      <c r="X12" s="133" t="s">
        <v>316</v>
      </c>
      <c r="Y12" s="122" t="s">
        <v>317</v>
      </c>
      <c r="Z12" s="122" t="s">
        <v>47</v>
      </c>
      <c r="AA12" s="122" t="s">
        <v>218</v>
      </c>
      <c r="AB12" s="122" t="s">
        <v>318</v>
      </c>
      <c r="AC12" s="146"/>
      <c r="AD12" s="138" t="s">
        <v>319</v>
      </c>
      <c r="AE12" s="139" t="s">
        <v>417</v>
      </c>
      <c r="AF12" s="1019" t="s">
        <v>257</v>
      </c>
      <c r="AG12" s="1019" t="s">
        <v>257</v>
      </c>
      <c r="AH12" s="1020"/>
      <c r="AI12" s="1361" t="s">
        <v>303</v>
      </c>
    </row>
    <row r="13" spans="1:35" s="973" customFormat="1" ht="10.5" customHeight="1">
      <c r="A13" s="982"/>
      <c r="B13"/>
      <c r="C13" s="1018"/>
      <c r="D13" s="279" t="s">
        <v>320</v>
      </c>
      <c r="E13" s="999"/>
      <c r="F13" s="1008"/>
      <c r="G13" s="1008"/>
      <c r="H13" s="278" t="s">
        <v>321</v>
      </c>
      <c r="I13" s="999"/>
      <c r="J13" s="276"/>
      <c r="K13" s="276" t="s">
        <v>321</v>
      </c>
      <c r="L13" s="1014" t="s">
        <v>322</v>
      </c>
      <c r="M13" s="999" t="s">
        <v>323</v>
      </c>
      <c r="N13" s="1008" t="s">
        <v>324</v>
      </c>
      <c r="O13" s="278" t="s">
        <v>325</v>
      </c>
      <c r="P13" s="999"/>
      <c r="Q13" s="276"/>
      <c r="R13" s="276"/>
      <c r="S13" s="276" t="s">
        <v>326</v>
      </c>
      <c r="T13" s="1004" t="s">
        <v>314</v>
      </c>
      <c r="U13" s="276" t="s">
        <v>327</v>
      </c>
      <c r="V13" s="1004"/>
      <c r="W13" s="1021"/>
      <c r="X13" s="133"/>
      <c r="Y13" s="122" t="s">
        <v>314</v>
      </c>
      <c r="Z13" s="122"/>
      <c r="AA13" s="122" t="s">
        <v>219</v>
      </c>
      <c r="AB13" s="122"/>
      <c r="AC13" s="276"/>
      <c r="AD13" s="138"/>
      <c r="AE13" s="139" t="s">
        <v>328</v>
      </c>
      <c r="AF13" s="1019" t="s">
        <v>328</v>
      </c>
      <c r="AG13" s="1019" t="s">
        <v>328</v>
      </c>
      <c r="AH13" s="1020"/>
      <c r="AI13" s="1361" t="s">
        <v>320</v>
      </c>
    </row>
    <row r="14" spans="1:35" s="973" customFormat="1" ht="10.5" customHeight="1">
      <c r="A14" s="982"/>
      <c r="B14"/>
      <c r="D14" s="995"/>
      <c r="E14" s="1022"/>
      <c r="F14" s="1023"/>
      <c r="G14" s="1023"/>
      <c r="H14" s="1024"/>
      <c r="I14" s="1022"/>
      <c r="J14" s="1025"/>
      <c r="K14" s="1025"/>
      <c r="L14" s="1026"/>
      <c r="M14" s="999"/>
      <c r="N14" s="1008"/>
      <c r="O14" s="278"/>
      <c r="P14" s="999"/>
      <c r="Q14" s="276"/>
      <c r="R14" s="276"/>
      <c r="S14" s="276"/>
      <c r="T14" s="1004"/>
      <c r="U14" s="276"/>
      <c r="V14" s="1004"/>
      <c r="W14" s="276"/>
      <c r="X14" s="150"/>
      <c r="Y14" s="122"/>
      <c r="Z14" s="153"/>
      <c r="AA14" s="122"/>
      <c r="AB14" s="153"/>
      <c r="AC14" s="276"/>
      <c r="AD14" s="1027"/>
      <c r="AE14" s="1024"/>
      <c r="AF14" s="1019"/>
      <c r="AG14" s="1019"/>
      <c r="AH14" s="1020"/>
      <c r="AI14" s="1013"/>
    </row>
    <row r="15" spans="1:35" s="973" customFormat="1" ht="10.5" customHeight="1">
      <c r="A15" s="982"/>
      <c r="B15" s="1028" t="s">
        <v>407</v>
      </c>
      <c r="C15" s="1029"/>
      <c r="D15" s="985"/>
      <c r="E15" s="1030" t="s">
        <v>235</v>
      </c>
      <c r="F15" s="1031"/>
      <c r="G15" s="1031"/>
      <c r="H15" s="1031"/>
      <c r="I15" s="1031"/>
      <c r="J15" s="1031"/>
      <c r="K15" s="1031"/>
      <c r="L15" s="1031"/>
      <c r="M15" s="1031"/>
      <c r="N15" s="1031"/>
      <c r="O15" s="1362"/>
      <c r="P15" s="1030" t="s">
        <v>235</v>
      </c>
      <c r="Q15" s="1031"/>
      <c r="R15" s="1031"/>
      <c r="S15" s="1031"/>
      <c r="T15" s="1031"/>
      <c r="U15" s="1031"/>
      <c r="V15" s="1032"/>
      <c r="W15" s="1033"/>
      <c r="X15" s="1031"/>
      <c r="Y15" s="1031"/>
      <c r="Z15" s="1031"/>
      <c r="AA15" s="1031"/>
      <c r="AB15" s="1033"/>
      <c r="AC15" s="1031"/>
      <c r="AD15" s="1032"/>
      <c r="AE15" s="1031"/>
      <c r="AF15" s="1031"/>
      <c r="AG15" s="1031"/>
      <c r="AH15" s="1031"/>
      <c r="AI15" s="1034"/>
    </row>
    <row r="16" spans="1:35" s="973" customFormat="1" ht="9.75" customHeight="1">
      <c r="A16" s="1035"/>
      <c r="B16" s="1363" t="s">
        <v>334</v>
      </c>
      <c r="C16" s="1036"/>
      <c r="D16" s="1037"/>
      <c r="E16" s="588">
        <v>1</v>
      </c>
      <c r="F16" s="467">
        <v>2</v>
      </c>
      <c r="G16" s="589">
        <v>3</v>
      </c>
      <c r="H16" s="164">
        <v>4</v>
      </c>
      <c r="I16" s="590">
        <v>5</v>
      </c>
      <c r="J16" s="591">
        <v>6</v>
      </c>
      <c r="K16" s="591">
        <v>7</v>
      </c>
      <c r="L16" s="468">
        <v>8</v>
      </c>
      <c r="M16" s="588">
        <v>9</v>
      </c>
      <c r="N16" s="591">
        <v>10</v>
      </c>
      <c r="O16" s="592">
        <v>11</v>
      </c>
      <c r="P16" s="588">
        <v>12</v>
      </c>
      <c r="Q16" s="591">
        <v>13</v>
      </c>
      <c r="R16" s="467">
        <v>14</v>
      </c>
      <c r="S16" s="467">
        <v>15</v>
      </c>
      <c r="T16" s="468">
        <v>16</v>
      </c>
      <c r="U16" s="591">
        <v>17</v>
      </c>
      <c r="V16" s="592">
        <v>18</v>
      </c>
      <c r="W16" s="591">
        <v>19</v>
      </c>
      <c r="X16" s="591">
        <v>20</v>
      </c>
      <c r="Y16" s="467">
        <v>21</v>
      </c>
      <c r="Z16" s="467">
        <v>22</v>
      </c>
      <c r="AA16" s="467">
        <v>23</v>
      </c>
      <c r="AB16" s="467">
        <v>24</v>
      </c>
      <c r="AC16" s="467">
        <v>25</v>
      </c>
      <c r="AD16" s="589">
        <v>26</v>
      </c>
      <c r="AE16" s="164">
        <v>27</v>
      </c>
      <c r="AF16" s="593">
        <v>28</v>
      </c>
      <c r="AG16" s="591">
        <v>29</v>
      </c>
      <c r="AH16" s="468">
        <v>30</v>
      </c>
      <c r="AI16" s="1038"/>
    </row>
    <row r="17" spans="1:35" s="973" customFormat="1" ht="9" customHeight="1">
      <c r="A17" s="1039"/>
      <c r="B17" s="1040"/>
      <c r="C17" s="1017" t="s">
        <v>335</v>
      </c>
      <c r="D17" s="168">
        <v>1</v>
      </c>
      <c r="E17" s="1041" t="s">
        <v>336</v>
      </c>
      <c r="F17" s="1042"/>
      <c r="G17" s="1043"/>
      <c r="H17" s="1044"/>
      <c r="I17" s="175" t="s">
        <v>336</v>
      </c>
      <c r="J17" s="1042"/>
      <c r="K17" s="1042"/>
      <c r="L17" s="1045"/>
      <c r="M17" s="772"/>
      <c r="N17" s="184"/>
      <c r="O17" s="1045"/>
      <c r="P17" s="772"/>
      <c r="Q17" s="184"/>
      <c r="R17" s="184"/>
      <c r="S17" s="184"/>
      <c r="T17" s="1045"/>
      <c r="U17" s="184"/>
      <c r="V17" s="1046">
        <v>539.7386429999999</v>
      </c>
      <c r="W17" s="175">
        <v>1246.0301748</v>
      </c>
      <c r="X17" s="175">
        <v>3720.7116</v>
      </c>
      <c r="Y17" s="175">
        <v>581.6836730589711</v>
      </c>
      <c r="Z17" s="175">
        <v>49297.6394</v>
      </c>
      <c r="AA17" s="175">
        <v>591.9</v>
      </c>
      <c r="AB17" s="175">
        <v>999.2950000000001</v>
      </c>
      <c r="AC17" s="184"/>
      <c r="AD17" s="1047"/>
      <c r="AE17" s="1048">
        <v>3056.4909999999995</v>
      </c>
      <c r="AF17" s="175">
        <v>56976.99849085897</v>
      </c>
      <c r="AG17" s="175">
        <v>3056.4909999999995</v>
      </c>
      <c r="AH17" s="175">
        <v>60033.48949085897</v>
      </c>
      <c r="AI17" s="176">
        <v>1</v>
      </c>
    </row>
    <row r="18" spans="1:35" s="973" customFormat="1" ht="9" customHeight="1">
      <c r="A18" s="982"/>
      <c r="B18" s="1049"/>
      <c r="C18" s="1050" t="s">
        <v>337</v>
      </c>
      <c r="D18" s="179">
        <v>2</v>
      </c>
      <c r="E18" s="175">
        <v>19.773333</v>
      </c>
      <c r="F18" s="175" t="s">
        <v>336</v>
      </c>
      <c r="G18" s="1051">
        <v>710.829</v>
      </c>
      <c r="H18" s="1052">
        <v>73.736</v>
      </c>
      <c r="I18" s="175">
        <v>1.6674079999999998</v>
      </c>
      <c r="J18" s="175">
        <v>1693.776945</v>
      </c>
      <c r="K18" s="175">
        <v>3930.5855</v>
      </c>
      <c r="L18" s="1046" t="s">
        <v>336</v>
      </c>
      <c r="M18" s="1053">
        <v>19964.4655</v>
      </c>
      <c r="N18" s="175">
        <v>34356.667151999995</v>
      </c>
      <c r="O18" s="1046">
        <v>385.2</v>
      </c>
      <c r="P18" s="1053">
        <v>16047.931</v>
      </c>
      <c r="Q18" s="175">
        <v>432.827</v>
      </c>
      <c r="R18" s="175" t="s">
        <v>336</v>
      </c>
      <c r="S18" s="175">
        <v>4413.4346080000005</v>
      </c>
      <c r="T18" s="1046">
        <v>2911.3514139999997</v>
      </c>
      <c r="U18" s="175" t="s">
        <v>336</v>
      </c>
      <c r="V18" s="1046">
        <v>79432.96143589473</v>
      </c>
      <c r="W18" s="184"/>
      <c r="X18" s="184"/>
      <c r="Y18" s="184"/>
      <c r="Z18" s="175">
        <v>1199.402</v>
      </c>
      <c r="AA18" s="193"/>
      <c r="AB18" s="184"/>
      <c r="AC18" s="175">
        <v>28743.957025199998</v>
      </c>
      <c r="AD18" s="1051">
        <v>339.55920000000003</v>
      </c>
      <c r="AE18" s="1054"/>
      <c r="AF18" s="175">
        <v>80653.80417689473</v>
      </c>
      <c r="AG18" s="175">
        <v>114004.3203442</v>
      </c>
      <c r="AH18" s="175">
        <v>194658.12452109472</v>
      </c>
      <c r="AI18" s="182">
        <v>2</v>
      </c>
    </row>
    <row r="19" spans="1:35" s="973" customFormat="1" ht="9" customHeight="1">
      <c r="A19" s="1055" t="s">
        <v>338</v>
      </c>
      <c r="B19" s="990"/>
      <c r="C19" s="1050" t="s">
        <v>339</v>
      </c>
      <c r="D19" s="179">
        <v>3</v>
      </c>
      <c r="E19" s="175" t="s">
        <v>336</v>
      </c>
      <c r="F19" s="175" t="s">
        <v>336</v>
      </c>
      <c r="G19" s="1051">
        <v>7.856</v>
      </c>
      <c r="H19" s="1052">
        <v>2.071</v>
      </c>
      <c r="I19" s="175" t="s">
        <v>336</v>
      </c>
      <c r="J19" s="175" t="s">
        <v>336</v>
      </c>
      <c r="K19" s="175" t="s">
        <v>336</v>
      </c>
      <c r="L19" s="1046" t="s">
        <v>336</v>
      </c>
      <c r="M19" s="184"/>
      <c r="N19" s="175" t="s">
        <v>336</v>
      </c>
      <c r="O19" s="1045"/>
      <c r="P19" s="1053">
        <v>792.439</v>
      </c>
      <c r="Q19" s="175">
        <v>1.712</v>
      </c>
      <c r="R19" s="175" t="s">
        <v>336</v>
      </c>
      <c r="S19" s="175" t="s">
        <v>336</v>
      </c>
      <c r="T19" s="1046" t="s">
        <v>336</v>
      </c>
      <c r="U19" s="175" t="s">
        <v>336</v>
      </c>
      <c r="V19" s="1046">
        <v>844.5483659999999</v>
      </c>
      <c r="W19" s="184"/>
      <c r="X19" s="184"/>
      <c r="Y19" s="184"/>
      <c r="Z19" s="175" t="s">
        <v>336</v>
      </c>
      <c r="AA19" s="1056"/>
      <c r="AB19" s="184"/>
      <c r="AC19" s="184"/>
      <c r="AD19" s="1047"/>
      <c r="AE19" s="1054"/>
      <c r="AF19" s="175">
        <v>844.5803659999999</v>
      </c>
      <c r="AG19" s="175">
        <v>804.175</v>
      </c>
      <c r="AH19" s="175">
        <v>1648.7553659999999</v>
      </c>
      <c r="AI19" s="182">
        <v>3</v>
      </c>
    </row>
    <row r="20" spans="1:35" s="973" customFormat="1" ht="9" customHeight="1">
      <c r="A20" s="1055" t="s">
        <v>340</v>
      </c>
      <c r="B20" s="1057"/>
      <c r="C20" s="1058" t="s">
        <v>341</v>
      </c>
      <c r="D20" s="187">
        <v>4</v>
      </c>
      <c r="E20" s="191">
        <v>19.805333</v>
      </c>
      <c r="F20" s="191" t="s">
        <v>336</v>
      </c>
      <c r="G20" s="1059">
        <v>718.685</v>
      </c>
      <c r="H20" s="1060">
        <v>75.807</v>
      </c>
      <c r="I20" s="191">
        <v>1.6674079999999998</v>
      </c>
      <c r="J20" s="191">
        <v>1693.776945</v>
      </c>
      <c r="K20" s="191">
        <v>3930.5855</v>
      </c>
      <c r="L20" s="1061" t="s">
        <v>336</v>
      </c>
      <c r="M20" s="1062">
        <v>19964.4655</v>
      </c>
      <c r="N20" s="191">
        <v>34356.764151999996</v>
      </c>
      <c r="O20" s="1061">
        <v>385.2</v>
      </c>
      <c r="P20" s="1062">
        <v>16840.37</v>
      </c>
      <c r="Q20" s="191">
        <v>434.539</v>
      </c>
      <c r="R20" s="191" t="s">
        <v>336</v>
      </c>
      <c r="S20" s="191">
        <v>4413.4346080000005</v>
      </c>
      <c r="T20" s="1061">
        <v>2911.3514139999997</v>
      </c>
      <c r="U20" s="191" t="s">
        <v>336</v>
      </c>
      <c r="V20" s="1061">
        <v>80817.24844489474</v>
      </c>
      <c r="W20" s="191">
        <v>1246.0301748</v>
      </c>
      <c r="X20" s="191">
        <v>3720.7116</v>
      </c>
      <c r="Y20" s="191">
        <v>581.6836730589711</v>
      </c>
      <c r="Z20" s="191">
        <v>50497.0414</v>
      </c>
      <c r="AA20" s="191">
        <v>591.9</v>
      </c>
      <c r="AB20" s="191">
        <v>999.2950000000001</v>
      </c>
      <c r="AC20" s="191">
        <v>28743.957025199998</v>
      </c>
      <c r="AD20" s="1059">
        <v>339.55920000000003</v>
      </c>
      <c r="AE20" s="1060">
        <v>3056.4909999999995</v>
      </c>
      <c r="AF20" s="191">
        <v>138475.38303375372</v>
      </c>
      <c r="AG20" s="191">
        <v>117864.98634419999</v>
      </c>
      <c r="AH20" s="191">
        <v>256340.3693779537</v>
      </c>
      <c r="AI20" s="192">
        <v>4</v>
      </c>
    </row>
    <row r="21" spans="1:35" s="973" customFormat="1" ht="9" customHeight="1">
      <c r="A21" s="1055" t="s">
        <v>342</v>
      </c>
      <c r="B21" s="990"/>
      <c r="C21" s="1050" t="s">
        <v>343</v>
      </c>
      <c r="D21" s="179">
        <v>5</v>
      </c>
      <c r="E21" s="175" t="s">
        <v>336</v>
      </c>
      <c r="F21" s="175" t="s">
        <v>336</v>
      </c>
      <c r="G21" s="1051" t="s">
        <v>336</v>
      </c>
      <c r="H21" s="1052" t="s">
        <v>336</v>
      </c>
      <c r="I21" s="175" t="s">
        <v>336</v>
      </c>
      <c r="J21" s="175" t="s">
        <v>336</v>
      </c>
      <c r="K21" s="175" t="s">
        <v>336</v>
      </c>
      <c r="L21" s="1045"/>
      <c r="M21" s="1053" t="s">
        <v>336</v>
      </c>
      <c r="N21" s="175" t="s">
        <v>336</v>
      </c>
      <c r="O21" s="1046" t="s">
        <v>336</v>
      </c>
      <c r="P21" s="1053" t="s">
        <v>336</v>
      </c>
      <c r="Q21" s="175" t="s">
        <v>336</v>
      </c>
      <c r="R21" s="175" t="s">
        <v>336</v>
      </c>
      <c r="S21" s="175" t="s">
        <v>336</v>
      </c>
      <c r="T21" s="1046" t="s">
        <v>336</v>
      </c>
      <c r="U21" s="175" t="s">
        <v>336</v>
      </c>
      <c r="V21" s="1046" t="s">
        <v>336</v>
      </c>
      <c r="W21" s="184"/>
      <c r="X21" s="184"/>
      <c r="Y21" s="184"/>
      <c r="Z21" s="175" t="s">
        <v>336</v>
      </c>
      <c r="AA21" s="184"/>
      <c r="AB21" s="184"/>
      <c r="AC21" s="175" t="s">
        <v>336</v>
      </c>
      <c r="AD21" s="1051" t="s">
        <v>336</v>
      </c>
      <c r="AE21" s="1054"/>
      <c r="AF21" s="175" t="s">
        <v>336</v>
      </c>
      <c r="AG21" s="175" t="s">
        <v>336</v>
      </c>
      <c r="AH21" s="175" t="s">
        <v>336</v>
      </c>
      <c r="AI21" s="182">
        <v>5</v>
      </c>
    </row>
    <row r="22" spans="1:35" s="973" customFormat="1" ht="9" customHeight="1" thickBot="1">
      <c r="A22" s="982"/>
      <c r="B22" s="1049"/>
      <c r="C22" s="1050" t="s">
        <v>344</v>
      </c>
      <c r="D22" s="179">
        <v>6</v>
      </c>
      <c r="E22" s="175" t="s">
        <v>336</v>
      </c>
      <c r="F22" s="175" t="s">
        <v>336</v>
      </c>
      <c r="G22" s="1051" t="s">
        <v>336</v>
      </c>
      <c r="H22" s="1052" t="s">
        <v>336</v>
      </c>
      <c r="I22" s="175" t="s">
        <v>336</v>
      </c>
      <c r="J22" s="175" t="s">
        <v>336</v>
      </c>
      <c r="K22" s="175">
        <v>19.59</v>
      </c>
      <c r="L22" s="1046" t="s">
        <v>336</v>
      </c>
      <c r="M22" s="184"/>
      <c r="N22" s="175" t="s">
        <v>336</v>
      </c>
      <c r="O22" s="1045"/>
      <c r="P22" s="1053" t="s">
        <v>336</v>
      </c>
      <c r="Q22" s="175" t="s">
        <v>336</v>
      </c>
      <c r="R22" s="175" t="s">
        <v>336</v>
      </c>
      <c r="S22" s="175" t="s">
        <v>336</v>
      </c>
      <c r="T22" s="1046">
        <v>1.272</v>
      </c>
      <c r="U22" s="175" t="s">
        <v>336</v>
      </c>
      <c r="V22" s="1046" t="s">
        <v>336</v>
      </c>
      <c r="W22" s="184"/>
      <c r="X22" s="193"/>
      <c r="Y22" s="184"/>
      <c r="Z22" s="175">
        <v>47.623</v>
      </c>
      <c r="AA22" s="193"/>
      <c r="AB22" s="184"/>
      <c r="AC22" s="184"/>
      <c r="AD22" s="1047"/>
      <c r="AE22" s="1054"/>
      <c r="AF22" s="175">
        <v>47.623</v>
      </c>
      <c r="AG22" s="175">
        <v>20.862</v>
      </c>
      <c r="AH22" s="175">
        <v>68.485</v>
      </c>
      <c r="AI22" s="182">
        <v>6</v>
      </c>
    </row>
    <row r="23" spans="1:35" s="1371" customFormat="1" ht="9.75" customHeight="1" thickBot="1">
      <c r="A23" s="1364"/>
      <c r="B23" s="1365"/>
      <c r="C23" s="1366" t="s">
        <v>345</v>
      </c>
      <c r="D23" s="1327">
        <v>7</v>
      </c>
      <c r="E23" s="1276">
        <v>19.805333</v>
      </c>
      <c r="F23" s="1276" t="s">
        <v>336</v>
      </c>
      <c r="G23" s="1367">
        <v>718.685</v>
      </c>
      <c r="H23" s="1368">
        <v>75.807</v>
      </c>
      <c r="I23" s="1276">
        <v>1.6674079999999998</v>
      </c>
      <c r="J23" s="1276">
        <v>1693.776945</v>
      </c>
      <c r="K23" s="1276">
        <v>3910.9955</v>
      </c>
      <c r="L23" s="1369" t="s">
        <v>336</v>
      </c>
      <c r="M23" s="1370">
        <v>19964.4655</v>
      </c>
      <c r="N23" s="1276">
        <v>34356.764151999996</v>
      </c>
      <c r="O23" s="1369">
        <v>385.2</v>
      </c>
      <c r="P23" s="1370">
        <v>16840.37</v>
      </c>
      <c r="Q23" s="1276">
        <v>434.539</v>
      </c>
      <c r="R23" s="1276" t="s">
        <v>336</v>
      </c>
      <c r="S23" s="1276">
        <v>4413.4346080000005</v>
      </c>
      <c r="T23" s="1369">
        <v>2910.079414</v>
      </c>
      <c r="U23" s="1276" t="s">
        <v>336</v>
      </c>
      <c r="V23" s="1369">
        <v>80817.24844489474</v>
      </c>
      <c r="W23" s="1276">
        <v>1246.0301748</v>
      </c>
      <c r="X23" s="1276">
        <v>3720.7116</v>
      </c>
      <c r="Y23" s="1276">
        <v>581.6836730589711</v>
      </c>
      <c r="Z23" s="1276">
        <v>50449.4184</v>
      </c>
      <c r="AA23" s="1063">
        <v>591.9</v>
      </c>
      <c r="AB23" s="1276">
        <v>999.2950000000001</v>
      </c>
      <c r="AC23" s="1276">
        <v>28743.957025199998</v>
      </c>
      <c r="AD23" s="1367">
        <v>339.55920000000003</v>
      </c>
      <c r="AE23" s="1368">
        <v>3056.4909999999995</v>
      </c>
      <c r="AF23" s="1276">
        <v>138427.76003375373</v>
      </c>
      <c r="AG23" s="1276">
        <v>117844.1243442</v>
      </c>
      <c r="AH23" s="1276">
        <v>256271.8843779537</v>
      </c>
      <c r="AI23" s="1328">
        <v>7</v>
      </c>
    </row>
    <row r="24" spans="1:35" s="973" customFormat="1" ht="9" customHeight="1">
      <c r="A24" s="1064"/>
      <c r="B24" s="1065"/>
      <c r="C24" s="196" t="s">
        <v>613</v>
      </c>
      <c r="D24" s="179">
        <v>10</v>
      </c>
      <c r="E24" s="175" t="s">
        <v>336</v>
      </c>
      <c r="F24" s="184"/>
      <c r="G24" s="1051" t="s">
        <v>336</v>
      </c>
      <c r="H24" s="1054"/>
      <c r="I24" s="175" t="s">
        <v>336</v>
      </c>
      <c r="J24" s="175" t="s">
        <v>336</v>
      </c>
      <c r="K24" s="280" t="s">
        <v>336</v>
      </c>
      <c r="L24" s="1066" t="s">
        <v>336</v>
      </c>
      <c r="M24" s="772"/>
      <c r="N24" s="280" t="s">
        <v>336</v>
      </c>
      <c r="O24" s="1045"/>
      <c r="P24" s="1067">
        <v>2.379</v>
      </c>
      <c r="Q24" s="280" t="s">
        <v>336</v>
      </c>
      <c r="R24" s="280" t="s">
        <v>336</v>
      </c>
      <c r="S24" s="280" t="s">
        <v>336</v>
      </c>
      <c r="T24" s="1066" t="s">
        <v>336</v>
      </c>
      <c r="U24" s="280" t="s">
        <v>336</v>
      </c>
      <c r="V24" s="1066">
        <v>1680.867186</v>
      </c>
      <c r="W24" s="184"/>
      <c r="X24" s="184"/>
      <c r="Y24" s="280" t="s">
        <v>336</v>
      </c>
      <c r="Z24" s="280">
        <v>2791.779</v>
      </c>
      <c r="AA24" s="1068" t="s">
        <v>336</v>
      </c>
      <c r="AB24" s="184"/>
      <c r="AC24" s="184"/>
      <c r="AD24" s="1107" t="s">
        <v>336</v>
      </c>
      <c r="AE24" s="1048" t="s">
        <v>336</v>
      </c>
      <c r="AF24" s="175">
        <v>4472.646186</v>
      </c>
      <c r="AG24" s="175">
        <v>2.379</v>
      </c>
      <c r="AH24" s="175">
        <v>4475.025186</v>
      </c>
      <c r="AI24" s="182">
        <v>10</v>
      </c>
    </row>
    <row r="25" spans="1:35" s="973" customFormat="1" ht="9" customHeight="1">
      <c r="A25" s="1064"/>
      <c r="B25" s="1069" t="s">
        <v>346</v>
      </c>
      <c r="C25" s="196" t="s">
        <v>476</v>
      </c>
      <c r="D25" s="179">
        <v>11</v>
      </c>
      <c r="E25" s="175" t="s">
        <v>336</v>
      </c>
      <c r="F25" s="184"/>
      <c r="G25" s="1051" t="s">
        <v>336</v>
      </c>
      <c r="H25" s="1054"/>
      <c r="I25" s="175" t="s">
        <v>336</v>
      </c>
      <c r="J25" s="175" t="s">
        <v>336</v>
      </c>
      <c r="K25" s="175" t="s">
        <v>336</v>
      </c>
      <c r="L25" s="1046" t="s">
        <v>336</v>
      </c>
      <c r="M25" s="772"/>
      <c r="N25" s="175" t="s">
        <v>336</v>
      </c>
      <c r="O25" s="1045"/>
      <c r="P25" s="1053">
        <v>13.978</v>
      </c>
      <c r="Q25" s="175" t="s">
        <v>336</v>
      </c>
      <c r="R25" s="175" t="s">
        <v>336</v>
      </c>
      <c r="S25" s="175" t="s">
        <v>336</v>
      </c>
      <c r="T25" s="1046" t="s">
        <v>336</v>
      </c>
      <c r="U25" s="175" t="s">
        <v>336</v>
      </c>
      <c r="V25" s="1046">
        <v>18953.62917</v>
      </c>
      <c r="W25" s="184"/>
      <c r="X25" s="184"/>
      <c r="Y25" s="280" t="s">
        <v>336</v>
      </c>
      <c r="Z25" s="175">
        <v>2689.541</v>
      </c>
      <c r="AA25" s="193"/>
      <c r="AB25" s="184"/>
      <c r="AC25" s="184"/>
      <c r="AD25" s="1107" t="s">
        <v>336</v>
      </c>
      <c r="AE25" s="1048">
        <v>748.738</v>
      </c>
      <c r="AF25" s="175">
        <v>21643.17017</v>
      </c>
      <c r="AG25" s="175">
        <v>762.716</v>
      </c>
      <c r="AH25" s="175">
        <v>22405.88617</v>
      </c>
      <c r="AI25" s="182">
        <v>11</v>
      </c>
    </row>
    <row r="26" spans="1:35" s="973" customFormat="1" ht="9" customHeight="1">
      <c r="A26" s="1064" t="s">
        <v>347</v>
      </c>
      <c r="B26" s="1069" t="s">
        <v>348</v>
      </c>
      <c r="C26" s="199" t="s">
        <v>216</v>
      </c>
      <c r="D26" s="179">
        <v>12</v>
      </c>
      <c r="E26" s="175" t="s">
        <v>336</v>
      </c>
      <c r="F26" s="184"/>
      <c r="G26" s="1051" t="s">
        <v>336</v>
      </c>
      <c r="H26" s="1054"/>
      <c r="I26" s="175" t="s">
        <v>336</v>
      </c>
      <c r="J26" s="175" t="s">
        <v>336</v>
      </c>
      <c r="K26" s="175" t="s">
        <v>336</v>
      </c>
      <c r="L26" s="1046" t="s">
        <v>336</v>
      </c>
      <c r="M26" s="772"/>
      <c r="N26" s="175" t="s">
        <v>336</v>
      </c>
      <c r="O26" s="1045"/>
      <c r="P26" s="1053">
        <v>8.477</v>
      </c>
      <c r="Q26" s="175" t="s">
        <v>336</v>
      </c>
      <c r="R26" s="175" t="s">
        <v>336</v>
      </c>
      <c r="S26" s="175" t="s">
        <v>336</v>
      </c>
      <c r="T26" s="1046" t="s">
        <v>336</v>
      </c>
      <c r="U26" s="175" t="s">
        <v>336</v>
      </c>
      <c r="V26" s="1046">
        <v>1612.3228049999998</v>
      </c>
      <c r="W26" s="184"/>
      <c r="X26" s="184"/>
      <c r="Y26" s="280" t="s">
        <v>336</v>
      </c>
      <c r="Z26" s="175">
        <v>5267.449</v>
      </c>
      <c r="AA26" s="175" t="s">
        <v>336</v>
      </c>
      <c r="AB26" s="184"/>
      <c r="AC26" s="184"/>
      <c r="AD26" s="1107">
        <v>509.678</v>
      </c>
      <c r="AE26" s="1048" t="s">
        <v>336</v>
      </c>
      <c r="AF26" s="175">
        <v>6879.771804999999</v>
      </c>
      <c r="AG26" s="175">
        <v>518.155</v>
      </c>
      <c r="AH26" s="175">
        <v>7397.926804999999</v>
      </c>
      <c r="AI26" s="182">
        <v>12</v>
      </c>
    </row>
    <row r="27" spans="1:35" s="973" customFormat="1" ht="9" customHeight="1">
      <c r="A27" s="1064" t="s">
        <v>349</v>
      </c>
      <c r="B27" s="1069" t="s">
        <v>254</v>
      </c>
      <c r="C27" s="196" t="s">
        <v>350</v>
      </c>
      <c r="D27" s="179">
        <v>14</v>
      </c>
      <c r="E27" s="184"/>
      <c r="F27" s="184"/>
      <c r="G27" s="1047"/>
      <c r="H27" s="1054"/>
      <c r="I27" s="184"/>
      <c r="J27" s="184"/>
      <c r="K27" s="184"/>
      <c r="L27" s="1045"/>
      <c r="M27" s="772"/>
      <c r="N27" s="184"/>
      <c r="O27" s="1045"/>
      <c r="P27" s="772"/>
      <c r="Q27" s="184"/>
      <c r="R27" s="184"/>
      <c r="S27" s="184"/>
      <c r="T27" s="1045"/>
      <c r="U27" s="184"/>
      <c r="V27" s="1045"/>
      <c r="W27" s="280">
        <v>1246.0301748</v>
      </c>
      <c r="X27" s="184"/>
      <c r="Y27" s="184"/>
      <c r="Z27" s="184"/>
      <c r="AA27" s="193"/>
      <c r="AB27" s="184"/>
      <c r="AC27" s="175">
        <v>8915.6592</v>
      </c>
      <c r="AD27" s="1047"/>
      <c r="AE27" s="1054"/>
      <c r="AF27" s="175">
        <v>1246.0301748</v>
      </c>
      <c r="AG27" s="175">
        <v>8915.6592</v>
      </c>
      <c r="AH27" s="175">
        <v>10161.6893748</v>
      </c>
      <c r="AI27" s="182">
        <v>14</v>
      </c>
    </row>
    <row r="28" spans="1:35" s="973" customFormat="1" ht="9" customHeight="1">
      <c r="A28" s="1064" t="s">
        <v>351</v>
      </c>
      <c r="B28" s="1069" t="s">
        <v>352</v>
      </c>
      <c r="C28" s="201" t="s">
        <v>353</v>
      </c>
      <c r="D28" s="179">
        <v>15</v>
      </c>
      <c r="E28" s="184"/>
      <c r="F28" s="184"/>
      <c r="G28" s="1047"/>
      <c r="H28" s="1054"/>
      <c r="I28" s="184"/>
      <c r="J28" s="184"/>
      <c r="K28" s="184"/>
      <c r="L28" s="1045"/>
      <c r="M28" s="772"/>
      <c r="N28" s="184"/>
      <c r="O28" s="1045"/>
      <c r="P28" s="772"/>
      <c r="Q28" s="184"/>
      <c r="R28" s="184"/>
      <c r="S28" s="184"/>
      <c r="T28" s="1045"/>
      <c r="U28" s="184"/>
      <c r="V28" s="1045"/>
      <c r="W28" s="184"/>
      <c r="X28" s="175">
        <v>3720.7116</v>
      </c>
      <c r="Y28" s="280">
        <v>535.9345332245922</v>
      </c>
      <c r="Z28" s="175">
        <v>9250.901</v>
      </c>
      <c r="AA28" s="175" t="s">
        <v>336</v>
      </c>
      <c r="AB28" s="175">
        <v>631.339</v>
      </c>
      <c r="AC28" s="184"/>
      <c r="AD28" s="1047"/>
      <c r="AE28" s="1048" t="s">
        <v>336</v>
      </c>
      <c r="AF28" s="175">
        <v>14138.886133224592</v>
      </c>
      <c r="AG28" s="175" t="s">
        <v>336</v>
      </c>
      <c r="AH28" s="175">
        <v>14138.886133224592</v>
      </c>
      <c r="AI28" s="182">
        <v>15</v>
      </c>
    </row>
    <row r="29" spans="1:35" s="973" customFormat="1" ht="9" customHeight="1">
      <c r="A29" s="1064" t="s">
        <v>354</v>
      </c>
      <c r="B29" s="1069" t="s">
        <v>355</v>
      </c>
      <c r="C29" s="196" t="s">
        <v>48</v>
      </c>
      <c r="D29" s="179">
        <v>16</v>
      </c>
      <c r="E29" s="175" t="s">
        <v>336</v>
      </c>
      <c r="F29" s="184"/>
      <c r="G29" s="1051" t="s">
        <v>336</v>
      </c>
      <c r="H29" s="1054"/>
      <c r="I29" s="175" t="s">
        <v>336</v>
      </c>
      <c r="J29" s="280" t="s">
        <v>336</v>
      </c>
      <c r="K29" s="175" t="s">
        <v>336</v>
      </c>
      <c r="L29" s="1046" t="s">
        <v>336</v>
      </c>
      <c r="M29" s="772"/>
      <c r="N29" s="184"/>
      <c r="O29" s="1045"/>
      <c r="P29" s="1053">
        <v>268.444</v>
      </c>
      <c r="Q29" s="175" t="s">
        <v>336</v>
      </c>
      <c r="R29" s="175" t="s">
        <v>336</v>
      </c>
      <c r="S29" s="175" t="s">
        <v>336</v>
      </c>
      <c r="T29" s="1046" t="s">
        <v>336</v>
      </c>
      <c r="U29" s="175" t="s">
        <v>336</v>
      </c>
      <c r="V29" s="1046">
        <v>3371.1948329999996</v>
      </c>
      <c r="W29" s="184"/>
      <c r="X29" s="184"/>
      <c r="Y29" s="280" t="s">
        <v>336</v>
      </c>
      <c r="Z29" s="175">
        <v>830.599</v>
      </c>
      <c r="AA29" s="175" t="s">
        <v>336</v>
      </c>
      <c r="AB29" s="184"/>
      <c r="AC29" s="184"/>
      <c r="AD29" s="1047"/>
      <c r="AE29" s="1054"/>
      <c r="AF29" s="175">
        <v>4201.793833</v>
      </c>
      <c r="AG29" s="175">
        <v>268.444</v>
      </c>
      <c r="AH29" s="175">
        <v>4470.237833</v>
      </c>
      <c r="AI29" s="182">
        <v>16</v>
      </c>
    </row>
    <row r="30" spans="1:36" s="973" customFormat="1" ht="9" customHeight="1">
      <c r="A30" s="1064" t="s">
        <v>356</v>
      </c>
      <c r="B30" s="1069"/>
      <c r="C30" s="199" t="s">
        <v>357</v>
      </c>
      <c r="D30" s="179">
        <v>19</v>
      </c>
      <c r="E30" s="184"/>
      <c r="F30" s="184"/>
      <c r="G30" s="1047"/>
      <c r="H30" s="1048" t="s">
        <v>336</v>
      </c>
      <c r="I30" s="184"/>
      <c r="J30" s="184"/>
      <c r="K30" s="184"/>
      <c r="L30" s="1045"/>
      <c r="M30" s="772"/>
      <c r="N30" s="184"/>
      <c r="O30" s="1045"/>
      <c r="P30" s="175">
        <v>113.261</v>
      </c>
      <c r="Q30" s="184"/>
      <c r="R30" s="184"/>
      <c r="S30" s="175">
        <v>117.876</v>
      </c>
      <c r="T30" s="1070" t="s">
        <v>336</v>
      </c>
      <c r="U30" s="184"/>
      <c r="V30" s="1046">
        <v>102.13077599999998</v>
      </c>
      <c r="W30" s="184"/>
      <c r="X30" s="184"/>
      <c r="Y30" s="184"/>
      <c r="Z30" s="175" t="s">
        <v>336</v>
      </c>
      <c r="AA30" s="484"/>
      <c r="AB30" s="184"/>
      <c r="AC30" s="184"/>
      <c r="AD30" s="1047"/>
      <c r="AE30" s="1048">
        <v>102.974</v>
      </c>
      <c r="AF30" s="175">
        <v>102.13077599999998</v>
      </c>
      <c r="AG30" s="175">
        <v>334.111</v>
      </c>
      <c r="AH30" s="175">
        <v>436.24177599999996</v>
      </c>
      <c r="AI30" s="182">
        <v>19</v>
      </c>
      <c r="AJ30" s="994"/>
    </row>
    <row r="31" spans="1:35" s="973" customFormat="1" ht="9.75" customHeight="1">
      <c r="A31" s="1064" t="s">
        <v>358</v>
      </c>
      <c r="B31" s="1071"/>
      <c r="C31" s="1072" t="s">
        <v>359</v>
      </c>
      <c r="D31" s="187">
        <v>20</v>
      </c>
      <c r="E31" s="191" t="s">
        <v>336</v>
      </c>
      <c r="F31" s="208"/>
      <c r="G31" s="1059" t="s">
        <v>336</v>
      </c>
      <c r="H31" s="1060" t="s">
        <v>336</v>
      </c>
      <c r="I31" s="191" t="s">
        <v>336</v>
      </c>
      <c r="J31" s="191" t="s">
        <v>336</v>
      </c>
      <c r="K31" s="191" t="s">
        <v>336</v>
      </c>
      <c r="L31" s="1061" t="s">
        <v>336</v>
      </c>
      <c r="M31" s="208"/>
      <c r="N31" s="191" t="s">
        <v>336</v>
      </c>
      <c r="O31" s="1073"/>
      <c r="P31" s="1062">
        <v>406.539</v>
      </c>
      <c r="Q31" s="191" t="s">
        <v>336</v>
      </c>
      <c r="R31" s="191" t="s">
        <v>336</v>
      </c>
      <c r="S31" s="191">
        <v>117.876</v>
      </c>
      <c r="T31" s="1061" t="s">
        <v>336</v>
      </c>
      <c r="U31" s="191" t="s">
        <v>336</v>
      </c>
      <c r="V31" s="1061">
        <v>25720.144770000003</v>
      </c>
      <c r="W31" s="191">
        <v>1246.0301748</v>
      </c>
      <c r="X31" s="191">
        <v>3720.7116</v>
      </c>
      <c r="Y31" s="191">
        <v>535.9345332245922</v>
      </c>
      <c r="Z31" s="191">
        <v>20830.268999999997</v>
      </c>
      <c r="AA31" s="191" t="s">
        <v>336</v>
      </c>
      <c r="AB31" s="191">
        <v>631.339</v>
      </c>
      <c r="AC31" s="191">
        <v>8915.6592</v>
      </c>
      <c r="AD31" s="1059">
        <v>509.678</v>
      </c>
      <c r="AE31" s="1060">
        <v>851.7120000000001</v>
      </c>
      <c r="AF31" s="191">
        <v>52684.42907802459</v>
      </c>
      <c r="AG31" s="191">
        <v>10801.464199999999</v>
      </c>
      <c r="AH31" s="191">
        <v>63485.89327802458</v>
      </c>
      <c r="AI31" s="192">
        <v>20</v>
      </c>
    </row>
    <row r="32" spans="1:35" s="973" customFormat="1" ht="9" customHeight="1">
      <c r="A32" s="1064" t="s">
        <v>360</v>
      </c>
      <c r="B32" s="1065"/>
      <c r="C32" s="196" t="s">
        <v>613</v>
      </c>
      <c r="D32" s="179">
        <v>23</v>
      </c>
      <c r="E32" s="184"/>
      <c r="F32" s="184"/>
      <c r="G32" s="1047"/>
      <c r="H32" s="1054"/>
      <c r="I32" s="184"/>
      <c r="J32" s="184"/>
      <c r="K32" s="184"/>
      <c r="L32" s="1045"/>
      <c r="M32" s="772"/>
      <c r="N32" s="184"/>
      <c r="O32" s="1045"/>
      <c r="P32" s="772"/>
      <c r="Q32" s="184"/>
      <c r="R32" s="184"/>
      <c r="S32" s="184"/>
      <c r="T32" s="1045"/>
      <c r="U32" s="184"/>
      <c r="V32" s="1045"/>
      <c r="W32" s="184"/>
      <c r="X32" s="184"/>
      <c r="Y32" s="184"/>
      <c r="Z32" s="184"/>
      <c r="AA32" s="193"/>
      <c r="AB32" s="184"/>
      <c r="AC32" s="280">
        <v>1801.7928</v>
      </c>
      <c r="AD32" s="1047"/>
      <c r="AE32" s="1054"/>
      <c r="AF32" s="184"/>
      <c r="AG32" s="175">
        <v>1801.7928</v>
      </c>
      <c r="AH32" s="175">
        <v>1801.7928</v>
      </c>
      <c r="AI32" s="182">
        <v>23</v>
      </c>
    </row>
    <row r="33" spans="1:35" s="973" customFormat="1" ht="9" customHeight="1">
      <c r="A33" s="1064" t="s">
        <v>361</v>
      </c>
      <c r="B33" s="1069" t="s">
        <v>346</v>
      </c>
      <c r="C33" s="196" t="s">
        <v>476</v>
      </c>
      <c r="D33" s="179">
        <v>24</v>
      </c>
      <c r="E33" s="184"/>
      <c r="F33" s="184"/>
      <c r="G33" s="1047"/>
      <c r="H33" s="1054"/>
      <c r="I33" s="184"/>
      <c r="J33" s="184"/>
      <c r="K33" s="184"/>
      <c r="L33" s="1045"/>
      <c r="M33" s="772"/>
      <c r="N33" s="184"/>
      <c r="O33" s="1045"/>
      <c r="P33" s="772"/>
      <c r="Q33" s="184"/>
      <c r="R33" s="184"/>
      <c r="S33" s="184"/>
      <c r="T33" s="1045"/>
      <c r="U33" s="184"/>
      <c r="V33" s="1045"/>
      <c r="W33" s="184"/>
      <c r="X33" s="184"/>
      <c r="Y33" s="184"/>
      <c r="Z33" s="184"/>
      <c r="AA33" s="193"/>
      <c r="AB33" s="184"/>
      <c r="AC33" s="175">
        <v>7043.983200000001</v>
      </c>
      <c r="AD33" s="1051">
        <v>11310.9012</v>
      </c>
      <c r="AE33" s="1054"/>
      <c r="AF33" s="184"/>
      <c r="AG33" s="175">
        <v>18354.884400000003</v>
      </c>
      <c r="AH33" s="175">
        <v>18354.884400000003</v>
      </c>
      <c r="AI33" s="182">
        <v>24</v>
      </c>
    </row>
    <row r="34" spans="1:35" s="973" customFormat="1" ht="9" customHeight="1">
      <c r="A34" s="1064" t="s">
        <v>349</v>
      </c>
      <c r="B34" s="1069" t="s">
        <v>348</v>
      </c>
      <c r="C34" s="199" t="s">
        <v>216</v>
      </c>
      <c r="D34" s="179">
        <v>25</v>
      </c>
      <c r="E34" s="184"/>
      <c r="F34" s="184"/>
      <c r="G34" s="1047"/>
      <c r="H34" s="1054"/>
      <c r="I34" s="184"/>
      <c r="J34" s="184"/>
      <c r="K34" s="184"/>
      <c r="L34" s="1045"/>
      <c r="M34" s="772"/>
      <c r="N34" s="184"/>
      <c r="O34" s="1045"/>
      <c r="P34" s="772"/>
      <c r="Q34" s="184"/>
      <c r="R34" s="184"/>
      <c r="S34" s="184"/>
      <c r="T34" s="1045"/>
      <c r="U34" s="184"/>
      <c r="V34" s="1045"/>
      <c r="W34" s="184"/>
      <c r="X34" s="184"/>
      <c r="Y34" s="184"/>
      <c r="Z34" s="184"/>
      <c r="AA34" s="193"/>
      <c r="AB34" s="184"/>
      <c r="AC34" s="175">
        <v>2689.8624</v>
      </c>
      <c r="AD34" s="1047"/>
      <c r="AE34" s="1054"/>
      <c r="AF34" s="184"/>
      <c r="AG34" s="175">
        <v>2689.8624</v>
      </c>
      <c r="AH34" s="175">
        <v>2689.8624</v>
      </c>
      <c r="AI34" s="182">
        <v>25</v>
      </c>
    </row>
    <row r="35" spans="1:35" s="973" customFormat="1" ht="9" customHeight="1">
      <c r="A35" s="1064" t="s">
        <v>362</v>
      </c>
      <c r="B35" s="1069" t="s">
        <v>254</v>
      </c>
      <c r="C35" s="196" t="s">
        <v>350</v>
      </c>
      <c r="D35" s="179">
        <v>27</v>
      </c>
      <c r="E35" s="184"/>
      <c r="F35" s="184"/>
      <c r="G35" s="1047"/>
      <c r="H35" s="1054"/>
      <c r="I35" s="184"/>
      <c r="J35" s="184"/>
      <c r="K35" s="184"/>
      <c r="L35" s="1045"/>
      <c r="M35" s="772"/>
      <c r="N35" s="184"/>
      <c r="O35" s="1045"/>
      <c r="P35" s="772"/>
      <c r="Q35" s="184"/>
      <c r="R35" s="184"/>
      <c r="S35" s="184"/>
      <c r="T35" s="1045"/>
      <c r="U35" s="184"/>
      <c r="V35" s="1045"/>
      <c r="W35" s="184"/>
      <c r="X35" s="184"/>
      <c r="Y35" s="184"/>
      <c r="Z35" s="184"/>
      <c r="AA35" s="193"/>
      <c r="AB35" s="184"/>
      <c r="AC35" s="175">
        <v>8217.185374800001</v>
      </c>
      <c r="AD35" s="1047"/>
      <c r="AE35" s="1054"/>
      <c r="AF35" s="184"/>
      <c r="AG35" s="175">
        <v>8217.185374800001</v>
      </c>
      <c r="AH35" s="175">
        <v>8217.185374800001</v>
      </c>
      <c r="AI35" s="182">
        <v>27</v>
      </c>
    </row>
    <row r="36" spans="1:35" s="973" customFormat="1" ht="9" customHeight="1">
      <c r="A36" s="1064" t="s">
        <v>354</v>
      </c>
      <c r="B36" s="1069" t="s">
        <v>363</v>
      </c>
      <c r="C36" s="201" t="s">
        <v>353</v>
      </c>
      <c r="D36" s="179">
        <v>28</v>
      </c>
      <c r="E36" s="184"/>
      <c r="F36" s="184"/>
      <c r="G36" s="1047"/>
      <c r="H36" s="1054"/>
      <c r="I36" s="184"/>
      <c r="J36" s="184"/>
      <c r="K36" s="184"/>
      <c r="L36" s="1045"/>
      <c r="M36" s="772"/>
      <c r="N36" s="184"/>
      <c r="O36" s="1045"/>
      <c r="P36" s="772"/>
      <c r="Q36" s="184"/>
      <c r="R36" s="184"/>
      <c r="S36" s="184"/>
      <c r="T36" s="1045"/>
      <c r="U36" s="184"/>
      <c r="V36" s="1045"/>
      <c r="W36" s="184"/>
      <c r="X36" s="184"/>
      <c r="Y36" s="184"/>
      <c r="Z36" s="184"/>
      <c r="AA36" s="193"/>
      <c r="AB36" s="184"/>
      <c r="AC36" s="175">
        <v>6577.8367968</v>
      </c>
      <c r="AD36" s="1047"/>
      <c r="AE36" s="1054"/>
      <c r="AF36" s="184"/>
      <c r="AG36" s="175">
        <v>6577.8367968</v>
      </c>
      <c r="AH36" s="175">
        <v>6577.8367968</v>
      </c>
      <c r="AI36" s="182">
        <v>28</v>
      </c>
    </row>
    <row r="37" spans="1:35" s="973" customFormat="1" ht="9" customHeight="1">
      <c r="A37" s="1064" t="s">
        <v>364</v>
      </c>
      <c r="B37" s="1069" t="s">
        <v>365</v>
      </c>
      <c r="C37" s="196" t="s">
        <v>49</v>
      </c>
      <c r="D37" s="179">
        <v>29</v>
      </c>
      <c r="E37" s="184"/>
      <c r="F37" s="184"/>
      <c r="G37" s="1047"/>
      <c r="H37" s="1054"/>
      <c r="I37" s="184"/>
      <c r="J37" s="184"/>
      <c r="K37" s="184"/>
      <c r="L37" s="1045"/>
      <c r="M37" s="772"/>
      <c r="N37" s="184"/>
      <c r="O37" s="1045"/>
      <c r="P37" s="772"/>
      <c r="Q37" s="1074"/>
      <c r="R37" s="1074"/>
      <c r="S37" s="1074"/>
      <c r="T37" s="1045"/>
      <c r="U37" s="184"/>
      <c r="V37" s="1045"/>
      <c r="W37" s="184"/>
      <c r="X37" s="184"/>
      <c r="Y37" s="184"/>
      <c r="Z37" s="184"/>
      <c r="AA37" s="193"/>
      <c r="AB37" s="184"/>
      <c r="AC37" s="184"/>
      <c r="AD37" s="1051">
        <v>5074.4664</v>
      </c>
      <c r="AE37" s="1054"/>
      <c r="AF37" s="184"/>
      <c r="AG37" s="175">
        <v>5074.4664</v>
      </c>
      <c r="AH37" s="175">
        <v>5074.4664</v>
      </c>
      <c r="AI37" s="182">
        <v>29</v>
      </c>
    </row>
    <row r="38" spans="1:36" s="973" customFormat="1" ht="9" customHeight="1">
      <c r="A38" s="1064" t="s">
        <v>349</v>
      </c>
      <c r="B38" s="1069"/>
      <c r="C38" s="1050" t="s">
        <v>357</v>
      </c>
      <c r="D38" s="179">
        <v>32</v>
      </c>
      <c r="E38" s="184"/>
      <c r="F38" s="184"/>
      <c r="G38" s="1047"/>
      <c r="H38" s="1048" t="s">
        <v>336</v>
      </c>
      <c r="I38" s="184"/>
      <c r="J38" s="184"/>
      <c r="K38" s="184"/>
      <c r="L38" s="1045"/>
      <c r="M38" s="772"/>
      <c r="N38" s="184"/>
      <c r="O38" s="1045"/>
      <c r="P38" s="772"/>
      <c r="Q38" s="184"/>
      <c r="R38" s="184"/>
      <c r="S38" s="175">
        <v>117.876</v>
      </c>
      <c r="T38" s="1045"/>
      <c r="U38" s="184"/>
      <c r="V38" s="1045"/>
      <c r="W38" s="184"/>
      <c r="X38" s="184"/>
      <c r="Y38" s="184"/>
      <c r="Z38" s="184"/>
      <c r="AA38" s="193"/>
      <c r="AB38" s="184"/>
      <c r="AC38" s="175">
        <v>131.79780000000002</v>
      </c>
      <c r="AD38" s="1051" t="s">
        <v>336</v>
      </c>
      <c r="AE38" s="1054"/>
      <c r="AF38" s="184"/>
      <c r="AG38" s="175">
        <v>249.67380000000003</v>
      </c>
      <c r="AH38" s="175">
        <v>249.67380000000003</v>
      </c>
      <c r="AI38" s="182">
        <v>32</v>
      </c>
      <c r="AJ38" s="994"/>
    </row>
    <row r="39" spans="1:35" s="973" customFormat="1" ht="9.75" customHeight="1">
      <c r="A39" s="1064" t="s">
        <v>351</v>
      </c>
      <c r="B39" s="1071"/>
      <c r="C39" s="1058" t="s">
        <v>366</v>
      </c>
      <c r="D39" s="187">
        <v>33</v>
      </c>
      <c r="E39" s="208"/>
      <c r="F39" s="191" t="s">
        <v>336</v>
      </c>
      <c r="G39" s="191" t="s">
        <v>336</v>
      </c>
      <c r="H39" s="1075" t="s">
        <v>336</v>
      </c>
      <c r="I39" s="208"/>
      <c r="J39" s="191" t="s">
        <v>336</v>
      </c>
      <c r="K39" s="191" t="s">
        <v>336</v>
      </c>
      <c r="L39" s="1073"/>
      <c r="M39" s="773"/>
      <c r="N39" s="208"/>
      <c r="O39" s="1073"/>
      <c r="P39" s="773"/>
      <c r="Q39" s="208"/>
      <c r="R39" s="208"/>
      <c r="S39" s="191">
        <v>117.876</v>
      </c>
      <c r="T39" s="1073"/>
      <c r="U39" s="208"/>
      <c r="V39" s="1073"/>
      <c r="W39" s="208"/>
      <c r="X39" s="208"/>
      <c r="Y39" s="208"/>
      <c r="Z39" s="208"/>
      <c r="AA39" s="1076"/>
      <c r="AB39" s="208"/>
      <c r="AC39" s="191">
        <v>26462.458371600005</v>
      </c>
      <c r="AD39" s="1059">
        <v>16385.3676</v>
      </c>
      <c r="AE39" s="1077"/>
      <c r="AF39" s="208"/>
      <c r="AG39" s="191">
        <v>42965.70197160001</v>
      </c>
      <c r="AH39" s="191">
        <v>42965.70197160001</v>
      </c>
      <c r="AI39" s="192">
        <v>33</v>
      </c>
    </row>
    <row r="40" spans="1:35" s="973" customFormat="1" ht="9" customHeight="1">
      <c r="A40" s="1064" t="s">
        <v>367</v>
      </c>
      <c r="B40" s="1069" t="s">
        <v>262</v>
      </c>
      <c r="C40" s="1050" t="s">
        <v>552</v>
      </c>
      <c r="D40" s="179">
        <v>35</v>
      </c>
      <c r="E40" s="280" t="s">
        <v>336</v>
      </c>
      <c r="F40" s="280" t="s">
        <v>336</v>
      </c>
      <c r="G40" s="280" t="s">
        <v>336</v>
      </c>
      <c r="H40" s="1054"/>
      <c r="I40" s="280" t="s">
        <v>336</v>
      </c>
      <c r="J40" s="175" t="s">
        <v>336</v>
      </c>
      <c r="K40" s="175" t="s">
        <v>336</v>
      </c>
      <c r="L40" s="175" t="s">
        <v>336</v>
      </c>
      <c r="M40" s="774"/>
      <c r="N40" s="1078" t="s">
        <v>336</v>
      </c>
      <c r="O40" s="1045"/>
      <c r="P40" s="1079" t="s">
        <v>336</v>
      </c>
      <c r="Q40" s="175" t="s">
        <v>336</v>
      </c>
      <c r="R40" s="184"/>
      <c r="S40" s="184"/>
      <c r="T40" s="1045"/>
      <c r="U40" s="184"/>
      <c r="V40" s="1045"/>
      <c r="W40" s="184"/>
      <c r="X40" s="184"/>
      <c r="Y40" s="184"/>
      <c r="Z40" s="184"/>
      <c r="AA40" s="193"/>
      <c r="AB40" s="184"/>
      <c r="AC40" s="175" t="s">
        <v>336</v>
      </c>
      <c r="AD40" s="1051" t="s">
        <v>336</v>
      </c>
      <c r="AE40" s="1054"/>
      <c r="AF40" s="175" t="s">
        <v>336</v>
      </c>
      <c r="AG40" s="175" t="s">
        <v>336</v>
      </c>
      <c r="AH40" s="175" t="s">
        <v>336</v>
      </c>
      <c r="AI40" s="182">
        <v>35</v>
      </c>
    </row>
    <row r="41" spans="1:35" s="973" customFormat="1" ht="9" customHeight="1">
      <c r="A41" s="1064" t="s">
        <v>368</v>
      </c>
      <c r="B41" s="1069" t="s">
        <v>369</v>
      </c>
      <c r="C41" s="1050" t="s">
        <v>370</v>
      </c>
      <c r="D41" s="179">
        <v>36</v>
      </c>
      <c r="E41" s="184"/>
      <c r="F41" s="184"/>
      <c r="G41" s="1047"/>
      <c r="H41" s="1054"/>
      <c r="I41" s="184"/>
      <c r="J41" s="184"/>
      <c r="K41" s="184"/>
      <c r="L41" s="1045"/>
      <c r="M41" s="774"/>
      <c r="N41" s="193"/>
      <c r="O41" s="1045"/>
      <c r="P41" s="772"/>
      <c r="Q41" s="184"/>
      <c r="R41" s="184"/>
      <c r="S41" s="184"/>
      <c r="T41" s="1045"/>
      <c r="U41" s="184"/>
      <c r="V41" s="1045"/>
      <c r="W41" s="184"/>
      <c r="X41" s="184"/>
      <c r="Y41" s="184"/>
      <c r="Z41" s="184"/>
      <c r="AA41" s="193"/>
      <c r="AB41" s="184"/>
      <c r="AC41" s="175">
        <v>754.4988</v>
      </c>
      <c r="AD41" s="1051">
        <v>935.3628</v>
      </c>
      <c r="AE41" s="1054"/>
      <c r="AF41" s="175" t="s">
        <v>336</v>
      </c>
      <c r="AG41" s="175">
        <v>1689.8616</v>
      </c>
      <c r="AH41" s="175">
        <v>1689.8616</v>
      </c>
      <c r="AI41" s="182">
        <v>36</v>
      </c>
    </row>
    <row r="42" spans="1:35" s="973" customFormat="1" ht="9" customHeight="1">
      <c r="A42" s="1064" t="s">
        <v>362</v>
      </c>
      <c r="B42" s="1069" t="s">
        <v>371</v>
      </c>
      <c r="C42" s="1050" t="s">
        <v>372</v>
      </c>
      <c r="D42" s="179">
        <v>37</v>
      </c>
      <c r="E42" s="280" t="s">
        <v>336</v>
      </c>
      <c r="F42" s="280" t="s">
        <v>336</v>
      </c>
      <c r="G42" s="280" t="s">
        <v>336</v>
      </c>
      <c r="H42" s="1054"/>
      <c r="I42" s="280" t="s">
        <v>336</v>
      </c>
      <c r="J42" s="280" t="s">
        <v>336</v>
      </c>
      <c r="K42" s="280" t="s">
        <v>336</v>
      </c>
      <c r="L42" s="280" t="s">
        <v>336</v>
      </c>
      <c r="M42" s="774"/>
      <c r="N42" s="1080" t="s">
        <v>336</v>
      </c>
      <c r="O42" s="1045"/>
      <c r="P42" s="1053" t="s">
        <v>336</v>
      </c>
      <c r="Q42" s="175" t="s">
        <v>336</v>
      </c>
      <c r="R42" s="184"/>
      <c r="S42" s="184"/>
      <c r="T42" s="1045"/>
      <c r="U42" s="184"/>
      <c r="V42" s="1046">
        <v>0.914394</v>
      </c>
      <c r="W42" s="184"/>
      <c r="X42" s="184"/>
      <c r="Y42" s="184"/>
      <c r="Z42" s="184"/>
      <c r="AA42" s="193"/>
      <c r="AB42" s="184"/>
      <c r="AC42" s="175" t="s">
        <v>336</v>
      </c>
      <c r="AD42" s="1047"/>
      <c r="AE42" s="1054"/>
      <c r="AF42" s="175">
        <v>0.914394</v>
      </c>
      <c r="AG42" s="175">
        <v>0.6476000000000001</v>
      </c>
      <c r="AH42" s="175">
        <v>1.561994</v>
      </c>
      <c r="AI42" s="182">
        <v>37</v>
      </c>
    </row>
    <row r="43" spans="1:35" s="973" customFormat="1" ht="9" customHeight="1">
      <c r="A43" s="1064"/>
      <c r="B43" s="1069" t="s">
        <v>50</v>
      </c>
      <c r="C43" s="1050" t="s">
        <v>357</v>
      </c>
      <c r="D43" s="179">
        <v>39</v>
      </c>
      <c r="E43" s="280" t="s">
        <v>336</v>
      </c>
      <c r="F43" s="280" t="s">
        <v>336</v>
      </c>
      <c r="G43" s="280" t="s">
        <v>336</v>
      </c>
      <c r="H43" s="1048" t="s">
        <v>336</v>
      </c>
      <c r="I43" s="280" t="s">
        <v>336</v>
      </c>
      <c r="J43" s="280" t="s">
        <v>336</v>
      </c>
      <c r="K43" s="280" t="s">
        <v>336</v>
      </c>
      <c r="L43" s="280" t="s">
        <v>336</v>
      </c>
      <c r="M43" s="774"/>
      <c r="N43" s="1080" t="s">
        <v>336</v>
      </c>
      <c r="O43" s="1045"/>
      <c r="P43" s="1053" t="s">
        <v>336</v>
      </c>
      <c r="Q43" s="175" t="s">
        <v>336</v>
      </c>
      <c r="R43" s="175" t="s">
        <v>336</v>
      </c>
      <c r="S43" s="175" t="s">
        <v>336</v>
      </c>
      <c r="T43" s="1045"/>
      <c r="U43" s="184"/>
      <c r="V43" s="1046" t="s">
        <v>336</v>
      </c>
      <c r="W43" s="184"/>
      <c r="X43" s="184"/>
      <c r="Y43" s="175">
        <v>8.848710986198242</v>
      </c>
      <c r="Z43" s="184"/>
      <c r="AA43" s="193"/>
      <c r="AB43" s="184"/>
      <c r="AC43" s="175">
        <v>66.75979679999999</v>
      </c>
      <c r="AD43" s="1047"/>
      <c r="AE43" s="1054"/>
      <c r="AF43" s="175">
        <v>8.848710986198242</v>
      </c>
      <c r="AG43" s="175">
        <v>66.75979679999999</v>
      </c>
      <c r="AH43" s="175">
        <v>75.60850778619823</v>
      </c>
      <c r="AI43" s="182">
        <v>39</v>
      </c>
    </row>
    <row r="44" spans="1:35" s="973" customFormat="1" ht="9.75" customHeight="1">
      <c r="A44" s="1064"/>
      <c r="B44" s="1069" t="s">
        <v>373</v>
      </c>
      <c r="C44" s="1058" t="s">
        <v>374</v>
      </c>
      <c r="D44" s="187">
        <v>40</v>
      </c>
      <c r="E44" s="1081" t="s">
        <v>336</v>
      </c>
      <c r="F44" s="1082" t="s">
        <v>336</v>
      </c>
      <c r="G44" s="1083" t="s">
        <v>336</v>
      </c>
      <c r="H44" s="1075" t="s">
        <v>336</v>
      </c>
      <c r="I44" s="191" t="s">
        <v>336</v>
      </c>
      <c r="J44" s="191" t="s">
        <v>336</v>
      </c>
      <c r="K44" s="191" t="s">
        <v>336</v>
      </c>
      <c r="L44" s="191" t="s">
        <v>336</v>
      </c>
      <c r="M44" s="1084"/>
      <c r="N44" s="1085" t="s">
        <v>336</v>
      </c>
      <c r="O44" s="1073"/>
      <c r="P44" s="1062" t="s">
        <v>336</v>
      </c>
      <c r="Q44" s="191" t="s">
        <v>336</v>
      </c>
      <c r="R44" s="191" t="s">
        <v>336</v>
      </c>
      <c r="S44" s="191" t="s">
        <v>336</v>
      </c>
      <c r="T44" s="1073"/>
      <c r="U44" s="208"/>
      <c r="V44" s="1061">
        <v>0.914394</v>
      </c>
      <c r="W44" s="208"/>
      <c r="X44" s="208"/>
      <c r="Y44" s="191">
        <v>8.848710986198242</v>
      </c>
      <c r="Z44" s="208"/>
      <c r="AA44" s="1076"/>
      <c r="AB44" s="208"/>
      <c r="AC44" s="191">
        <v>821.6761968</v>
      </c>
      <c r="AD44" s="1059">
        <v>935.5928</v>
      </c>
      <c r="AE44" s="1077"/>
      <c r="AF44" s="191">
        <v>9.763104986198242</v>
      </c>
      <c r="AG44" s="191">
        <v>1757.2689968</v>
      </c>
      <c r="AH44" s="191">
        <v>1767.0321017861982</v>
      </c>
      <c r="AI44" s="192">
        <v>40</v>
      </c>
    </row>
    <row r="45" spans="1:36" s="973" customFormat="1" ht="9" customHeight="1">
      <c r="A45" s="1086"/>
      <c r="B45" s="1040"/>
      <c r="C45" s="1050" t="s">
        <v>375</v>
      </c>
      <c r="D45" s="179">
        <v>41</v>
      </c>
      <c r="E45" s="208"/>
      <c r="F45" s="208"/>
      <c r="G45" s="1087"/>
      <c r="H45" s="1077"/>
      <c r="I45" s="208"/>
      <c r="J45" s="208"/>
      <c r="K45" s="208"/>
      <c r="L45" s="1073"/>
      <c r="M45" s="773"/>
      <c r="N45" s="208"/>
      <c r="O45" s="1073"/>
      <c r="P45" s="773"/>
      <c r="Q45" s="208"/>
      <c r="R45" s="208"/>
      <c r="S45" s="208"/>
      <c r="T45" s="1073"/>
      <c r="U45" s="191" t="s">
        <v>336</v>
      </c>
      <c r="V45" s="1061">
        <v>41.429081999999994</v>
      </c>
      <c r="W45" s="208"/>
      <c r="X45" s="208"/>
      <c r="Y45" s="191">
        <v>36.900428848180674</v>
      </c>
      <c r="Z45" s="208"/>
      <c r="AA45" s="208"/>
      <c r="AB45" s="208"/>
      <c r="AC45" s="191">
        <v>527.0148</v>
      </c>
      <c r="AD45" s="1059">
        <v>2219.7744</v>
      </c>
      <c r="AE45" s="1077"/>
      <c r="AF45" s="191">
        <v>78.32951084818066</v>
      </c>
      <c r="AG45" s="191">
        <v>2746.7891999999997</v>
      </c>
      <c r="AH45" s="191">
        <v>2825.1187108481804</v>
      </c>
      <c r="AI45" s="182">
        <v>41</v>
      </c>
      <c r="AJ45" s="994"/>
    </row>
    <row r="46" spans="1:35" s="973" customFormat="1" ht="9.75" customHeight="1">
      <c r="A46" s="1088"/>
      <c r="B46" s="1049"/>
      <c r="C46" s="1089" t="s">
        <v>376</v>
      </c>
      <c r="D46" s="1330">
        <v>42</v>
      </c>
      <c r="E46" s="191">
        <v>19.805333</v>
      </c>
      <c r="F46" s="191" t="s">
        <v>336</v>
      </c>
      <c r="G46" s="1059">
        <v>718.685</v>
      </c>
      <c r="H46" s="1060">
        <v>75.807</v>
      </c>
      <c r="I46" s="191">
        <v>1.6674079999999998</v>
      </c>
      <c r="J46" s="191">
        <v>1693.776945</v>
      </c>
      <c r="K46" s="191">
        <v>3910.9955</v>
      </c>
      <c r="L46" s="1061" t="s">
        <v>336</v>
      </c>
      <c r="M46" s="1062">
        <v>19964.4655</v>
      </c>
      <c r="N46" s="191">
        <v>34356.764151999996</v>
      </c>
      <c r="O46" s="1061">
        <v>385.2</v>
      </c>
      <c r="P46" s="1062">
        <v>16433.831</v>
      </c>
      <c r="Q46" s="191">
        <v>434.539</v>
      </c>
      <c r="R46" s="191" t="s">
        <v>336</v>
      </c>
      <c r="S46" s="191">
        <v>4413.4346080000005</v>
      </c>
      <c r="T46" s="1061">
        <v>2910.079414</v>
      </c>
      <c r="U46" s="191" t="s">
        <v>336</v>
      </c>
      <c r="V46" s="1061">
        <v>55054.76019889473</v>
      </c>
      <c r="W46" s="1372"/>
      <c r="X46" s="1372"/>
      <c r="Y46" s="1083" t="s">
        <v>336</v>
      </c>
      <c r="Z46" s="191">
        <v>29619.149400000006</v>
      </c>
      <c r="AA46" s="191">
        <v>591.9</v>
      </c>
      <c r="AB46" s="191">
        <v>367.956</v>
      </c>
      <c r="AC46" s="191">
        <v>44942.065200000005</v>
      </c>
      <c r="AD46" s="1059">
        <v>13059.8816</v>
      </c>
      <c r="AE46" s="1060">
        <v>2204.7789999999995</v>
      </c>
      <c r="AF46" s="191">
        <v>85655.23833989473</v>
      </c>
      <c r="AG46" s="191">
        <v>145504.303919</v>
      </c>
      <c r="AH46" s="191">
        <v>231159.5422588947</v>
      </c>
      <c r="AI46" s="1331">
        <v>42</v>
      </c>
    </row>
    <row r="47" spans="1:35" s="973" customFormat="1" ht="9" customHeight="1">
      <c r="A47" s="1088"/>
      <c r="B47" s="1049"/>
      <c r="C47" s="1373" t="s">
        <v>377</v>
      </c>
      <c r="D47" s="179">
        <v>43</v>
      </c>
      <c r="E47" s="1090" t="s">
        <v>336</v>
      </c>
      <c r="F47" s="1091" t="s">
        <v>336</v>
      </c>
      <c r="G47" s="1092" t="s">
        <v>336</v>
      </c>
      <c r="H47" s="1093" t="s">
        <v>336</v>
      </c>
      <c r="I47" s="281" t="s">
        <v>336</v>
      </c>
      <c r="J47" s="281" t="s">
        <v>336</v>
      </c>
      <c r="K47" s="281">
        <v>734.002366</v>
      </c>
      <c r="L47" s="281" t="s">
        <v>336</v>
      </c>
      <c r="M47" s="775"/>
      <c r="N47" s="281" t="s">
        <v>336</v>
      </c>
      <c r="O47" s="1094"/>
      <c r="P47" s="1095">
        <v>2.39</v>
      </c>
      <c r="Q47" s="281" t="s">
        <v>336</v>
      </c>
      <c r="R47" s="281" t="s">
        <v>336</v>
      </c>
      <c r="S47" s="281">
        <v>4361.412</v>
      </c>
      <c r="T47" s="1096">
        <v>0.745</v>
      </c>
      <c r="U47" s="1097"/>
      <c r="V47" s="1096">
        <v>676.8392578947368</v>
      </c>
      <c r="W47" s="1097"/>
      <c r="X47" s="1097"/>
      <c r="Y47" s="1097"/>
      <c r="Z47" s="689" t="s">
        <v>336</v>
      </c>
      <c r="AA47" s="1098"/>
      <c r="AB47" s="1097"/>
      <c r="AC47" s="1097"/>
      <c r="AD47" s="1099"/>
      <c r="AE47" s="689" t="s">
        <v>336</v>
      </c>
      <c r="AF47" s="281">
        <v>676.9032578947367</v>
      </c>
      <c r="AG47" s="281">
        <v>5098.549366</v>
      </c>
      <c r="AH47" s="281">
        <v>5775.4526238947365</v>
      </c>
      <c r="AI47" s="182">
        <v>43</v>
      </c>
    </row>
    <row r="48" spans="1:35" s="973" customFormat="1" ht="9" customHeight="1" thickBot="1">
      <c r="A48" s="1100"/>
      <c r="B48" s="1101"/>
      <c r="C48" s="1102" t="s">
        <v>378</v>
      </c>
      <c r="D48" s="222">
        <v>44</v>
      </c>
      <c r="E48" s="1103"/>
      <c r="F48" s="1104"/>
      <c r="G48" s="184"/>
      <c r="H48" s="1105"/>
      <c r="I48" s="184"/>
      <c r="J48" s="184"/>
      <c r="K48" s="184"/>
      <c r="L48" s="1045"/>
      <c r="M48" s="184"/>
      <c r="N48" s="184"/>
      <c r="O48" s="1045"/>
      <c r="P48" s="772"/>
      <c r="Q48" s="184"/>
      <c r="R48" s="184"/>
      <c r="S48" s="184"/>
      <c r="T48" s="1045"/>
      <c r="U48" s="175" t="s">
        <v>336</v>
      </c>
      <c r="V48" s="1046" t="s">
        <v>336</v>
      </c>
      <c r="W48" s="184"/>
      <c r="X48" s="193"/>
      <c r="Y48" s="184"/>
      <c r="Z48" s="193"/>
      <c r="AA48" s="193"/>
      <c r="AB48" s="184"/>
      <c r="AC48" s="175" t="s">
        <v>336</v>
      </c>
      <c r="AD48" s="1051">
        <v>701.9463999999989</v>
      </c>
      <c r="AE48" s="1054"/>
      <c r="AF48" s="175" t="s">
        <v>336</v>
      </c>
      <c r="AG48" s="175">
        <v>701.9463999999989</v>
      </c>
      <c r="AH48" s="175">
        <v>701.9463999999989</v>
      </c>
      <c r="AI48" s="223">
        <v>44</v>
      </c>
    </row>
    <row r="49" spans="1:36" s="1371" customFormat="1" ht="9.75" customHeight="1" thickBot="1">
      <c r="A49" s="1374"/>
      <c r="B49" s="1375"/>
      <c r="C49" s="1376" t="s">
        <v>379</v>
      </c>
      <c r="D49" s="1327">
        <v>45</v>
      </c>
      <c r="E49" s="1276">
        <v>19.805333</v>
      </c>
      <c r="F49" s="1276" t="s">
        <v>336</v>
      </c>
      <c r="G49" s="1367">
        <v>718.685</v>
      </c>
      <c r="H49" s="1369">
        <v>75.807</v>
      </c>
      <c r="I49" s="1276">
        <v>1.6674079999999998</v>
      </c>
      <c r="J49" s="1276">
        <v>1693.776945</v>
      </c>
      <c r="K49" s="1276">
        <v>3176.993134</v>
      </c>
      <c r="L49" s="1369" t="s">
        <v>336</v>
      </c>
      <c r="M49" s="1370">
        <v>19964.4655</v>
      </c>
      <c r="N49" s="1276">
        <v>34356.764151999996</v>
      </c>
      <c r="O49" s="1369">
        <v>385.2</v>
      </c>
      <c r="P49" s="1370">
        <v>16431.441</v>
      </c>
      <c r="Q49" s="1276">
        <v>434.539</v>
      </c>
      <c r="R49" s="1276" t="s">
        <v>336</v>
      </c>
      <c r="S49" s="1276">
        <v>52.02260800000022</v>
      </c>
      <c r="T49" s="1369">
        <v>2909.334414</v>
      </c>
      <c r="U49" s="1276" t="s">
        <v>336</v>
      </c>
      <c r="V49" s="1369">
        <v>54377.92094099999</v>
      </c>
      <c r="W49" s="1377"/>
      <c r="X49" s="1377"/>
      <c r="Y49" s="1378"/>
      <c r="Z49" s="1276">
        <v>29619.085400000007</v>
      </c>
      <c r="AA49" s="1063">
        <v>591.9</v>
      </c>
      <c r="AB49" s="1276">
        <v>367.956</v>
      </c>
      <c r="AC49" s="1276">
        <v>44942.065200000005</v>
      </c>
      <c r="AD49" s="1367">
        <v>13761.828</v>
      </c>
      <c r="AE49" s="1368">
        <v>2204.7789999999995</v>
      </c>
      <c r="AF49" s="1276">
        <v>84978.33508199999</v>
      </c>
      <c r="AG49" s="1276">
        <v>141107.70095300002</v>
      </c>
      <c r="AH49" s="1276">
        <v>226086.036035</v>
      </c>
      <c r="AI49" s="1328">
        <v>45</v>
      </c>
      <c r="AJ49" s="1379"/>
    </row>
    <row r="50" spans="1:36" s="973" customFormat="1" ht="9" customHeight="1">
      <c r="A50" s="982"/>
      <c r="C50" s="1336" t="s">
        <v>534</v>
      </c>
      <c r="D50" s="179" t="s">
        <v>535</v>
      </c>
      <c r="E50" s="170" t="s">
        <v>336</v>
      </c>
      <c r="F50" s="170" t="s">
        <v>336</v>
      </c>
      <c r="G50" s="170" t="s">
        <v>336</v>
      </c>
      <c r="H50" s="174" t="s">
        <v>336</v>
      </c>
      <c r="I50" s="170" t="s">
        <v>336</v>
      </c>
      <c r="J50" s="170" t="s">
        <v>336</v>
      </c>
      <c r="K50" s="170" t="s">
        <v>336</v>
      </c>
      <c r="L50" s="1275" t="s">
        <v>336</v>
      </c>
      <c r="M50" s="1047"/>
      <c r="N50" s="400">
        <v>5.701</v>
      </c>
      <c r="O50" s="1045"/>
      <c r="P50" s="400">
        <v>20.253</v>
      </c>
      <c r="Q50" s="400" t="s">
        <v>336</v>
      </c>
      <c r="R50" s="400" t="s">
        <v>336</v>
      </c>
      <c r="S50" s="400" t="s">
        <v>336</v>
      </c>
      <c r="T50" s="1275">
        <v>0.577</v>
      </c>
      <c r="U50" s="1380" t="s">
        <v>336</v>
      </c>
      <c r="V50" s="1275">
        <v>2.11014</v>
      </c>
      <c r="W50" s="184"/>
      <c r="X50" s="184"/>
      <c r="Y50" s="184"/>
      <c r="Z50" s="400" t="s">
        <v>336</v>
      </c>
      <c r="AA50" s="1106"/>
      <c r="AB50" s="184"/>
      <c r="AC50" s="400">
        <v>116.27999999999999</v>
      </c>
      <c r="AD50" s="400" t="s">
        <v>336</v>
      </c>
      <c r="AE50" s="1275" t="s">
        <v>336</v>
      </c>
      <c r="AF50" s="400">
        <v>2.11014</v>
      </c>
      <c r="AG50" s="400">
        <v>142.81099999999998</v>
      </c>
      <c r="AH50" s="400">
        <v>144.92113999999998</v>
      </c>
      <c r="AI50" s="770" t="s">
        <v>535</v>
      </c>
      <c r="AJ50" s="994"/>
    </row>
    <row r="51" spans="1:35" s="973" customFormat="1" ht="9" customHeight="1">
      <c r="A51" s="982"/>
      <c r="C51" s="196" t="s">
        <v>536</v>
      </c>
      <c r="D51" s="224" t="s">
        <v>51</v>
      </c>
      <c r="E51" s="170" t="s">
        <v>336</v>
      </c>
      <c r="F51" s="170" t="s">
        <v>336</v>
      </c>
      <c r="G51" s="170" t="s">
        <v>336</v>
      </c>
      <c r="H51" s="174" t="s">
        <v>336</v>
      </c>
      <c r="I51" s="170" t="s">
        <v>336</v>
      </c>
      <c r="J51" s="170" t="s">
        <v>336</v>
      </c>
      <c r="K51" s="170" t="s">
        <v>336</v>
      </c>
      <c r="L51" s="241" t="s">
        <v>336</v>
      </c>
      <c r="M51" s="1047"/>
      <c r="N51" s="401" t="s">
        <v>336</v>
      </c>
      <c r="O51" s="1045"/>
      <c r="P51" s="401">
        <v>250.39300000000003</v>
      </c>
      <c r="Q51" s="401" t="s">
        <v>336</v>
      </c>
      <c r="R51" s="401" t="s">
        <v>336</v>
      </c>
      <c r="S51" s="401" t="s">
        <v>336</v>
      </c>
      <c r="T51" s="241">
        <v>21.492</v>
      </c>
      <c r="U51" s="1381" t="s">
        <v>336</v>
      </c>
      <c r="V51" s="241">
        <v>1755.319959</v>
      </c>
      <c r="W51" s="184"/>
      <c r="X51" s="184"/>
      <c r="Y51" s="184"/>
      <c r="Z51" s="401">
        <v>12.101</v>
      </c>
      <c r="AA51" s="1106"/>
      <c r="AB51" s="184"/>
      <c r="AC51" s="401">
        <v>1579.3416</v>
      </c>
      <c r="AD51" s="401">
        <v>506.025</v>
      </c>
      <c r="AE51" s="241" t="s">
        <v>336</v>
      </c>
      <c r="AF51" s="401">
        <v>1767.420959</v>
      </c>
      <c r="AG51" s="401">
        <v>2357.4285999999997</v>
      </c>
      <c r="AH51" s="401">
        <v>4124.849558999999</v>
      </c>
      <c r="AI51" s="402" t="s">
        <v>51</v>
      </c>
    </row>
    <row r="52" spans="1:35" s="973" customFormat="1" ht="9" customHeight="1">
      <c r="A52" s="982"/>
      <c r="C52" s="196" t="s">
        <v>384</v>
      </c>
      <c r="D52" s="179" t="s">
        <v>52</v>
      </c>
      <c r="E52" s="170" t="s">
        <v>336</v>
      </c>
      <c r="F52" s="170" t="s">
        <v>336</v>
      </c>
      <c r="G52" s="170" t="s">
        <v>336</v>
      </c>
      <c r="H52" s="174" t="s">
        <v>336</v>
      </c>
      <c r="I52" s="170" t="s">
        <v>336</v>
      </c>
      <c r="J52" s="170" t="s">
        <v>336</v>
      </c>
      <c r="K52" s="170" t="s">
        <v>336</v>
      </c>
      <c r="L52" s="241" t="s">
        <v>336</v>
      </c>
      <c r="M52" s="1047"/>
      <c r="N52" s="401" t="s">
        <v>336</v>
      </c>
      <c r="O52" s="1045"/>
      <c r="P52" s="401">
        <v>20.764</v>
      </c>
      <c r="Q52" s="401" t="s">
        <v>336</v>
      </c>
      <c r="R52" s="401" t="s">
        <v>336</v>
      </c>
      <c r="S52" s="401" t="s">
        <v>336</v>
      </c>
      <c r="T52" s="241" t="s">
        <v>336</v>
      </c>
      <c r="U52" s="1381" t="s">
        <v>336</v>
      </c>
      <c r="V52" s="241">
        <v>207.426762</v>
      </c>
      <c r="W52" s="184"/>
      <c r="X52" s="184"/>
      <c r="Y52" s="184"/>
      <c r="Z52" s="401" t="s">
        <v>336</v>
      </c>
      <c r="AA52" s="1106"/>
      <c r="AB52" s="184"/>
      <c r="AC52" s="401">
        <v>306.0144</v>
      </c>
      <c r="AD52" s="401">
        <v>35.805</v>
      </c>
      <c r="AE52" s="241" t="s">
        <v>336</v>
      </c>
      <c r="AF52" s="401">
        <v>207.426762</v>
      </c>
      <c r="AG52" s="401">
        <v>363.0794</v>
      </c>
      <c r="AH52" s="401">
        <v>570.506162</v>
      </c>
      <c r="AI52" s="182" t="s">
        <v>52</v>
      </c>
    </row>
    <row r="53" spans="1:35" s="973" customFormat="1" ht="9" customHeight="1">
      <c r="A53" s="982"/>
      <c r="C53" s="196" t="s">
        <v>537</v>
      </c>
      <c r="D53" s="179">
        <v>55</v>
      </c>
      <c r="E53" s="170" t="s">
        <v>336</v>
      </c>
      <c r="F53" s="170" t="s">
        <v>336</v>
      </c>
      <c r="G53" s="170" t="s">
        <v>336</v>
      </c>
      <c r="H53" s="174" t="s">
        <v>336</v>
      </c>
      <c r="I53" s="170" t="s">
        <v>336</v>
      </c>
      <c r="J53" s="170" t="s">
        <v>336</v>
      </c>
      <c r="K53" s="170" t="s">
        <v>336</v>
      </c>
      <c r="L53" s="241" t="s">
        <v>336</v>
      </c>
      <c r="M53" s="1047"/>
      <c r="N53" s="401" t="s">
        <v>336</v>
      </c>
      <c r="O53" s="1045"/>
      <c r="P53" s="401">
        <v>34.494</v>
      </c>
      <c r="Q53" s="401">
        <v>96.214</v>
      </c>
      <c r="R53" s="401" t="s">
        <v>336</v>
      </c>
      <c r="S53" s="401" t="s">
        <v>336</v>
      </c>
      <c r="T53" s="241">
        <v>17.629</v>
      </c>
      <c r="U53" s="1381" t="s">
        <v>336</v>
      </c>
      <c r="V53" s="241">
        <v>3.622407</v>
      </c>
      <c r="W53" s="184"/>
      <c r="X53" s="184"/>
      <c r="Y53" s="184"/>
      <c r="Z53" s="401">
        <v>1285.314</v>
      </c>
      <c r="AA53" s="1106"/>
      <c r="AB53" s="184"/>
      <c r="AC53" s="401">
        <v>753.1488</v>
      </c>
      <c r="AD53" s="401">
        <v>0.696</v>
      </c>
      <c r="AE53" s="241" t="s">
        <v>336</v>
      </c>
      <c r="AF53" s="401">
        <v>1288.9364070000001</v>
      </c>
      <c r="AG53" s="401">
        <v>902.1818000000001</v>
      </c>
      <c r="AH53" s="401">
        <v>2191.1182070000004</v>
      </c>
      <c r="AI53" s="182">
        <v>55</v>
      </c>
    </row>
    <row r="54" spans="1:35" s="973" customFormat="1" ht="9" customHeight="1">
      <c r="A54" s="982"/>
      <c r="C54" s="196" t="s">
        <v>538</v>
      </c>
      <c r="D54" s="224">
        <v>56</v>
      </c>
      <c r="E54" s="170" t="s">
        <v>336</v>
      </c>
      <c r="F54" s="170" t="s">
        <v>336</v>
      </c>
      <c r="G54" s="170" t="s">
        <v>336</v>
      </c>
      <c r="H54" s="174" t="s">
        <v>336</v>
      </c>
      <c r="I54" s="170" t="s">
        <v>336</v>
      </c>
      <c r="J54" s="170" t="s">
        <v>336</v>
      </c>
      <c r="K54" s="170">
        <v>9.12</v>
      </c>
      <c r="L54" s="241" t="s">
        <v>336</v>
      </c>
      <c r="M54" s="1047"/>
      <c r="N54" s="401" t="s">
        <v>336</v>
      </c>
      <c r="O54" s="1045"/>
      <c r="P54" s="401">
        <v>140.307</v>
      </c>
      <c r="Q54" s="401" t="s">
        <v>336</v>
      </c>
      <c r="R54" s="401" t="s">
        <v>336</v>
      </c>
      <c r="S54" s="401" t="s">
        <v>336</v>
      </c>
      <c r="T54" s="241">
        <v>0.715</v>
      </c>
      <c r="U54" s="1381" t="s">
        <v>336</v>
      </c>
      <c r="V54" s="241">
        <v>1879.1500079999998</v>
      </c>
      <c r="W54" s="184"/>
      <c r="X54" s="184"/>
      <c r="Y54" s="184"/>
      <c r="Z54" s="401">
        <v>11040.013</v>
      </c>
      <c r="AA54" s="1106"/>
      <c r="AB54" s="184"/>
      <c r="AC54" s="401">
        <v>1974.6792000000003</v>
      </c>
      <c r="AD54" s="401">
        <v>1650.9</v>
      </c>
      <c r="AE54" s="241" t="s">
        <v>336</v>
      </c>
      <c r="AF54" s="401">
        <v>12919.163008000001</v>
      </c>
      <c r="AG54" s="401">
        <v>3775.7212000000004</v>
      </c>
      <c r="AH54" s="401">
        <v>16694.884208000003</v>
      </c>
      <c r="AI54" s="402">
        <v>56</v>
      </c>
    </row>
    <row r="55" spans="1:35" s="973" customFormat="1" ht="9" customHeight="1">
      <c r="A55" s="982"/>
      <c r="C55" s="196" t="s">
        <v>539</v>
      </c>
      <c r="D55" s="179">
        <v>57</v>
      </c>
      <c r="E55" s="170" t="s">
        <v>336</v>
      </c>
      <c r="F55" s="170" t="s">
        <v>336</v>
      </c>
      <c r="G55" s="170" t="s">
        <v>336</v>
      </c>
      <c r="H55" s="174" t="s">
        <v>336</v>
      </c>
      <c r="I55" s="170" t="s">
        <v>336</v>
      </c>
      <c r="J55" s="170" t="s">
        <v>336</v>
      </c>
      <c r="K55" s="170" t="s">
        <v>336</v>
      </c>
      <c r="L55" s="241" t="s">
        <v>336</v>
      </c>
      <c r="M55" s="1047"/>
      <c r="N55" s="401" t="s">
        <v>336</v>
      </c>
      <c r="O55" s="1045"/>
      <c r="P55" s="401">
        <v>12.313</v>
      </c>
      <c r="Q55" s="401" t="s">
        <v>336</v>
      </c>
      <c r="R55" s="401" t="s">
        <v>336</v>
      </c>
      <c r="S55" s="401" t="s">
        <v>336</v>
      </c>
      <c r="T55" s="241" t="s">
        <v>336</v>
      </c>
      <c r="U55" s="1381" t="s">
        <v>336</v>
      </c>
      <c r="V55" s="241">
        <v>205.28145299999997</v>
      </c>
      <c r="W55" s="184"/>
      <c r="X55" s="184"/>
      <c r="Y55" s="184"/>
      <c r="Z55" s="401" t="s">
        <v>336</v>
      </c>
      <c r="AA55" s="1106"/>
      <c r="AB55" s="184"/>
      <c r="AC55" s="401">
        <v>345.15360000000004</v>
      </c>
      <c r="AD55" s="401">
        <v>2.842</v>
      </c>
      <c r="AE55" s="241" t="s">
        <v>336</v>
      </c>
      <c r="AF55" s="401">
        <v>205.28145299999997</v>
      </c>
      <c r="AG55" s="401">
        <v>360.3086</v>
      </c>
      <c r="AH55" s="401">
        <v>565.590053</v>
      </c>
      <c r="AI55" s="182">
        <v>57</v>
      </c>
    </row>
    <row r="56" spans="1:35" s="973" customFormat="1" ht="9" customHeight="1">
      <c r="A56" s="982"/>
      <c r="C56" s="196" t="s">
        <v>385</v>
      </c>
      <c r="D56" s="768" t="s">
        <v>53</v>
      </c>
      <c r="E56" s="170" t="s">
        <v>336</v>
      </c>
      <c r="F56" s="170" t="s">
        <v>336</v>
      </c>
      <c r="G56" s="170" t="s">
        <v>336</v>
      </c>
      <c r="H56" s="174" t="s">
        <v>336</v>
      </c>
      <c r="I56" s="170" t="s">
        <v>336</v>
      </c>
      <c r="J56" s="170" t="s">
        <v>336</v>
      </c>
      <c r="K56" s="170" t="s">
        <v>336</v>
      </c>
      <c r="L56" s="170" t="s">
        <v>336</v>
      </c>
      <c r="M56" s="774"/>
      <c r="N56" s="401" t="s">
        <v>336</v>
      </c>
      <c r="O56" s="1045"/>
      <c r="P56" s="401">
        <v>31.725</v>
      </c>
      <c r="Q56" s="401" t="s">
        <v>336</v>
      </c>
      <c r="R56" s="401" t="s">
        <v>336</v>
      </c>
      <c r="S56" s="401" t="s">
        <v>336</v>
      </c>
      <c r="T56" s="241">
        <v>3.512</v>
      </c>
      <c r="U56" s="1381" t="s">
        <v>336</v>
      </c>
      <c r="V56" s="241">
        <v>1850.1004139999998</v>
      </c>
      <c r="W56" s="184"/>
      <c r="X56" s="184"/>
      <c r="Y56" s="184"/>
      <c r="Z56" s="401">
        <v>51.824</v>
      </c>
      <c r="AA56" s="193"/>
      <c r="AB56" s="184"/>
      <c r="AC56" s="401">
        <v>2051.5788000000002</v>
      </c>
      <c r="AD56" s="401">
        <v>167.037</v>
      </c>
      <c r="AE56" s="241" t="s">
        <v>336</v>
      </c>
      <c r="AF56" s="401">
        <v>1901.9244139999998</v>
      </c>
      <c r="AG56" s="401">
        <v>2254.3418</v>
      </c>
      <c r="AH56" s="401">
        <v>4156.266214</v>
      </c>
      <c r="AI56" s="767" t="s">
        <v>53</v>
      </c>
    </row>
    <row r="57" spans="1:35" s="973" customFormat="1" ht="9" customHeight="1">
      <c r="A57" s="982"/>
      <c r="C57" s="196" t="s">
        <v>540</v>
      </c>
      <c r="D57" s="224">
        <v>60</v>
      </c>
      <c r="E57" s="170" t="s">
        <v>336</v>
      </c>
      <c r="F57" s="170" t="s">
        <v>336</v>
      </c>
      <c r="G57" s="170" t="s">
        <v>336</v>
      </c>
      <c r="H57" s="174" t="s">
        <v>336</v>
      </c>
      <c r="I57" s="170" t="s">
        <v>336</v>
      </c>
      <c r="J57" s="170" t="s">
        <v>336</v>
      </c>
      <c r="K57" s="170" t="s">
        <v>336</v>
      </c>
      <c r="L57" s="170" t="s">
        <v>336</v>
      </c>
      <c r="M57" s="774"/>
      <c r="N57" s="401" t="s">
        <v>336</v>
      </c>
      <c r="O57" s="1045"/>
      <c r="P57" s="401" t="s">
        <v>336</v>
      </c>
      <c r="Q57" s="401" t="s">
        <v>336</v>
      </c>
      <c r="R57" s="401" t="s">
        <v>336</v>
      </c>
      <c r="S57" s="401" t="s">
        <v>336</v>
      </c>
      <c r="T57" s="241" t="s">
        <v>336</v>
      </c>
      <c r="U57" s="1381" t="s">
        <v>336</v>
      </c>
      <c r="V57" s="241">
        <v>74.20658999999999</v>
      </c>
      <c r="W57" s="184"/>
      <c r="X57" s="184"/>
      <c r="Y57" s="184"/>
      <c r="Z57" s="401" t="s">
        <v>336</v>
      </c>
      <c r="AA57" s="1106"/>
      <c r="AB57" s="184"/>
      <c r="AC57" s="401">
        <v>78.7896</v>
      </c>
      <c r="AD57" s="401">
        <v>27.722</v>
      </c>
      <c r="AE57" s="241" t="s">
        <v>336</v>
      </c>
      <c r="AF57" s="401">
        <v>74.20658999999999</v>
      </c>
      <c r="AG57" s="401">
        <v>106.6216</v>
      </c>
      <c r="AH57" s="401">
        <v>180.82819</v>
      </c>
      <c r="AI57" s="402">
        <v>60</v>
      </c>
    </row>
    <row r="58" spans="1:35" s="973" customFormat="1" ht="9" customHeight="1">
      <c r="A58" s="982"/>
      <c r="C58" s="196" t="s">
        <v>386</v>
      </c>
      <c r="D58" s="179">
        <v>61</v>
      </c>
      <c r="E58" s="170" t="s">
        <v>336</v>
      </c>
      <c r="F58" s="170" t="s">
        <v>336</v>
      </c>
      <c r="G58" s="170" t="s">
        <v>336</v>
      </c>
      <c r="H58" s="174" t="s">
        <v>336</v>
      </c>
      <c r="I58" s="170" t="s">
        <v>336</v>
      </c>
      <c r="J58" s="170" t="s">
        <v>336</v>
      </c>
      <c r="K58" s="170" t="s">
        <v>336</v>
      </c>
      <c r="L58" s="170" t="s">
        <v>336</v>
      </c>
      <c r="M58" s="774"/>
      <c r="N58" s="401" t="s">
        <v>336</v>
      </c>
      <c r="O58" s="1045"/>
      <c r="P58" s="401">
        <v>192.951</v>
      </c>
      <c r="Q58" s="401" t="s">
        <v>336</v>
      </c>
      <c r="R58" s="401" t="s">
        <v>336</v>
      </c>
      <c r="S58" s="401" t="s">
        <v>336</v>
      </c>
      <c r="T58" s="241">
        <v>6.254</v>
      </c>
      <c r="U58" s="1381" t="s">
        <v>336</v>
      </c>
      <c r="V58" s="241">
        <v>996.408108</v>
      </c>
      <c r="W58" s="184"/>
      <c r="X58" s="184"/>
      <c r="Y58" s="184"/>
      <c r="Z58" s="401">
        <v>41.299</v>
      </c>
      <c r="AA58" s="1106"/>
      <c r="AB58" s="184"/>
      <c r="AC58" s="401">
        <v>2541.1824</v>
      </c>
      <c r="AD58" s="401">
        <v>132.05</v>
      </c>
      <c r="AE58" s="241" t="s">
        <v>336</v>
      </c>
      <c r="AF58" s="401">
        <v>1037.707108</v>
      </c>
      <c r="AG58" s="401">
        <v>2872.4374000000003</v>
      </c>
      <c r="AH58" s="401">
        <v>3910.1445080000003</v>
      </c>
      <c r="AI58" s="182">
        <v>61</v>
      </c>
    </row>
    <row r="59" spans="1:35" s="973" customFormat="1" ht="9" customHeight="1">
      <c r="A59" s="982"/>
      <c r="C59" s="196" t="s">
        <v>541</v>
      </c>
      <c r="D59" s="179" t="s">
        <v>542</v>
      </c>
      <c r="E59" s="170" t="s">
        <v>336</v>
      </c>
      <c r="F59" s="170" t="s">
        <v>336</v>
      </c>
      <c r="G59" s="170">
        <v>610.617</v>
      </c>
      <c r="H59" s="174">
        <v>75.807</v>
      </c>
      <c r="I59" s="170" t="s">
        <v>336</v>
      </c>
      <c r="J59" s="170" t="s">
        <v>336</v>
      </c>
      <c r="K59" s="170">
        <v>3158.74</v>
      </c>
      <c r="L59" s="170" t="s">
        <v>336</v>
      </c>
      <c r="M59" s="774"/>
      <c r="N59" s="401" t="s">
        <v>336</v>
      </c>
      <c r="O59" s="1045"/>
      <c r="P59" s="401">
        <v>190.685</v>
      </c>
      <c r="Q59" s="401">
        <v>338.325</v>
      </c>
      <c r="R59" s="401" t="s">
        <v>336</v>
      </c>
      <c r="S59" s="401" t="s">
        <v>336</v>
      </c>
      <c r="T59" s="241">
        <v>26.743</v>
      </c>
      <c r="U59" s="1381" t="s">
        <v>336</v>
      </c>
      <c r="V59" s="241">
        <v>5282.946504</v>
      </c>
      <c r="W59" s="184"/>
      <c r="X59" s="184"/>
      <c r="Y59" s="184"/>
      <c r="Z59" s="401">
        <v>3.775</v>
      </c>
      <c r="AA59" s="1106"/>
      <c r="AB59" s="184"/>
      <c r="AC59" s="401">
        <v>2718.3204</v>
      </c>
      <c r="AD59" s="401">
        <v>21.284</v>
      </c>
      <c r="AE59" s="241">
        <v>2194.1189999999997</v>
      </c>
      <c r="AF59" s="401">
        <v>5286.721503999999</v>
      </c>
      <c r="AG59" s="401">
        <v>9334.8144</v>
      </c>
      <c r="AH59" s="401">
        <v>14621.535904</v>
      </c>
      <c r="AI59" s="182" t="s">
        <v>542</v>
      </c>
    </row>
    <row r="60" spans="1:35" s="1108" customFormat="1" ht="9" customHeight="1">
      <c r="A60" s="982"/>
      <c r="B60" s="973"/>
      <c r="C60" s="196" t="s">
        <v>543</v>
      </c>
      <c r="D60" s="179" t="s">
        <v>544</v>
      </c>
      <c r="E60" s="170" t="s">
        <v>336</v>
      </c>
      <c r="F60" s="170" t="s">
        <v>336</v>
      </c>
      <c r="G60" s="170">
        <v>108.068</v>
      </c>
      <c r="H60" s="174" t="s">
        <v>336</v>
      </c>
      <c r="I60" s="170" t="s">
        <v>336</v>
      </c>
      <c r="J60" s="170" t="s">
        <v>336</v>
      </c>
      <c r="K60" s="170" t="s">
        <v>336</v>
      </c>
      <c r="L60" s="170" t="s">
        <v>336</v>
      </c>
      <c r="M60" s="774"/>
      <c r="N60" s="401" t="s">
        <v>336</v>
      </c>
      <c r="O60" s="1045"/>
      <c r="P60" s="401">
        <v>26.625</v>
      </c>
      <c r="Q60" s="401" t="s">
        <v>336</v>
      </c>
      <c r="R60" s="401" t="s">
        <v>336</v>
      </c>
      <c r="S60" s="401" t="s">
        <v>336</v>
      </c>
      <c r="T60" s="241">
        <v>1.283</v>
      </c>
      <c r="U60" s="1381" t="s">
        <v>336</v>
      </c>
      <c r="V60" s="241">
        <v>1922.935413</v>
      </c>
      <c r="W60" s="184"/>
      <c r="X60" s="184"/>
      <c r="Y60" s="184"/>
      <c r="Z60" s="401" t="s">
        <v>336</v>
      </c>
      <c r="AA60" s="1106"/>
      <c r="AB60" s="184"/>
      <c r="AC60" s="401">
        <v>2575.2744000000002</v>
      </c>
      <c r="AD60" s="401" t="s">
        <v>336</v>
      </c>
      <c r="AE60" s="241">
        <v>8.52</v>
      </c>
      <c r="AF60" s="401">
        <v>1922.935413</v>
      </c>
      <c r="AG60" s="401">
        <v>2720.1874</v>
      </c>
      <c r="AH60" s="401">
        <v>4643.122813000001</v>
      </c>
      <c r="AI60" s="182" t="s">
        <v>544</v>
      </c>
    </row>
    <row r="61" spans="1:35" s="1108" customFormat="1" ht="9" customHeight="1">
      <c r="A61" s="982"/>
      <c r="B61" s="973"/>
      <c r="C61" s="196" t="s">
        <v>387</v>
      </c>
      <c r="D61" s="768">
        <v>67</v>
      </c>
      <c r="E61" s="170">
        <v>0.877</v>
      </c>
      <c r="F61" s="170" t="s">
        <v>336</v>
      </c>
      <c r="G61" s="170" t="s">
        <v>336</v>
      </c>
      <c r="H61" s="174" t="s">
        <v>336</v>
      </c>
      <c r="I61" s="170" t="s">
        <v>336</v>
      </c>
      <c r="J61" s="170" t="s">
        <v>336</v>
      </c>
      <c r="K61" s="170" t="s">
        <v>336</v>
      </c>
      <c r="L61" s="170" t="s">
        <v>336</v>
      </c>
      <c r="M61" s="774"/>
      <c r="N61" s="401" t="s">
        <v>336</v>
      </c>
      <c r="O61" s="1045"/>
      <c r="P61" s="401">
        <v>159.278</v>
      </c>
      <c r="Q61" s="401" t="s">
        <v>336</v>
      </c>
      <c r="R61" s="401" t="s">
        <v>336</v>
      </c>
      <c r="S61" s="401" t="s">
        <v>336</v>
      </c>
      <c r="T61" s="241">
        <v>22.382</v>
      </c>
      <c r="U61" s="1381" t="s">
        <v>336</v>
      </c>
      <c r="V61" s="241">
        <v>1392.0945269999997</v>
      </c>
      <c r="W61" s="184"/>
      <c r="X61" s="184"/>
      <c r="Y61" s="184"/>
      <c r="Z61" s="401">
        <v>24.203</v>
      </c>
      <c r="AA61" s="193"/>
      <c r="AB61" s="184"/>
      <c r="AC61" s="401">
        <v>1974.8844000000004</v>
      </c>
      <c r="AD61" s="401">
        <v>98.204</v>
      </c>
      <c r="AE61" s="241">
        <v>2.14</v>
      </c>
      <c r="AF61" s="401">
        <v>1417.1745269999997</v>
      </c>
      <c r="AG61" s="401">
        <v>2256.8884000000003</v>
      </c>
      <c r="AH61" s="401">
        <v>3674.062927</v>
      </c>
      <c r="AI61" s="767">
        <v>67</v>
      </c>
    </row>
    <row r="62" spans="1:35" s="973" customFormat="1" ht="9" customHeight="1">
      <c r="A62" s="982"/>
      <c r="C62" s="196" t="s">
        <v>545</v>
      </c>
      <c r="D62" s="179">
        <v>68</v>
      </c>
      <c r="E62" s="170" t="s">
        <v>336</v>
      </c>
      <c r="F62" s="170" t="s">
        <v>336</v>
      </c>
      <c r="G62" s="170" t="s">
        <v>336</v>
      </c>
      <c r="H62" s="174" t="s">
        <v>336</v>
      </c>
      <c r="I62" s="170" t="s">
        <v>336</v>
      </c>
      <c r="J62" s="170" t="s">
        <v>336</v>
      </c>
      <c r="K62" s="170" t="s">
        <v>336</v>
      </c>
      <c r="L62" s="170" t="s">
        <v>336</v>
      </c>
      <c r="M62" s="774"/>
      <c r="N62" s="401" t="s">
        <v>336</v>
      </c>
      <c r="O62" s="1045"/>
      <c r="P62" s="401">
        <v>9.226</v>
      </c>
      <c r="Q62" s="401" t="s">
        <v>336</v>
      </c>
      <c r="R62" s="401" t="s">
        <v>336</v>
      </c>
      <c r="S62" s="401" t="s">
        <v>336</v>
      </c>
      <c r="T62" s="241">
        <v>2.677</v>
      </c>
      <c r="U62" s="1381" t="s">
        <v>336</v>
      </c>
      <c r="V62" s="241">
        <v>185.09444699999997</v>
      </c>
      <c r="W62" s="184"/>
      <c r="X62" s="184"/>
      <c r="Y62" s="184"/>
      <c r="Z62" s="401">
        <v>1.99</v>
      </c>
      <c r="AA62" s="1106"/>
      <c r="AB62" s="184"/>
      <c r="AC62" s="401">
        <v>983.2392000000001</v>
      </c>
      <c r="AD62" s="401">
        <v>118.727</v>
      </c>
      <c r="AE62" s="241" t="s">
        <v>336</v>
      </c>
      <c r="AF62" s="401">
        <v>187.08444699999998</v>
      </c>
      <c r="AG62" s="401">
        <v>1113.8692</v>
      </c>
      <c r="AH62" s="401">
        <v>1300.953647</v>
      </c>
      <c r="AI62" s="182">
        <v>68</v>
      </c>
    </row>
    <row r="63" spans="1:35" ht="9" customHeight="1">
      <c r="A63" s="982"/>
      <c r="B63" s="973"/>
      <c r="C63" s="196" t="s">
        <v>546</v>
      </c>
      <c r="D63" s="179">
        <v>69</v>
      </c>
      <c r="E63" s="170" t="s">
        <v>336</v>
      </c>
      <c r="F63" s="170" t="s">
        <v>336</v>
      </c>
      <c r="G63" s="170" t="s">
        <v>336</v>
      </c>
      <c r="H63" s="174" t="s">
        <v>336</v>
      </c>
      <c r="I63" s="170" t="s">
        <v>336</v>
      </c>
      <c r="J63" s="170" t="s">
        <v>336</v>
      </c>
      <c r="K63" s="170" t="s">
        <v>336</v>
      </c>
      <c r="L63" s="170" t="s">
        <v>336</v>
      </c>
      <c r="M63" s="774"/>
      <c r="N63" s="401" t="s">
        <v>336</v>
      </c>
      <c r="O63" s="1045"/>
      <c r="P63" s="401">
        <v>30.825</v>
      </c>
      <c r="Q63" s="401" t="s">
        <v>336</v>
      </c>
      <c r="R63" s="401" t="s">
        <v>336</v>
      </c>
      <c r="S63" s="401" t="s">
        <v>336</v>
      </c>
      <c r="T63" s="241">
        <v>0.5900000000000001</v>
      </c>
      <c r="U63" s="1381" t="s">
        <v>336</v>
      </c>
      <c r="V63" s="241">
        <v>172.046748</v>
      </c>
      <c r="W63" s="184"/>
      <c r="X63" s="184"/>
      <c r="Y63" s="184"/>
      <c r="Z63" s="401" t="s">
        <v>336</v>
      </c>
      <c r="AA63" s="1106"/>
      <c r="AB63" s="184"/>
      <c r="AC63" s="401">
        <v>492.93719999999996</v>
      </c>
      <c r="AD63" s="401">
        <v>58.999</v>
      </c>
      <c r="AE63" s="241" t="s">
        <v>336</v>
      </c>
      <c r="AF63" s="401">
        <v>172.046748</v>
      </c>
      <c r="AG63" s="401">
        <v>583.3512</v>
      </c>
      <c r="AH63" s="401">
        <v>755.3979479999999</v>
      </c>
      <c r="AI63" s="182">
        <v>69</v>
      </c>
    </row>
    <row r="64" spans="1:35" ht="9" customHeight="1">
      <c r="A64" s="1055" t="s">
        <v>389</v>
      </c>
      <c r="B64" s="1109"/>
      <c r="C64" s="196" t="s">
        <v>388</v>
      </c>
      <c r="D64" s="768">
        <v>70</v>
      </c>
      <c r="E64" s="170" t="s">
        <v>336</v>
      </c>
      <c r="F64" s="170" t="s">
        <v>336</v>
      </c>
      <c r="G64" s="170" t="s">
        <v>336</v>
      </c>
      <c r="H64" s="174" t="s">
        <v>336</v>
      </c>
      <c r="I64" s="170" t="s">
        <v>336</v>
      </c>
      <c r="J64" s="170" t="s">
        <v>336</v>
      </c>
      <c r="K64" s="170" t="s">
        <v>336</v>
      </c>
      <c r="L64" s="170" t="s">
        <v>336</v>
      </c>
      <c r="M64" s="774"/>
      <c r="N64" s="401" t="s">
        <v>336</v>
      </c>
      <c r="O64" s="1045"/>
      <c r="P64" s="401">
        <v>79.356</v>
      </c>
      <c r="Q64" s="401" t="s">
        <v>336</v>
      </c>
      <c r="R64" s="401" t="s">
        <v>336</v>
      </c>
      <c r="S64" s="401" t="s">
        <v>336</v>
      </c>
      <c r="T64" s="241">
        <v>19.978</v>
      </c>
      <c r="U64" s="1381" t="s">
        <v>336</v>
      </c>
      <c r="V64" s="241">
        <v>428.42875799999996</v>
      </c>
      <c r="W64" s="184"/>
      <c r="X64" s="184"/>
      <c r="Y64" s="184"/>
      <c r="Z64" s="401">
        <v>15.149</v>
      </c>
      <c r="AA64" s="193"/>
      <c r="AB64" s="184"/>
      <c r="AC64" s="401">
        <v>963.0648000000001</v>
      </c>
      <c r="AD64" s="401">
        <v>50.174</v>
      </c>
      <c r="AE64" s="241" t="s">
        <v>336</v>
      </c>
      <c r="AF64" s="401">
        <v>443.57775799999996</v>
      </c>
      <c r="AG64" s="401">
        <v>1112.5728000000001</v>
      </c>
      <c r="AH64" s="401">
        <v>1556.150558</v>
      </c>
      <c r="AI64" s="767">
        <v>70</v>
      </c>
    </row>
    <row r="65" spans="1:35" ht="9" customHeight="1">
      <c r="A65" s="1055" t="s">
        <v>340</v>
      </c>
      <c r="B65" s="1109"/>
      <c r="C65" s="196" t="s">
        <v>547</v>
      </c>
      <c r="D65" s="224" t="s">
        <v>548</v>
      </c>
      <c r="E65" s="170">
        <v>1.669</v>
      </c>
      <c r="F65" s="170" t="s">
        <v>336</v>
      </c>
      <c r="G65" s="170" t="s">
        <v>336</v>
      </c>
      <c r="H65" s="174" t="s">
        <v>336</v>
      </c>
      <c r="I65" s="170" t="s">
        <v>336</v>
      </c>
      <c r="J65" s="170" t="s">
        <v>336</v>
      </c>
      <c r="K65" s="170" t="s">
        <v>336</v>
      </c>
      <c r="L65" s="170" t="s">
        <v>336</v>
      </c>
      <c r="M65" s="774"/>
      <c r="N65" s="401" t="s">
        <v>336</v>
      </c>
      <c r="O65" s="1045"/>
      <c r="P65" s="401">
        <v>51.161</v>
      </c>
      <c r="Q65" s="401" t="s">
        <v>336</v>
      </c>
      <c r="R65" s="401" t="s">
        <v>336</v>
      </c>
      <c r="S65" s="401" t="s">
        <v>336</v>
      </c>
      <c r="T65" s="241">
        <v>19.810000000000002</v>
      </c>
      <c r="U65" s="1381" t="s">
        <v>336</v>
      </c>
      <c r="V65" s="241">
        <v>930.5365709999999</v>
      </c>
      <c r="W65" s="184"/>
      <c r="X65" s="184"/>
      <c r="Y65" s="184"/>
      <c r="Z65" s="401">
        <v>0.803</v>
      </c>
      <c r="AA65" s="1106"/>
      <c r="AB65" s="184"/>
      <c r="AC65" s="401">
        <v>1444.1868</v>
      </c>
      <c r="AD65" s="401">
        <v>298.071</v>
      </c>
      <c r="AE65" s="241" t="s">
        <v>336</v>
      </c>
      <c r="AF65" s="401">
        <v>933.0085709999998</v>
      </c>
      <c r="AG65" s="401">
        <v>1813.2287999999999</v>
      </c>
      <c r="AH65" s="401">
        <v>2746.2373709999997</v>
      </c>
      <c r="AI65" s="402" t="s">
        <v>548</v>
      </c>
    </row>
    <row r="66" spans="1:35" ht="9" customHeight="1">
      <c r="A66" s="1055" t="s">
        <v>390</v>
      </c>
      <c r="B66" s="1109"/>
      <c r="C66" s="196" t="s">
        <v>549</v>
      </c>
      <c r="D66" s="768">
        <v>73</v>
      </c>
      <c r="E66" s="170" t="s">
        <v>336</v>
      </c>
      <c r="F66" s="170" t="s">
        <v>336</v>
      </c>
      <c r="G66" s="170" t="s">
        <v>336</v>
      </c>
      <c r="H66" s="174" t="s">
        <v>336</v>
      </c>
      <c r="I66" s="170" t="s">
        <v>336</v>
      </c>
      <c r="J66" s="170" t="s">
        <v>336</v>
      </c>
      <c r="K66" s="170" t="s">
        <v>336</v>
      </c>
      <c r="L66" s="170" t="s">
        <v>336</v>
      </c>
      <c r="M66" s="774"/>
      <c r="N66" s="401" t="s">
        <v>336</v>
      </c>
      <c r="O66" s="1045"/>
      <c r="P66" s="401">
        <v>18.229</v>
      </c>
      <c r="Q66" s="401" t="s">
        <v>336</v>
      </c>
      <c r="R66" s="401" t="s">
        <v>336</v>
      </c>
      <c r="S66" s="401" t="s">
        <v>336</v>
      </c>
      <c r="T66" s="241" t="s">
        <v>336</v>
      </c>
      <c r="U66" s="1381" t="s">
        <v>336</v>
      </c>
      <c r="V66" s="241">
        <v>71.639253</v>
      </c>
      <c r="W66" s="184"/>
      <c r="X66" s="184"/>
      <c r="Y66" s="184"/>
      <c r="Z66" s="401">
        <v>87.75</v>
      </c>
      <c r="AA66" s="193"/>
      <c r="AB66" s="184"/>
      <c r="AC66" s="401">
        <v>143.9676</v>
      </c>
      <c r="AD66" s="401">
        <v>3.342</v>
      </c>
      <c r="AE66" s="241" t="s">
        <v>336</v>
      </c>
      <c r="AF66" s="401">
        <v>159.389253</v>
      </c>
      <c r="AG66" s="401">
        <v>165.5386</v>
      </c>
      <c r="AH66" s="401">
        <v>324.927853</v>
      </c>
      <c r="AI66" s="767">
        <v>73</v>
      </c>
    </row>
    <row r="67" spans="1:35" ht="9" customHeight="1">
      <c r="A67" s="1055" t="s">
        <v>391</v>
      </c>
      <c r="B67" s="1109"/>
      <c r="C67" s="196" t="s">
        <v>550</v>
      </c>
      <c r="D67" s="179">
        <v>74</v>
      </c>
      <c r="E67" s="170" t="s">
        <v>336</v>
      </c>
      <c r="F67" s="170" t="s">
        <v>336</v>
      </c>
      <c r="G67" s="170" t="s">
        <v>336</v>
      </c>
      <c r="H67" s="174" t="s">
        <v>336</v>
      </c>
      <c r="I67" s="170" t="s">
        <v>336</v>
      </c>
      <c r="J67" s="170" t="s">
        <v>336</v>
      </c>
      <c r="K67" s="170" t="s">
        <v>336</v>
      </c>
      <c r="L67" s="170" t="s">
        <v>336</v>
      </c>
      <c r="M67" s="774"/>
      <c r="N67" s="401" t="s">
        <v>336</v>
      </c>
      <c r="O67" s="1045"/>
      <c r="P67" s="401">
        <v>27.565</v>
      </c>
      <c r="Q67" s="401" t="s">
        <v>336</v>
      </c>
      <c r="R67" s="401" t="s">
        <v>336</v>
      </c>
      <c r="S67" s="401" t="s">
        <v>336</v>
      </c>
      <c r="T67" s="241">
        <v>1.945</v>
      </c>
      <c r="U67" s="1381" t="s">
        <v>336</v>
      </c>
      <c r="V67" s="241">
        <v>75.543012</v>
      </c>
      <c r="W67" s="184"/>
      <c r="X67" s="184"/>
      <c r="Y67" s="184"/>
      <c r="Z67" s="401">
        <v>12.863</v>
      </c>
      <c r="AA67" s="1106"/>
      <c r="AB67" s="184"/>
      <c r="AC67" s="401">
        <v>169.74</v>
      </c>
      <c r="AD67" s="401">
        <v>15.018</v>
      </c>
      <c r="AE67" s="241" t="s">
        <v>336</v>
      </c>
      <c r="AF67" s="401">
        <v>88.406012</v>
      </c>
      <c r="AG67" s="401">
        <v>214.268</v>
      </c>
      <c r="AH67" s="401">
        <v>302.674012</v>
      </c>
      <c r="AI67" s="182">
        <v>74</v>
      </c>
    </row>
    <row r="68" spans="1:35" ht="9" customHeight="1">
      <c r="A68" s="982"/>
      <c r="B68" s="1382"/>
      <c r="C68" s="196" t="s">
        <v>551</v>
      </c>
      <c r="D68" s="179">
        <v>75</v>
      </c>
      <c r="E68" s="170" t="s">
        <v>336</v>
      </c>
      <c r="F68" s="170" t="s">
        <v>336</v>
      </c>
      <c r="G68" s="170" t="s">
        <v>336</v>
      </c>
      <c r="H68" s="174" t="s">
        <v>336</v>
      </c>
      <c r="I68" s="170" t="s">
        <v>336</v>
      </c>
      <c r="J68" s="170" t="s">
        <v>336</v>
      </c>
      <c r="K68" s="170" t="s">
        <v>336</v>
      </c>
      <c r="L68" s="170" t="s">
        <v>336</v>
      </c>
      <c r="M68" s="774"/>
      <c r="N68" s="681" t="s">
        <v>336</v>
      </c>
      <c r="O68" s="1045"/>
      <c r="P68" s="681">
        <v>22.655</v>
      </c>
      <c r="Q68" s="681" t="s">
        <v>336</v>
      </c>
      <c r="R68" s="681" t="s">
        <v>336</v>
      </c>
      <c r="S68" s="681">
        <v>52.022608000000005</v>
      </c>
      <c r="T68" s="596">
        <v>3.093</v>
      </c>
      <c r="U68" s="1383" t="s">
        <v>336</v>
      </c>
      <c r="V68" s="596">
        <v>90.138147</v>
      </c>
      <c r="W68" s="184"/>
      <c r="X68" s="184"/>
      <c r="Y68" s="184"/>
      <c r="Z68" s="681" t="s">
        <v>336</v>
      </c>
      <c r="AA68" s="1106"/>
      <c r="AB68" s="184"/>
      <c r="AC68" s="681">
        <v>87.28200000000001</v>
      </c>
      <c r="AD68" s="681">
        <v>34.526</v>
      </c>
      <c r="AE68" s="596" t="s">
        <v>336</v>
      </c>
      <c r="AF68" s="681">
        <v>90.138147</v>
      </c>
      <c r="AG68" s="681">
        <v>199.57860800000003</v>
      </c>
      <c r="AH68" s="681">
        <v>289.71675500000003</v>
      </c>
      <c r="AI68" s="182">
        <v>75</v>
      </c>
    </row>
    <row r="69" spans="1:35" ht="9.75" customHeight="1">
      <c r="A69" s="982"/>
      <c r="B69" s="973"/>
      <c r="C69" s="282" t="s">
        <v>79</v>
      </c>
      <c r="D69" s="1337" t="s">
        <v>3</v>
      </c>
      <c r="E69" s="231"/>
      <c r="F69" s="231"/>
      <c r="G69" s="1110"/>
      <c r="H69" s="1112"/>
      <c r="I69" s="231"/>
      <c r="J69" s="231"/>
      <c r="K69" s="231"/>
      <c r="L69" s="1112"/>
      <c r="M69" s="776"/>
      <c r="N69" s="1113"/>
      <c r="O69" s="1112"/>
      <c r="P69" s="1114"/>
      <c r="Q69" s="231"/>
      <c r="R69" s="231"/>
      <c r="S69" s="231"/>
      <c r="T69" s="1112"/>
      <c r="U69" s="231"/>
      <c r="V69" s="1112"/>
      <c r="W69" s="231"/>
      <c r="X69" s="231"/>
      <c r="Y69" s="231"/>
      <c r="Z69" s="231"/>
      <c r="AA69" s="1113"/>
      <c r="AB69" s="231"/>
      <c r="AC69" s="231"/>
      <c r="AD69" s="1110"/>
      <c r="AE69" s="1111"/>
      <c r="AF69" s="231"/>
      <c r="AG69" s="231"/>
      <c r="AH69" s="231"/>
      <c r="AI69" s="1338" t="s">
        <v>3</v>
      </c>
    </row>
    <row r="70" spans="1:36" ht="9.75" customHeight="1">
      <c r="A70" s="982"/>
      <c r="B70" s="973"/>
      <c r="C70" s="199" t="s">
        <v>614</v>
      </c>
      <c r="D70" s="179">
        <v>76</v>
      </c>
      <c r="E70" s="175">
        <v>2.5460000000000003</v>
      </c>
      <c r="F70" s="175" t="s">
        <v>336</v>
      </c>
      <c r="G70" s="1051">
        <v>718.685</v>
      </c>
      <c r="H70" s="1046">
        <v>75.807</v>
      </c>
      <c r="I70" s="175" t="s">
        <v>336</v>
      </c>
      <c r="J70" s="175" t="s">
        <v>336</v>
      </c>
      <c r="K70" s="175">
        <v>3167.8599999999997</v>
      </c>
      <c r="L70" s="1046" t="s">
        <v>336</v>
      </c>
      <c r="M70" s="774"/>
      <c r="N70" s="1080">
        <v>5.985</v>
      </c>
      <c r="O70" s="1045"/>
      <c r="P70" s="1053">
        <v>1318.8050000000003</v>
      </c>
      <c r="Q70" s="175">
        <v>434.539</v>
      </c>
      <c r="R70" s="175" t="s">
        <v>336</v>
      </c>
      <c r="S70" s="175">
        <v>52.022608000000005</v>
      </c>
      <c r="T70" s="1046">
        <v>149.71099999999998</v>
      </c>
      <c r="U70" s="175" t="s">
        <v>336</v>
      </c>
      <c r="V70" s="1046">
        <v>17525.029220999997</v>
      </c>
      <c r="W70" s="184"/>
      <c r="X70" s="184"/>
      <c r="Y70" s="184"/>
      <c r="Z70" s="175">
        <v>12577.084</v>
      </c>
      <c r="AA70" s="184"/>
      <c r="AB70" s="184"/>
      <c r="AC70" s="175">
        <v>21299.0652</v>
      </c>
      <c r="AD70" s="1051">
        <v>3221.97</v>
      </c>
      <c r="AE70" s="1052">
        <v>2204.7789999999995</v>
      </c>
      <c r="AF70" s="175">
        <v>30104.659220999994</v>
      </c>
      <c r="AG70" s="175">
        <v>32649.228808</v>
      </c>
      <c r="AH70" s="175">
        <v>62753.888028999994</v>
      </c>
      <c r="AI70" s="182">
        <v>76</v>
      </c>
      <c r="AJ70" s="1384"/>
    </row>
    <row r="71" spans="1:35" ht="9.75" customHeight="1">
      <c r="A71" s="982"/>
      <c r="B71" s="973"/>
      <c r="C71" s="283" t="s">
        <v>80</v>
      </c>
      <c r="D71" s="1339"/>
      <c r="E71" s="237"/>
      <c r="F71" s="237"/>
      <c r="G71" s="1115"/>
      <c r="H71" s="1116"/>
      <c r="I71" s="237"/>
      <c r="J71" s="237"/>
      <c r="K71" s="237"/>
      <c r="L71" s="1117"/>
      <c r="M71" s="777"/>
      <c r="N71" s="237"/>
      <c r="O71" s="1117"/>
      <c r="P71" s="777"/>
      <c r="Q71" s="237"/>
      <c r="R71" s="237"/>
      <c r="S71" s="237"/>
      <c r="T71" s="1117"/>
      <c r="U71" s="237"/>
      <c r="V71" s="1117"/>
      <c r="W71" s="237"/>
      <c r="X71" s="237"/>
      <c r="Y71" s="237"/>
      <c r="Z71" s="237"/>
      <c r="AA71" s="1118"/>
      <c r="AB71" s="237"/>
      <c r="AC71" s="237"/>
      <c r="AD71" s="1115"/>
      <c r="AE71" s="1116"/>
      <c r="AF71" s="237"/>
      <c r="AG71" s="237"/>
      <c r="AH71" s="237"/>
      <c r="AI71" s="1340"/>
    </row>
    <row r="72" spans="1:35" ht="9" customHeight="1">
      <c r="A72" s="982"/>
      <c r="B72" s="973"/>
      <c r="C72" s="199" t="s">
        <v>392</v>
      </c>
      <c r="D72" s="179">
        <v>77</v>
      </c>
      <c r="E72" s="280" t="s">
        <v>336</v>
      </c>
      <c r="F72" s="184"/>
      <c r="G72" s="1047"/>
      <c r="H72" s="1054"/>
      <c r="I72" s="184"/>
      <c r="J72" s="280" t="s">
        <v>336</v>
      </c>
      <c r="K72" s="184"/>
      <c r="L72" s="1045"/>
      <c r="M72" s="772"/>
      <c r="N72" s="175">
        <v>962.3040000000001</v>
      </c>
      <c r="O72" s="1045"/>
      <c r="P72" s="1114"/>
      <c r="Q72" s="231"/>
      <c r="R72" s="184"/>
      <c r="S72" s="184"/>
      <c r="T72" s="1046" t="s">
        <v>336</v>
      </c>
      <c r="U72" s="184"/>
      <c r="V72" s="1111"/>
      <c r="W72" s="184"/>
      <c r="X72" s="184"/>
      <c r="Y72" s="184"/>
      <c r="Z72" s="175">
        <v>62</v>
      </c>
      <c r="AA72" s="193"/>
      <c r="AB72" s="184"/>
      <c r="AC72" s="175">
        <v>897.1848000000001</v>
      </c>
      <c r="AD72" s="1047"/>
      <c r="AE72" s="1054"/>
      <c r="AF72" s="175">
        <v>62</v>
      </c>
      <c r="AG72" s="280">
        <v>1859.4888</v>
      </c>
      <c r="AH72" s="175">
        <v>1921.4888</v>
      </c>
      <c r="AI72" s="182">
        <v>77</v>
      </c>
    </row>
    <row r="73" spans="1:35" ht="9" customHeight="1">
      <c r="A73" s="982"/>
      <c r="B73" s="973"/>
      <c r="C73" s="199" t="s">
        <v>393</v>
      </c>
      <c r="D73" s="179">
        <v>78</v>
      </c>
      <c r="E73" s="184"/>
      <c r="F73" s="184"/>
      <c r="G73" s="1047"/>
      <c r="H73" s="1054"/>
      <c r="I73" s="184"/>
      <c r="J73" s="184"/>
      <c r="K73" s="184"/>
      <c r="L73" s="1045"/>
      <c r="M73" s="1053">
        <v>19720.6247</v>
      </c>
      <c r="N73" s="175">
        <v>30033.336000000003</v>
      </c>
      <c r="O73" s="1045"/>
      <c r="P73" s="772"/>
      <c r="Q73" s="184"/>
      <c r="R73" s="184"/>
      <c r="S73" s="184"/>
      <c r="T73" s="1046">
        <v>597.9739999999999</v>
      </c>
      <c r="U73" s="184"/>
      <c r="V73" s="1052">
        <v>265.139091</v>
      </c>
      <c r="W73" s="184"/>
      <c r="X73" s="184"/>
      <c r="Y73" s="184"/>
      <c r="Z73" s="175">
        <v>3043</v>
      </c>
      <c r="AA73" s="193"/>
      <c r="AB73" s="184"/>
      <c r="AC73" s="175" t="s">
        <v>336</v>
      </c>
      <c r="AD73" s="1047"/>
      <c r="AE73" s="1054"/>
      <c r="AF73" s="175">
        <v>3308.139091</v>
      </c>
      <c r="AG73" s="175">
        <v>50351.934700000005</v>
      </c>
      <c r="AH73" s="175">
        <v>53660.073791</v>
      </c>
      <c r="AI73" s="182">
        <v>78</v>
      </c>
    </row>
    <row r="74" spans="1:35" ht="9" customHeight="1">
      <c r="A74" s="982"/>
      <c r="B74" s="973"/>
      <c r="C74" s="199" t="s">
        <v>394</v>
      </c>
      <c r="D74" s="179">
        <v>79</v>
      </c>
      <c r="E74" s="184"/>
      <c r="F74" s="184"/>
      <c r="G74" s="1047"/>
      <c r="H74" s="1054"/>
      <c r="I74" s="184"/>
      <c r="J74" s="184"/>
      <c r="K74" s="184"/>
      <c r="L74" s="1045"/>
      <c r="M74" s="1053" t="s">
        <v>336</v>
      </c>
      <c r="N74" s="184"/>
      <c r="O74" s="1046">
        <v>385.2</v>
      </c>
      <c r="P74" s="772"/>
      <c r="Q74" s="184"/>
      <c r="R74" s="184"/>
      <c r="S74" s="184"/>
      <c r="T74" s="1045"/>
      <c r="U74" s="184"/>
      <c r="V74" s="1045"/>
      <c r="W74" s="184"/>
      <c r="X74" s="184"/>
      <c r="Y74" s="184"/>
      <c r="Z74" s="175" t="s">
        <v>336</v>
      </c>
      <c r="AA74" s="193"/>
      <c r="AB74" s="184"/>
      <c r="AC74" s="184"/>
      <c r="AD74" s="1047"/>
      <c r="AE74" s="1054"/>
      <c r="AF74" s="184"/>
      <c r="AG74" s="175">
        <v>385.2</v>
      </c>
      <c r="AH74" s="175">
        <v>385.2</v>
      </c>
      <c r="AI74" s="182">
        <v>79</v>
      </c>
    </row>
    <row r="75" spans="1:35" ht="9" customHeight="1">
      <c r="A75" s="982"/>
      <c r="B75" s="973"/>
      <c r="C75" s="199" t="s">
        <v>395</v>
      </c>
      <c r="D75" s="179">
        <v>80</v>
      </c>
      <c r="E75" s="184"/>
      <c r="F75" s="184"/>
      <c r="G75" s="1047"/>
      <c r="H75" s="1054"/>
      <c r="I75" s="184"/>
      <c r="J75" s="184"/>
      <c r="K75" s="184"/>
      <c r="L75" s="1045"/>
      <c r="M75" s="777"/>
      <c r="N75" s="175" t="s">
        <v>336</v>
      </c>
      <c r="O75" s="1117"/>
      <c r="P75" s="772"/>
      <c r="Q75" s="184"/>
      <c r="R75" s="184"/>
      <c r="S75" s="184"/>
      <c r="T75" s="1045"/>
      <c r="U75" s="184"/>
      <c r="V75" s="1045"/>
      <c r="W75" s="184"/>
      <c r="X75" s="184"/>
      <c r="Y75" s="184"/>
      <c r="Z75" s="175" t="s">
        <v>336</v>
      </c>
      <c r="AA75" s="193"/>
      <c r="AB75" s="184"/>
      <c r="AC75" s="184"/>
      <c r="AD75" s="1047"/>
      <c r="AE75" s="1054"/>
      <c r="AF75" s="184"/>
      <c r="AG75" s="175" t="s">
        <v>336</v>
      </c>
      <c r="AH75" s="175" t="s">
        <v>336</v>
      </c>
      <c r="AI75" s="182">
        <v>80</v>
      </c>
    </row>
    <row r="76" spans="1:35" ht="9.75" customHeight="1">
      <c r="A76" s="982"/>
      <c r="B76" s="973"/>
      <c r="C76" s="1072" t="s">
        <v>396</v>
      </c>
      <c r="D76" s="187">
        <v>81</v>
      </c>
      <c r="E76" s="1083" t="s">
        <v>336</v>
      </c>
      <c r="F76" s="208"/>
      <c r="G76" s="1087"/>
      <c r="H76" s="1077"/>
      <c r="I76" s="208"/>
      <c r="J76" s="1083" t="s">
        <v>336</v>
      </c>
      <c r="K76" s="208"/>
      <c r="L76" s="1073"/>
      <c r="M76" s="1062">
        <v>19720.6247</v>
      </c>
      <c r="N76" s="191">
        <v>30995.640000000003</v>
      </c>
      <c r="O76" s="1061">
        <v>385.2</v>
      </c>
      <c r="P76" s="773"/>
      <c r="Q76" s="208"/>
      <c r="R76" s="208"/>
      <c r="S76" s="208"/>
      <c r="T76" s="1060">
        <v>597.9739999999999</v>
      </c>
      <c r="U76" s="208"/>
      <c r="V76" s="1060">
        <v>265.139091</v>
      </c>
      <c r="W76" s="208"/>
      <c r="X76" s="208"/>
      <c r="Y76" s="208"/>
      <c r="Z76" s="191">
        <v>3105</v>
      </c>
      <c r="AA76" s="1076"/>
      <c r="AB76" s="208"/>
      <c r="AC76" s="191">
        <v>897.1848000000001</v>
      </c>
      <c r="AD76" s="1119"/>
      <c r="AE76" s="1077"/>
      <c r="AF76" s="191">
        <v>3370.139091</v>
      </c>
      <c r="AG76" s="191">
        <v>52596.6235</v>
      </c>
      <c r="AH76" s="191">
        <v>55966.762591</v>
      </c>
      <c r="AI76" s="192">
        <v>81</v>
      </c>
    </row>
    <row r="77" spans="1:35" ht="9" customHeight="1">
      <c r="A77" s="982"/>
      <c r="B77" s="973"/>
      <c r="C77" s="282" t="s">
        <v>397</v>
      </c>
      <c r="D77" s="168">
        <v>82</v>
      </c>
      <c r="E77" s="281" t="s">
        <v>381</v>
      </c>
      <c r="F77" s="281" t="s">
        <v>381</v>
      </c>
      <c r="G77" s="1092" t="s">
        <v>381</v>
      </c>
      <c r="H77" s="1120"/>
      <c r="I77" s="281" t="s">
        <v>381</v>
      </c>
      <c r="J77" s="281" t="s">
        <v>381</v>
      </c>
      <c r="K77" s="281" t="s">
        <v>336</v>
      </c>
      <c r="L77" s="1094"/>
      <c r="M77" s="1095" t="s">
        <v>381</v>
      </c>
      <c r="N77" s="1121" t="s">
        <v>381</v>
      </c>
      <c r="O77" s="1094"/>
      <c r="P77" s="1095" t="s">
        <v>381</v>
      </c>
      <c r="Q77" s="281" t="s">
        <v>336</v>
      </c>
      <c r="R77" s="1097"/>
      <c r="S77" s="281" t="s">
        <v>336</v>
      </c>
      <c r="T77" s="1096" t="s">
        <v>381</v>
      </c>
      <c r="U77" s="281" t="s">
        <v>336</v>
      </c>
      <c r="V77" s="1096">
        <v>28230.191468999998</v>
      </c>
      <c r="W77" s="1122"/>
      <c r="X77" s="1122"/>
      <c r="Y77" s="1122"/>
      <c r="Z77" s="281" t="s">
        <v>336</v>
      </c>
      <c r="AA77" s="175">
        <v>591.9</v>
      </c>
      <c r="AB77" s="1123" t="s">
        <v>381</v>
      </c>
      <c r="AC77" s="281">
        <v>9959.0076</v>
      </c>
      <c r="AD77" s="1385">
        <v>6564.625</v>
      </c>
      <c r="AE77" s="1386"/>
      <c r="AF77" s="1123">
        <v>28822.091469</v>
      </c>
      <c r="AG77" s="1123">
        <v>16523.6326</v>
      </c>
      <c r="AH77" s="1123">
        <v>45345.724069</v>
      </c>
      <c r="AI77" s="176">
        <v>82</v>
      </c>
    </row>
    <row r="78" spans="1:35" ht="9" customHeight="1">
      <c r="A78" s="1387"/>
      <c r="C78" s="1124" t="s">
        <v>81</v>
      </c>
      <c r="D78" s="248">
        <v>83</v>
      </c>
      <c r="E78" s="175" t="s">
        <v>381</v>
      </c>
      <c r="F78" s="175" t="s">
        <v>381</v>
      </c>
      <c r="G78" s="1051" t="s">
        <v>381</v>
      </c>
      <c r="H78" s="1054"/>
      <c r="I78" s="175" t="s">
        <v>381</v>
      </c>
      <c r="J78" s="175" t="s">
        <v>381</v>
      </c>
      <c r="K78" s="175" t="s">
        <v>336</v>
      </c>
      <c r="L78" s="1046" t="s">
        <v>336</v>
      </c>
      <c r="M78" s="1053" t="s">
        <v>381</v>
      </c>
      <c r="N78" s="1125" t="s">
        <v>381</v>
      </c>
      <c r="O78" s="1126"/>
      <c r="P78" s="1053" t="s">
        <v>381</v>
      </c>
      <c r="Q78" s="175" t="s">
        <v>336</v>
      </c>
      <c r="R78" s="184"/>
      <c r="S78" s="175" t="s">
        <v>336</v>
      </c>
      <c r="T78" s="1046" t="s">
        <v>381</v>
      </c>
      <c r="U78" s="175" t="s">
        <v>336</v>
      </c>
      <c r="V78" s="1046">
        <v>8357.56116</v>
      </c>
      <c r="W78" s="1127"/>
      <c r="X78" s="1127"/>
      <c r="Y78" s="1128"/>
      <c r="Z78" s="175" t="s">
        <v>336</v>
      </c>
      <c r="AA78" s="1128"/>
      <c r="AB78" s="1129" t="s">
        <v>381</v>
      </c>
      <c r="AC78" s="175">
        <v>12786.8076</v>
      </c>
      <c r="AD78" s="1388">
        <v>3975.233</v>
      </c>
      <c r="AE78" s="1389"/>
      <c r="AF78" s="1129">
        <v>8357.56116</v>
      </c>
      <c r="AG78" s="1129">
        <v>16762.0406</v>
      </c>
      <c r="AH78" s="1129">
        <v>25119.601759999998</v>
      </c>
      <c r="AI78" s="252">
        <v>83</v>
      </c>
    </row>
    <row r="79" spans="1:35" ht="9.75" customHeight="1" thickBot="1">
      <c r="A79" s="982"/>
      <c r="B79" s="1130"/>
      <c r="C79" s="283" t="s">
        <v>615</v>
      </c>
      <c r="D79" s="239">
        <v>84</v>
      </c>
      <c r="E79" s="191">
        <v>17.259333</v>
      </c>
      <c r="F79" s="191" t="s">
        <v>336</v>
      </c>
      <c r="G79" s="1059" t="s">
        <v>336</v>
      </c>
      <c r="H79" s="1131"/>
      <c r="I79" s="191">
        <v>1.6674079999999998</v>
      </c>
      <c r="J79" s="191">
        <v>1693.776945</v>
      </c>
      <c r="K79" s="191">
        <v>9.133134</v>
      </c>
      <c r="L79" s="1061" t="s">
        <v>336</v>
      </c>
      <c r="M79" s="1062">
        <v>243.84080000000003</v>
      </c>
      <c r="N79" s="191">
        <v>3355.1760000000004</v>
      </c>
      <c r="O79" s="1073"/>
      <c r="P79" s="1062">
        <v>15112.635999999999</v>
      </c>
      <c r="Q79" s="191" t="s">
        <v>336</v>
      </c>
      <c r="R79" s="208"/>
      <c r="S79" s="1132" t="s">
        <v>336</v>
      </c>
      <c r="T79" s="1061">
        <v>2161.906</v>
      </c>
      <c r="U79" s="191" t="s">
        <v>336</v>
      </c>
      <c r="V79" s="1061">
        <v>36587.752628999995</v>
      </c>
      <c r="W79" s="208"/>
      <c r="X79" s="208"/>
      <c r="Y79" s="1076"/>
      <c r="Z79" s="254">
        <v>13937</v>
      </c>
      <c r="AA79" s="175">
        <v>591.9</v>
      </c>
      <c r="AB79" s="254">
        <v>367.956</v>
      </c>
      <c r="AC79" s="254">
        <v>22745.8152</v>
      </c>
      <c r="AD79" s="1133">
        <v>10539.858</v>
      </c>
      <c r="AE79" s="1131"/>
      <c r="AF79" s="254">
        <v>51503.53537</v>
      </c>
      <c r="AG79" s="1134">
        <v>55862.142079</v>
      </c>
      <c r="AH79" s="254">
        <v>107365.677449</v>
      </c>
      <c r="AI79" s="771">
        <v>84</v>
      </c>
    </row>
    <row r="80" spans="1:35" ht="12.75">
      <c r="A80" s="1390"/>
      <c r="B80" s="1354"/>
      <c r="C80" s="1135" t="s">
        <v>398</v>
      </c>
      <c r="D80" s="1354"/>
      <c r="E80" s="1391"/>
      <c r="F80" s="1136" t="s">
        <v>399</v>
      </c>
      <c r="G80" s="261"/>
      <c r="H80" s="261"/>
      <c r="I80" s="1137" t="s">
        <v>400</v>
      </c>
      <c r="J80" s="1138" t="s">
        <v>401</v>
      </c>
      <c r="K80" s="1354"/>
      <c r="L80" s="975"/>
      <c r="M80" s="261"/>
      <c r="N80" s="1392"/>
      <c r="O80" s="1393"/>
      <c r="P80" s="110" t="s">
        <v>474</v>
      </c>
      <c r="Q80" s="1392"/>
      <c r="R80" s="1392"/>
      <c r="S80" s="1392"/>
      <c r="T80" s="1392"/>
      <c r="U80" s="1392"/>
      <c r="V80" s="1392"/>
      <c r="W80" s="1354"/>
      <c r="X80" s="1392"/>
      <c r="Y80" s="1392"/>
      <c r="Z80" s="1392"/>
      <c r="AA80" s="1392"/>
      <c r="AB80" s="1139"/>
      <c r="AC80" s="1392"/>
      <c r="AD80" s="1354"/>
      <c r="AE80" s="1382"/>
      <c r="AF80" s="1140" t="s">
        <v>402</v>
      </c>
      <c r="AG80" s="263">
        <v>41116</v>
      </c>
      <c r="AH80" s="1141"/>
      <c r="AI80" s="1142"/>
    </row>
    <row r="81" spans="1:35" ht="13.5" thickBot="1">
      <c r="A81" s="1394"/>
      <c r="B81" s="1395"/>
      <c r="C81" s="1143"/>
      <c r="D81" s="1395"/>
      <c r="E81" s="267"/>
      <c r="F81" s="1396"/>
      <c r="G81" s="267"/>
      <c r="H81" s="267"/>
      <c r="I81" s="1397" t="s">
        <v>381</v>
      </c>
      <c r="J81" s="1144" t="s">
        <v>403</v>
      </c>
      <c r="K81" s="1395"/>
      <c r="L81" s="1145"/>
      <c r="M81" s="267"/>
      <c r="N81" s="1398"/>
      <c r="O81" s="1399"/>
      <c r="P81" s="270" t="s">
        <v>54</v>
      </c>
      <c r="Q81" s="1398"/>
      <c r="R81" s="1398"/>
      <c r="S81" s="1398"/>
      <c r="T81" s="1398"/>
      <c r="U81" s="1398"/>
      <c r="V81" s="1398"/>
      <c r="W81" s="1395"/>
      <c r="X81" s="1146"/>
      <c r="Y81" s="1398"/>
      <c r="Z81" s="1147"/>
      <c r="AA81" s="1398"/>
      <c r="AB81" s="1395"/>
      <c r="AC81" s="1398"/>
      <c r="AD81" s="1145"/>
      <c r="AE81" s="1145"/>
      <c r="AF81" s="1145"/>
      <c r="AG81" s="1145"/>
      <c r="AH81" s="1148"/>
      <c r="AI81" s="1149"/>
    </row>
  </sheetData>
  <sheetProtection/>
  <mergeCells count="2">
    <mergeCell ref="P9:Q9"/>
    <mergeCell ref="AF8:AH8"/>
  </mergeCells>
  <printOptions horizontalCentered="1" verticalCentered="1"/>
  <pageMargins left="0.1968503937007874" right="0.1968503937007874"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18.xml><?xml version="1.0" encoding="utf-8"?>
<worksheet xmlns="http://schemas.openxmlformats.org/spreadsheetml/2006/main" xmlns:r="http://schemas.openxmlformats.org/officeDocument/2006/relationships">
  <dimension ref="A1:AJ81"/>
  <sheetViews>
    <sheetView zoomScalePageLayoutView="0" workbookViewId="0" topLeftCell="A1">
      <selection activeCell="A1" sqref="A1"/>
    </sheetView>
  </sheetViews>
  <sheetFormatPr defaultColWidth="11.421875" defaultRowHeight="12.75"/>
  <cols>
    <col min="1" max="1" width="2.8515625" style="1401" customWidth="1"/>
    <col min="2" max="2" width="6.8515625" style="1401" customWidth="1"/>
    <col min="3" max="3" width="32.7109375" style="1401" customWidth="1"/>
    <col min="4" max="4" width="4.28125" style="1401" bestFit="1" customWidth="1"/>
    <col min="5" max="5" width="6.00390625" style="1401" customWidth="1"/>
    <col min="6" max="7" width="4.28125" style="1401" customWidth="1"/>
    <col min="8" max="8" width="4.7109375" style="1401" customWidth="1"/>
    <col min="9" max="10" width="5.28125" style="1401" customWidth="1"/>
    <col min="11" max="11" width="5.00390625" style="1401" customWidth="1"/>
    <col min="12" max="12" width="4.28125" style="1401" customWidth="1"/>
    <col min="13" max="13" width="5.421875" style="1401" customWidth="1"/>
    <col min="14" max="14" width="5.28125" style="1401" customWidth="1"/>
    <col min="15" max="15" width="4.421875" style="1401" customWidth="1"/>
    <col min="16" max="18" width="4.28125" style="1401" customWidth="1"/>
    <col min="19" max="19" width="5.140625" style="1401" customWidth="1"/>
    <col min="20" max="20" width="4.28125" style="1401" customWidth="1"/>
    <col min="21" max="21" width="3.8515625" style="1401" customWidth="1"/>
    <col min="22" max="22" width="5.28125" style="1401" customWidth="1"/>
    <col min="23" max="23" width="5.00390625" style="1401" customWidth="1"/>
    <col min="24" max="24" width="4.140625" style="1401" bestFit="1" customWidth="1"/>
    <col min="25" max="25" width="5.7109375" style="1401" customWidth="1"/>
    <col min="26" max="26" width="5.00390625" style="1401" customWidth="1"/>
    <col min="27" max="27" width="4.7109375" style="1401" bestFit="1" customWidth="1"/>
    <col min="28" max="28" width="4.421875" style="1401" customWidth="1"/>
    <col min="29" max="29" width="5.140625" style="1401" customWidth="1"/>
    <col min="30" max="30" width="5.57421875" style="1401" customWidth="1"/>
    <col min="31" max="31" width="5.8515625" style="1401" customWidth="1"/>
    <col min="32" max="34" width="6.28125" style="1401" customWidth="1"/>
    <col min="35" max="35" width="4.28125" style="1401" bestFit="1" customWidth="1"/>
    <col min="36" max="16384" width="11.421875" style="1401" customWidth="1"/>
  </cols>
  <sheetData>
    <row r="1" spans="1:35" s="285" customFormat="1" ht="12">
      <c r="A1" s="1400" t="s">
        <v>408</v>
      </c>
      <c r="B1" s="284"/>
      <c r="C1" s="284"/>
      <c r="D1" s="284"/>
      <c r="E1" s="284"/>
      <c r="F1" s="284"/>
      <c r="G1" s="284"/>
      <c r="H1" s="284"/>
      <c r="I1" s="284"/>
      <c r="J1" s="284"/>
      <c r="K1" s="284"/>
      <c r="L1" s="284"/>
      <c r="M1" s="1400"/>
      <c r="N1" s="1400"/>
      <c r="O1" s="1400"/>
      <c r="P1" s="1400" t="s">
        <v>409</v>
      </c>
      <c r="Q1" s="1400"/>
      <c r="R1" s="1400"/>
      <c r="S1" s="1400"/>
      <c r="T1" s="284"/>
      <c r="U1" s="284"/>
      <c r="V1" s="284"/>
      <c r="W1" s="284"/>
      <c r="X1" s="284"/>
      <c r="Y1" s="284"/>
      <c r="Z1" s="284"/>
      <c r="AA1" s="284"/>
      <c r="AB1" s="284"/>
      <c r="AC1" s="284"/>
      <c r="AD1" s="284"/>
      <c r="AE1" s="284"/>
      <c r="AF1" s="284"/>
      <c r="AG1" s="284"/>
      <c r="AH1" s="284"/>
      <c r="AI1" s="284"/>
    </row>
    <row r="2" spans="1:35" s="285" customFormat="1" ht="3.75" customHeight="1">
      <c r="A2" s="1400"/>
      <c r="B2" s="284"/>
      <c r="C2" s="284"/>
      <c r="D2" s="284"/>
      <c r="E2" s="284"/>
      <c r="F2" s="284"/>
      <c r="G2" s="284"/>
      <c r="H2" s="284"/>
      <c r="I2" s="284"/>
      <c r="J2" s="284"/>
      <c r="K2" s="284"/>
      <c r="L2" s="284"/>
      <c r="M2" s="1400"/>
      <c r="N2" s="1400"/>
      <c r="O2" s="1400"/>
      <c r="P2" s="1400"/>
      <c r="Q2" s="1400"/>
      <c r="R2" s="1400"/>
      <c r="S2" s="1400"/>
      <c r="T2" s="284"/>
      <c r="U2" s="284"/>
      <c r="V2" s="284"/>
      <c r="W2" s="284"/>
      <c r="X2" s="284"/>
      <c r="Y2" s="284"/>
      <c r="Z2" s="284"/>
      <c r="AA2" s="284"/>
      <c r="AB2" s="284"/>
      <c r="AC2" s="284"/>
      <c r="AD2" s="284"/>
      <c r="AE2" s="284"/>
      <c r="AF2" s="284"/>
      <c r="AG2" s="284"/>
      <c r="AH2" s="284"/>
      <c r="AI2" s="284"/>
    </row>
    <row r="3" spans="1:35" s="285" customFormat="1" ht="3.75" customHeight="1">
      <c r="A3" s="1400"/>
      <c r="B3" s="284"/>
      <c r="C3" s="284"/>
      <c r="D3" s="284"/>
      <c r="E3" s="284"/>
      <c r="F3" s="284"/>
      <c r="G3" s="284"/>
      <c r="H3" s="284"/>
      <c r="I3" s="284"/>
      <c r="J3" s="284"/>
      <c r="K3" s="284"/>
      <c r="L3" s="284"/>
      <c r="M3" s="1400"/>
      <c r="N3" s="1400"/>
      <c r="O3" s="1400"/>
      <c r="P3" s="1400"/>
      <c r="Q3" s="1400"/>
      <c r="R3" s="1400"/>
      <c r="S3" s="1400"/>
      <c r="T3" s="284"/>
      <c r="U3" s="284"/>
      <c r="V3" s="284"/>
      <c r="W3" s="284"/>
      <c r="X3" s="284"/>
      <c r="Y3" s="284"/>
      <c r="Z3" s="284"/>
      <c r="AA3" s="284"/>
      <c r="AB3" s="284"/>
      <c r="AC3" s="284"/>
      <c r="AD3" s="284"/>
      <c r="AE3" s="284"/>
      <c r="AF3" s="284"/>
      <c r="AG3" s="284"/>
      <c r="AH3" s="284"/>
      <c r="AI3" s="284"/>
    </row>
    <row r="4" spans="1:35" s="285" customFormat="1" ht="3.75" customHeight="1">
      <c r="A4" s="1401"/>
      <c r="B4" s="1401"/>
      <c r="C4" s="1401"/>
      <c r="D4" s="1401"/>
      <c r="E4" s="1401"/>
      <c r="F4" s="1401"/>
      <c r="G4" s="1401"/>
      <c r="H4" s="1401"/>
      <c r="I4" s="1401"/>
      <c r="J4" s="1401"/>
      <c r="K4" s="1401"/>
      <c r="L4" s="1401"/>
      <c r="M4" s="1401"/>
      <c r="X4" s="1401"/>
      <c r="Z4" s="1401"/>
      <c r="AA4" s="1401"/>
      <c r="AI4" s="1401"/>
    </row>
    <row r="5" spans="1:35" s="285" customFormat="1" ht="3.75" customHeight="1">
      <c r="A5" s="1401"/>
      <c r="B5" s="1401"/>
      <c r="C5" s="1401"/>
      <c r="D5" s="1401"/>
      <c r="E5" s="1401"/>
      <c r="F5" s="1401"/>
      <c r="G5" s="1401"/>
      <c r="H5" s="1401"/>
      <c r="I5" s="1401"/>
      <c r="J5" s="1401"/>
      <c r="K5" s="1401"/>
      <c r="L5" s="1401"/>
      <c r="M5" s="1401"/>
      <c r="X5" s="1401"/>
      <c r="Z5" s="1401"/>
      <c r="AA5" s="1401"/>
      <c r="AI5" s="1401"/>
    </row>
    <row r="6" spans="1:35" s="285" customFormat="1" ht="3.75" customHeight="1" thickBot="1">
      <c r="A6" s="1401"/>
      <c r="B6" s="1401"/>
      <c r="C6" s="1401"/>
      <c r="D6" s="1401"/>
      <c r="E6" s="1401"/>
      <c r="F6" s="1401"/>
      <c r="G6" s="1401"/>
      <c r="H6" s="1401"/>
      <c r="I6" s="1401"/>
      <c r="J6" s="1401"/>
      <c r="K6" s="1401"/>
      <c r="L6" s="1401"/>
      <c r="M6" s="1401"/>
      <c r="X6" s="1401"/>
      <c r="Z6" s="1401"/>
      <c r="AA6" s="1401"/>
      <c r="AI6" s="1401"/>
    </row>
    <row r="7" spans="1:35" s="285" customFormat="1" ht="10.5" customHeight="1">
      <c r="A7" s="778"/>
      <c r="B7" s="779"/>
      <c r="C7" s="779"/>
      <c r="D7" s="780"/>
      <c r="E7" s="781"/>
      <c r="F7" s="779"/>
      <c r="G7" s="779"/>
      <c r="H7" s="779"/>
      <c r="I7" s="781"/>
      <c r="J7" s="779"/>
      <c r="K7" s="779"/>
      <c r="L7" s="782"/>
      <c r="M7" s="781"/>
      <c r="N7" s="779"/>
      <c r="O7" s="782"/>
      <c r="P7" s="781"/>
      <c r="Q7" s="779"/>
      <c r="R7" s="779"/>
      <c r="S7" s="779"/>
      <c r="T7" s="782"/>
      <c r="U7" s="779"/>
      <c r="V7" s="782"/>
      <c r="W7" s="779"/>
      <c r="X7" s="783"/>
      <c r="Y7" s="779"/>
      <c r="Z7" s="784"/>
      <c r="AA7" s="783"/>
      <c r="AB7" s="779"/>
      <c r="AC7" s="1402"/>
      <c r="AD7" s="779"/>
      <c r="AE7" s="782"/>
      <c r="AF7" s="1403"/>
      <c r="AG7" s="1403"/>
      <c r="AH7" s="1403"/>
      <c r="AI7" s="785"/>
    </row>
    <row r="8" spans="1:35" s="285" customFormat="1" ht="10.5" customHeight="1">
      <c r="A8" s="786"/>
      <c r="B8" s="787" t="s">
        <v>274</v>
      </c>
      <c r="C8" s="788"/>
      <c r="D8" s="789"/>
      <c r="E8" s="790" t="s">
        <v>4</v>
      </c>
      <c r="F8" s="791"/>
      <c r="G8" s="791"/>
      <c r="H8" s="791"/>
      <c r="I8" s="790" t="s">
        <v>5</v>
      </c>
      <c r="J8" s="792"/>
      <c r="K8" s="793"/>
      <c r="L8" s="794"/>
      <c r="M8" s="790" t="s">
        <v>6</v>
      </c>
      <c r="N8" s="1404"/>
      <c r="O8" s="1405"/>
      <c r="P8" s="790" t="s">
        <v>275</v>
      </c>
      <c r="Q8" s="792"/>
      <c r="R8" s="792"/>
      <c r="S8" s="792"/>
      <c r="T8" s="795"/>
      <c r="U8" s="792" t="s">
        <v>7</v>
      </c>
      <c r="V8" s="795"/>
      <c r="W8" s="796" t="s">
        <v>276</v>
      </c>
      <c r="X8" s="793"/>
      <c r="Y8" s="791"/>
      <c r="Z8" s="43"/>
      <c r="AA8" s="793"/>
      <c r="AB8" s="792"/>
      <c r="AC8" s="752"/>
      <c r="AD8" s="795"/>
      <c r="AE8" s="797"/>
      <c r="AF8" s="792" t="s">
        <v>277</v>
      </c>
      <c r="AG8" s="792"/>
      <c r="AH8" s="792"/>
      <c r="AI8" s="798"/>
    </row>
    <row r="9" spans="1:35" s="285" customFormat="1" ht="10.5" customHeight="1">
      <c r="A9" s="786"/>
      <c r="B9" s="787"/>
      <c r="C9" s="788"/>
      <c r="D9" s="799"/>
      <c r="E9" s="800"/>
      <c r="F9" s="801"/>
      <c r="G9" s="801"/>
      <c r="H9" s="802"/>
      <c r="I9" s="803"/>
      <c r="J9" s="802"/>
      <c r="K9" s="804"/>
      <c r="L9" s="805"/>
      <c r="M9" s="800"/>
      <c r="N9" s="801"/>
      <c r="O9" s="806"/>
      <c r="P9" s="1536" t="s">
        <v>278</v>
      </c>
      <c r="Q9" s="1537"/>
      <c r="R9" s="807"/>
      <c r="S9" s="808"/>
      <c r="T9" s="809"/>
      <c r="U9" s="802"/>
      <c r="V9" s="810" t="s">
        <v>279</v>
      </c>
      <c r="W9" s="1406" t="s">
        <v>280</v>
      </c>
      <c r="X9" s="811"/>
      <c r="Y9" s="812"/>
      <c r="Z9" s="131"/>
      <c r="AA9" s="813"/>
      <c r="AB9" s="814"/>
      <c r="AC9" s="815"/>
      <c r="AD9" s="816"/>
      <c r="AE9" s="817"/>
      <c r="AF9" s="812" t="s">
        <v>281</v>
      </c>
      <c r="AG9" s="818"/>
      <c r="AH9" s="819"/>
      <c r="AI9" s="820"/>
    </row>
    <row r="10" spans="1:35" s="285" customFormat="1" ht="10.5" customHeight="1">
      <c r="A10" s="786"/>
      <c r="B10" s="787"/>
      <c r="C10" s="788"/>
      <c r="D10" s="799" t="s">
        <v>282</v>
      </c>
      <c r="E10" s="803"/>
      <c r="F10" s="815"/>
      <c r="G10" s="815"/>
      <c r="H10" s="802" t="s">
        <v>564</v>
      </c>
      <c r="I10" s="803"/>
      <c r="J10" s="802"/>
      <c r="K10" s="802" t="s">
        <v>564</v>
      </c>
      <c r="L10" s="821"/>
      <c r="M10" s="803"/>
      <c r="N10" s="815"/>
      <c r="O10" s="822" t="s">
        <v>283</v>
      </c>
      <c r="P10" s="823"/>
      <c r="Q10" s="814"/>
      <c r="R10" s="814"/>
      <c r="S10" s="814" t="s">
        <v>564</v>
      </c>
      <c r="T10" s="809"/>
      <c r="U10" s="802" t="s">
        <v>284</v>
      </c>
      <c r="V10" s="824"/>
      <c r="W10" s="802"/>
      <c r="X10" s="133"/>
      <c r="Y10" s="132"/>
      <c r="Z10" s="122"/>
      <c r="AA10" s="122"/>
      <c r="AB10" s="141"/>
      <c r="AC10" s="815"/>
      <c r="AD10" s="821"/>
      <c r="AE10" s="822"/>
      <c r="AF10" s="814"/>
      <c r="AG10" s="814"/>
      <c r="AH10" s="825"/>
      <c r="AI10" s="820" t="s">
        <v>282</v>
      </c>
    </row>
    <row r="11" spans="1:35" s="285" customFormat="1" ht="10.5" customHeight="1">
      <c r="A11" s="786"/>
      <c r="B11" s="787"/>
      <c r="C11" s="788"/>
      <c r="D11" s="799" t="s">
        <v>285</v>
      </c>
      <c r="E11" s="803" t="s">
        <v>286</v>
      </c>
      <c r="F11" s="815" t="s">
        <v>287</v>
      </c>
      <c r="G11" s="815" t="s">
        <v>288</v>
      </c>
      <c r="H11" s="802" t="s">
        <v>241</v>
      </c>
      <c r="I11" s="803" t="s">
        <v>286</v>
      </c>
      <c r="J11" s="802" t="s">
        <v>289</v>
      </c>
      <c r="K11" s="802" t="s">
        <v>242</v>
      </c>
      <c r="L11" s="821" t="s">
        <v>290</v>
      </c>
      <c r="M11" s="803" t="s">
        <v>291</v>
      </c>
      <c r="N11" s="815" t="s">
        <v>292</v>
      </c>
      <c r="O11" s="822" t="s">
        <v>293</v>
      </c>
      <c r="P11" s="823"/>
      <c r="Q11" s="814"/>
      <c r="R11" s="277" t="s">
        <v>97</v>
      </c>
      <c r="S11" s="814" t="s">
        <v>243</v>
      </c>
      <c r="T11" s="809" t="s">
        <v>294</v>
      </c>
      <c r="U11" s="802" t="s">
        <v>295</v>
      </c>
      <c r="V11" s="824" t="s">
        <v>296</v>
      </c>
      <c r="W11" s="802" t="s">
        <v>297</v>
      </c>
      <c r="X11" s="133" t="s">
        <v>298</v>
      </c>
      <c r="Y11" s="132" t="s">
        <v>299</v>
      </c>
      <c r="Z11" s="122" t="s">
        <v>46</v>
      </c>
      <c r="AA11" s="122" t="s">
        <v>234</v>
      </c>
      <c r="AB11" s="122" t="s">
        <v>300</v>
      </c>
      <c r="AC11" s="815" t="s">
        <v>406</v>
      </c>
      <c r="AD11" s="821" t="s">
        <v>301</v>
      </c>
      <c r="AE11" s="278" t="s">
        <v>564</v>
      </c>
      <c r="AF11" s="1407" t="s">
        <v>252</v>
      </c>
      <c r="AG11" s="1407" t="s">
        <v>253</v>
      </c>
      <c r="AH11" s="1408" t="s">
        <v>302</v>
      </c>
      <c r="AI11" s="820" t="s">
        <v>285</v>
      </c>
    </row>
    <row r="12" spans="1:35" s="285" customFormat="1" ht="10.5" customHeight="1">
      <c r="A12" s="786"/>
      <c r="B12" s="1409" t="s">
        <v>585</v>
      </c>
      <c r="C12" s="826"/>
      <c r="D12" s="279" t="s">
        <v>303</v>
      </c>
      <c r="E12" s="803" t="s">
        <v>304</v>
      </c>
      <c r="F12" s="815" t="s">
        <v>305</v>
      </c>
      <c r="G12" s="815"/>
      <c r="H12" s="802" t="s">
        <v>306</v>
      </c>
      <c r="I12" s="803" t="s">
        <v>304</v>
      </c>
      <c r="J12" s="802"/>
      <c r="K12" s="802" t="s">
        <v>306</v>
      </c>
      <c r="L12" s="821" t="s">
        <v>307</v>
      </c>
      <c r="M12" s="803" t="s">
        <v>308</v>
      </c>
      <c r="N12" s="815" t="s">
        <v>308</v>
      </c>
      <c r="O12" s="822" t="s">
        <v>612</v>
      </c>
      <c r="P12" s="803" t="s">
        <v>309</v>
      </c>
      <c r="Q12" s="802" t="s">
        <v>310</v>
      </c>
      <c r="R12" s="276" t="s">
        <v>98</v>
      </c>
      <c r="S12" s="802" t="s">
        <v>311</v>
      </c>
      <c r="T12" s="809" t="s">
        <v>312</v>
      </c>
      <c r="U12" s="802" t="s">
        <v>313</v>
      </c>
      <c r="V12" s="809" t="s">
        <v>314</v>
      </c>
      <c r="W12" s="802" t="s">
        <v>315</v>
      </c>
      <c r="X12" s="133" t="s">
        <v>316</v>
      </c>
      <c r="Y12" s="122" t="s">
        <v>317</v>
      </c>
      <c r="Z12" s="122" t="s">
        <v>47</v>
      </c>
      <c r="AA12" s="122" t="s">
        <v>218</v>
      </c>
      <c r="AB12" s="122" t="s">
        <v>318</v>
      </c>
      <c r="AC12" s="146"/>
      <c r="AD12" s="138" t="s">
        <v>319</v>
      </c>
      <c r="AE12" s="139" t="s">
        <v>417</v>
      </c>
      <c r="AF12" s="827" t="s">
        <v>257</v>
      </c>
      <c r="AG12" s="827" t="s">
        <v>257</v>
      </c>
      <c r="AH12" s="828"/>
      <c r="AI12" s="1410" t="s">
        <v>303</v>
      </c>
    </row>
    <row r="13" spans="1:35" s="285" customFormat="1" ht="10.5" customHeight="1">
      <c r="A13" s="786"/>
      <c r="B13"/>
      <c r="C13" s="826"/>
      <c r="D13" s="279" t="s">
        <v>320</v>
      </c>
      <c r="E13" s="803"/>
      <c r="F13" s="815"/>
      <c r="G13" s="815"/>
      <c r="H13" s="802" t="s">
        <v>321</v>
      </c>
      <c r="I13" s="803"/>
      <c r="J13" s="802"/>
      <c r="K13" s="802" t="s">
        <v>321</v>
      </c>
      <c r="L13" s="821" t="s">
        <v>322</v>
      </c>
      <c r="M13" s="803" t="s">
        <v>323</v>
      </c>
      <c r="N13" s="815" t="s">
        <v>324</v>
      </c>
      <c r="O13" s="822" t="s">
        <v>325</v>
      </c>
      <c r="P13" s="803"/>
      <c r="Q13" s="802"/>
      <c r="R13" s="802"/>
      <c r="S13" s="802" t="s">
        <v>326</v>
      </c>
      <c r="T13" s="809" t="s">
        <v>314</v>
      </c>
      <c r="U13" s="802" t="s">
        <v>327</v>
      </c>
      <c r="V13" s="809"/>
      <c r="W13" s="802"/>
      <c r="X13" s="133"/>
      <c r="Y13" s="122" t="s">
        <v>314</v>
      </c>
      <c r="Z13" s="122"/>
      <c r="AA13" s="122" t="s">
        <v>219</v>
      </c>
      <c r="AB13" s="122"/>
      <c r="AC13" s="802"/>
      <c r="AD13" s="138"/>
      <c r="AE13" s="139" t="s">
        <v>328</v>
      </c>
      <c r="AF13" s="827" t="s">
        <v>328</v>
      </c>
      <c r="AG13" s="827" t="s">
        <v>328</v>
      </c>
      <c r="AH13" s="828"/>
      <c r="AI13" s="1410" t="s">
        <v>320</v>
      </c>
    </row>
    <row r="14" spans="1:35" s="285" customFormat="1" ht="10.5" customHeight="1">
      <c r="A14" s="786"/>
      <c r="B14"/>
      <c r="D14" s="799"/>
      <c r="E14" s="829"/>
      <c r="F14" s="830"/>
      <c r="G14" s="830"/>
      <c r="H14" s="831"/>
      <c r="I14" s="829"/>
      <c r="J14" s="832"/>
      <c r="K14" s="832"/>
      <c r="L14" s="833"/>
      <c r="M14" s="803"/>
      <c r="N14" s="815"/>
      <c r="O14" s="822"/>
      <c r="P14" s="803"/>
      <c r="Q14" s="802"/>
      <c r="R14" s="802"/>
      <c r="S14" s="802"/>
      <c r="T14" s="809"/>
      <c r="U14" s="802"/>
      <c r="V14" s="809"/>
      <c r="W14" s="802"/>
      <c r="X14" s="150"/>
      <c r="Y14" s="122"/>
      <c r="Z14" s="153"/>
      <c r="AA14" s="122"/>
      <c r="AB14" s="153"/>
      <c r="AC14" s="802"/>
      <c r="AD14" s="834"/>
      <c r="AE14" s="835"/>
      <c r="AF14" s="827"/>
      <c r="AG14" s="827"/>
      <c r="AH14" s="828"/>
      <c r="AI14" s="820"/>
    </row>
    <row r="15" spans="1:35" s="285" customFormat="1" ht="10.5" customHeight="1">
      <c r="A15" s="786"/>
      <c r="B15" s="836" t="s">
        <v>410</v>
      </c>
      <c r="C15" s="837"/>
      <c r="D15" s="789"/>
      <c r="E15" s="838" t="s">
        <v>411</v>
      </c>
      <c r="F15" s="839"/>
      <c r="G15" s="839"/>
      <c r="H15" s="839"/>
      <c r="I15" s="839"/>
      <c r="J15" s="839"/>
      <c r="K15" s="839"/>
      <c r="L15" s="839"/>
      <c r="M15" s="838"/>
      <c r="N15" s="839"/>
      <c r="O15" s="1411"/>
      <c r="P15" s="838" t="s">
        <v>411</v>
      </c>
      <c r="Q15" s="839"/>
      <c r="R15" s="839"/>
      <c r="S15" s="839"/>
      <c r="T15" s="839"/>
      <c r="U15" s="839"/>
      <c r="V15" s="840"/>
      <c r="W15" s="839"/>
      <c r="X15" s="839"/>
      <c r="Y15" s="839"/>
      <c r="Z15" s="839"/>
      <c r="AA15" s="841"/>
      <c r="AB15" s="841"/>
      <c r="AC15" s="839"/>
      <c r="AD15" s="840"/>
      <c r="AE15" s="839"/>
      <c r="AF15" s="839"/>
      <c r="AG15" s="839"/>
      <c r="AH15" s="839"/>
      <c r="AI15" s="842"/>
    </row>
    <row r="16" spans="1:35" s="285" customFormat="1" ht="9.75" customHeight="1">
      <c r="A16" s="843"/>
      <c r="B16" s="1412" t="s">
        <v>334</v>
      </c>
      <c r="C16" s="844"/>
      <c r="D16" s="845"/>
      <c r="E16" s="588">
        <v>1</v>
      </c>
      <c r="F16" s="467">
        <v>2</v>
      </c>
      <c r="G16" s="589">
        <v>3</v>
      </c>
      <c r="H16" s="164">
        <v>4</v>
      </c>
      <c r="I16" s="590">
        <v>5</v>
      </c>
      <c r="J16" s="591">
        <v>6</v>
      </c>
      <c r="K16" s="591">
        <v>7</v>
      </c>
      <c r="L16" s="468">
        <v>8</v>
      </c>
      <c r="M16" s="588">
        <v>9</v>
      </c>
      <c r="N16" s="591">
        <v>10</v>
      </c>
      <c r="O16" s="592">
        <v>11</v>
      </c>
      <c r="P16" s="588">
        <v>12</v>
      </c>
      <c r="Q16" s="591">
        <v>13</v>
      </c>
      <c r="R16" s="467">
        <v>14</v>
      </c>
      <c r="S16" s="467">
        <v>15</v>
      </c>
      <c r="T16" s="468">
        <v>16</v>
      </c>
      <c r="U16" s="591">
        <v>17</v>
      </c>
      <c r="V16" s="592">
        <v>18</v>
      </c>
      <c r="W16" s="591">
        <v>19</v>
      </c>
      <c r="X16" s="591">
        <v>20</v>
      </c>
      <c r="Y16" s="467">
        <v>21</v>
      </c>
      <c r="Z16" s="467">
        <v>22</v>
      </c>
      <c r="AA16" s="467">
        <v>23</v>
      </c>
      <c r="AB16" s="467">
        <v>24</v>
      </c>
      <c r="AC16" s="467">
        <v>25</v>
      </c>
      <c r="AD16" s="589">
        <v>26</v>
      </c>
      <c r="AE16" s="164">
        <v>27</v>
      </c>
      <c r="AF16" s="593">
        <v>28</v>
      </c>
      <c r="AG16" s="591">
        <v>29</v>
      </c>
      <c r="AH16" s="468">
        <v>30</v>
      </c>
      <c r="AI16" s="846"/>
    </row>
    <row r="17" spans="1:35" s="285" customFormat="1" ht="9" customHeight="1">
      <c r="A17" s="847"/>
      <c r="B17" s="848"/>
      <c r="C17" s="825" t="s">
        <v>335</v>
      </c>
      <c r="D17" s="168">
        <v>1</v>
      </c>
      <c r="E17" s="849" t="s">
        <v>336</v>
      </c>
      <c r="F17" s="850"/>
      <c r="G17" s="851"/>
      <c r="H17" s="852"/>
      <c r="I17" s="853" t="s">
        <v>336</v>
      </c>
      <c r="J17" s="850"/>
      <c r="K17" s="850"/>
      <c r="L17" s="854"/>
      <c r="M17" s="772"/>
      <c r="N17" s="855"/>
      <c r="O17" s="854"/>
      <c r="P17" s="856"/>
      <c r="Q17" s="855"/>
      <c r="R17" s="855"/>
      <c r="S17" s="855"/>
      <c r="T17" s="854"/>
      <c r="U17" s="855"/>
      <c r="V17" s="857">
        <v>18.416085812747372</v>
      </c>
      <c r="W17" s="853">
        <v>42.51501892998499</v>
      </c>
      <c r="X17" s="853">
        <v>126.95208134297803</v>
      </c>
      <c r="Y17" s="853">
        <v>19.84726603858916</v>
      </c>
      <c r="Z17" s="853">
        <v>1682.0540262044494</v>
      </c>
      <c r="AA17" s="853">
        <v>20.195850962194623</v>
      </c>
      <c r="AB17" s="853">
        <v>34.096321823392934</v>
      </c>
      <c r="AC17" s="855"/>
      <c r="AD17" s="858"/>
      <c r="AE17" s="859">
        <v>104.28862426641189</v>
      </c>
      <c r="AF17" s="853">
        <v>1944.0766511143363</v>
      </c>
      <c r="AG17" s="853">
        <v>104.28862426641189</v>
      </c>
      <c r="AH17" s="853">
        <v>2048.3652753807482</v>
      </c>
      <c r="AI17" s="176">
        <v>1</v>
      </c>
    </row>
    <row r="18" spans="1:35" s="285" customFormat="1" ht="9" customHeight="1">
      <c r="A18" s="786"/>
      <c r="B18" s="860"/>
      <c r="C18" s="861" t="s">
        <v>337</v>
      </c>
      <c r="D18" s="179">
        <v>2</v>
      </c>
      <c r="E18" s="853">
        <v>0.6746735703562168</v>
      </c>
      <c r="F18" s="853" t="s">
        <v>336</v>
      </c>
      <c r="G18" s="862">
        <v>24.253753241435785</v>
      </c>
      <c r="H18" s="863">
        <v>2.515900095537055</v>
      </c>
      <c r="I18" s="853" t="s">
        <v>336</v>
      </c>
      <c r="J18" s="853">
        <v>57.792307390473596</v>
      </c>
      <c r="K18" s="853">
        <v>134.11305786815888</v>
      </c>
      <c r="L18" s="857" t="s">
        <v>336</v>
      </c>
      <c r="M18" s="864">
        <v>681.1950832537191</v>
      </c>
      <c r="N18" s="853">
        <v>1172.2624250034119</v>
      </c>
      <c r="O18" s="857">
        <v>13.14316910058687</v>
      </c>
      <c r="P18" s="864">
        <v>547.5614507984169</v>
      </c>
      <c r="Q18" s="853">
        <v>14.768220281151905</v>
      </c>
      <c r="R18" s="853" t="s">
        <v>336</v>
      </c>
      <c r="S18" s="853">
        <v>150.58805131704656</v>
      </c>
      <c r="T18" s="857">
        <v>99.33640691961239</v>
      </c>
      <c r="U18" s="853" t="s">
        <v>336</v>
      </c>
      <c r="V18" s="857">
        <v>2710.282565712254</v>
      </c>
      <c r="W18" s="855"/>
      <c r="X18" s="855"/>
      <c r="Y18" s="855"/>
      <c r="Z18" s="853">
        <v>40.92404804149038</v>
      </c>
      <c r="AA18" s="865"/>
      <c r="AB18" s="855"/>
      <c r="AC18" s="853">
        <v>980.7546412310631</v>
      </c>
      <c r="AD18" s="862">
        <v>11.585887812201449</v>
      </c>
      <c r="AE18" s="866"/>
      <c r="AF18" s="853">
        <v>2751.9381799131547</v>
      </c>
      <c r="AG18" s="853">
        <v>3889.870354312815</v>
      </c>
      <c r="AH18" s="853">
        <v>6641.808534225969</v>
      </c>
      <c r="AI18" s="182">
        <v>2</v>
      </c>
    </row>
    <row r="19" spans="1:35" s="285" customFormat="1" ht="9" customHeight="1">
      <c r="A19" s="867" t="s">
        <v>338</v>
      </c>
      <c r="B19" s="794"/>
      <c r="C19" s="861" t="s">
        <v>339</v>
      </c>
      <c r="D19" s="179">
        <v>3</v>
      </c>
      <c r="E19" s="853" t="s">
        <v>336</v>
      </c>
      <c r="F19" s="853" t="s">
        <v>336</v>
      </c>
      <c r="G19" s="862" t="s">
        <v>336</v>
      </c>
      <c r="H19" s="863" t="s">
        <v>336</v>
      </c>
      <c r="I19" s="853" t="s">
        <v>336</v>
      </c>
      <c r="J19" s="853" t="s">
        <v>336</v>
      </c>
      <c r="K19" s="853" t="s">
        <v>336</v>
      </c>
      <c r="L19" s="857" t="s">
        <v>336</v>
      </c>
      <c r="M19" s="855"/>
      <c r="N19" s="853" t="s">
        <v>336</v>
      </c>
      <c r="O19" s="854"/>
      <c r="P19" s="864">
        <v>27.0383171830217</v>
      </c>
      <c r="Q19" s="853" t="s">
        <v>336</v>
      </c>
      <c r="R19" s="853" t="s">
        <v>336</v>
      </c>
      <c r="S19" s="853" t="s">
        <v>336</v>
      </c>
      <c r="T19" s="857" t="s">
        <v>336</v>
      </c>
      <c r="U19" s="853" t="s">
        <v>336</v>
      </c>
      <c r="V19" s="857">
        <v>28.81630837996451</v>
      </c>
      <c r="W19" s="855"/>
      <c r="X19" s="855"/>
      <c r="Y19" s="855"/>
      <c r="Z19" s="853" t="s">
        <v>336</v>
      </c>
      <c r="AA19" s="868"/>
      <c r="AB19" s="855"/>
      <c r="AC19" s="855"/>
      <c r="AD19" s="858"/>
      <c r="AE19" s="866"/>
      <c r="AF19" s="853">
        <v>28.817400232018556</v>
      </c>
      <c r="AG19" s="853">
        <v>27.43875392384332</v>
      </c>
      <c r="AH19" s="853">
        <v>56.25615415586188</v>
      </c>
      <c r="AI19" s="182">
        <v>3</v>
      </c>
    </row>
    <row r="20" spans="1:35" s="285" customFormat="1" ht="9" customHeight="1">
      <c r="A20" s="867" t="s">
        <v>340</v>
      </c>
      <c r="B20" s="869"/>
      <c r="C20" s="870" t="s">
        <v>341</v>
      </c>
      <c r="D20" s="187">
        <v>4</v>
      </c>
      <c r="E20" s="871">
        <v>0.6757654224102635</v>
      </c>
      <c r="F20" s="871" t="s">
        <v>336</v>
      </c>
      <c r="G20" s="872">
        <v>24.521802920704243</v>
      </c>
      <c r="H20" s="873">
        <v>2.5865633956598884</v>
      </c>
      <c r="I20" s="871" t="s">
        <v>336</v>
      </c>
      <c r="J20" s="871">
        <v>57.792307390473596</v>
      </c>
      <c r="K20" s="871">
        <v>134.11305786815888</v>
      </c>
      <c r="L20" s="874" t="s">
        <v>336</v>
      </c>
      <c r="M20" s="875">
        <v>681.1950832537191</v>
      </c>
      <c r="N20" s="871">
        <v>1172.2657346799506</v>
      </c>
      <c r="O20" s="874">
        <v>13.14316910058687</v>
      </c>
      <c r="P20" s="875">
        <v>574.5997679814386</v>
      </c>
      <c r="Q20" s="871">
        <v>14.826634366043402</v>
      </c>
      <c r="R20" s="871" t="s">
        <v>336</v>
      </c>
      <c r="S20" s="871">
        <v>150.58805131704656</v>
      </c>
      <c r="T20" s="874">
        <v>99.33640691961239</v>
      </c>
      <c r="U20" s="871" t="s">
        <v>336</v>
      </c>
      <c r="V20" s="874">
        <v>2757.514959904966</v>
      </c>
      <c r="W20" s="871">
        <v>42.51501892998499</v>
      </c>
      <c r="X20" s="871">
        <v>126.95208134297803</v>
      </c>
      <c r="Y20" s="871">
        <v>19.84726603858916</v>
      </c>
      <c r="Z20" s="871">
        <v>1722.9780742459398</v>
      </c>
      <c r="AA20" s="871">
        <v>20.195850962194623</v>
      </c>
      <c r="AB20" s="871">
        <v>34.096321823392934</v>
      </c>
      <c r="AC20" s="871">
        <v>980.7546412310631</v>
      </c>
      <c r="AD20" s="872">
        <v>11.585887812201449</v>
      </c>
      <c r="AE20" s="873">
        <v>104.28862426641189</v>
      </c>
      <c r="AF20" s="871">
        <v>4724.832231259509</v>
      </c>
      <c r="AG20" s="871">
        <v>4021.59773250307</v>
      </c>
      <c r="AH20" s="871">
        <v>8746.429963762579</v>
      </c>
      <c r="AI20" s="192">
        <v>4</v>
      </c>
    </row>
    <row r="21" spans="1:35" s="285" customFormat="1" ht="9" customHeight="1">
      <c r="A21" s="867" t="s">
        <v>342</v>
      </c>
      <c r="B21" s="794"/>
      <c r="C21" s="861" t="s">
        <v>343</v>
      </c>
      <c r="D21" s="179">
        <v>5</v>
      </c>
      <c r="E21" s="853" t="s">
        <v>336</v>
      </c>
      <c r="F21" s="853" t="s">
        <v>336</v>
      </c>
      <c r="G21" s="862" t="s">
        <v>336</v>
      </c>
      <c r="H21" s="863" t="s">
        <v>336</v>
      </c>
      <c r="I21" s="853" t="s">
        <v>336</v>
      </c>
      <c r="J21" s="853" t="s">
        <v>336</v>
      </c>
      <c r="K21" s="853" t="s">
        <v>336</v>
      </c>
      <c r="L21" s="854"/>
      <c r="M21" s="864" t="s">
        <v>336</v>
      </c>
      <c r="N21" s="853" t="s">
        <v>336</v>
      </c>
      <c r="O21" s="857" t="s">
        <v>336</v>
      </c>
      <c r="P21" s="864" t="s">
        <v>336</v>
      </c>
      <c r="Q21" s="853" t="s">
        <v>336</v>
      </c>
      <c r="R21" s="853" t="s">
        <v>336</v>
      </c>
      <c r="S21" s="853" t="s">
        <v>336</v>
      </c>
      <c r="T21" s="857" t="s">
        <v>336</v>
      </c>
      <c r="U21" s="853" t="s">
        <v>336</v>
      </c>
      <c r="V21" s="857" t="s">
        <v>336</v>
      </c>
      <c r="W21" s="855"/>
      <c r="X21" s="855"/>
      <c r="Y21" s="855"/>
      <c r="Z21" s="853" t="s">
        <v>336</v>
      </c>
      <c r="AA21" s="855"/>
      <c r="AB21" s="855"/>
      <c r="AC21" s="853" t="s">
        <v>336</v>
      </c>
      <c r="AD21" s="862" t="s">
        <v>336</v>
      </c>
      <c r="AE21" s="866"/>
      <c r="AF21" s="853" t="s">
        <v>336</v>
      </c>
      <c r="AG21" s="853" t="s">
        <v>336</v>
      </c>
      <c r="AH21" s="853" t="s">
        <v>336</v>
      </c>
      <c r="AI21" s="182">
        <v>5</v>
      </c>
    </row>
    <row r="22" spans="1:35" s="285" customFormat="1" ht="9" customHeight="1" thickBot="1">
      <c r="A22" s="786"/>
      <c r="B22" s="860"/>
      <c r="C22" s="861" t="s">
        <v>344</v>
      </c>
      <c r="D22" s="179">
        <v>6</v>
      </c>
      <c r="E22" s="853" t="s">
        <v>336</v>
      </c>
      <c r="F22" s="853" t="s">
        <v>336</v>
      </c>
      <c r="G22" s="862" t="s">
        <v>336</v>
      </c>
      <c r="H22" s="863" t="s">
        <v>336</v>
      </c>
      <c r="I22" s="853" t="s">
        <v>336</v>
      </c>
      <c r="J22" s="853" t="s">
        <v>336</v>
      </c>
      <c r="K22" s="853">
        <v>0.6684181793366999</v>
      </c>
      <c r="L22" s="857" t="s">
        <v>336</v>
      </c>
      <c r="M22" s="855"/>
      <c r="N22" s="853" t="s">
        <v>336</v>
      </c>
      <c r="O22" s="854"/>
      <c r="P22" s="864" t="s">
        <v>336</v>
      </c>
      <c r="Q22" s="853" t="s">
        <v>336</v>
      </c>
      <c r="R22" s="853" t="s">
        <v>336</v>
      </c>
      <c r="S22" s="853" t="s">
        <v>336</v>
      </c>
      <c r="T22" s="857" t="s">
        <v>336</v>
      </c>
      <c r="U22" s="853" t="s">
        <v>336</v>
      </c>
      <c r="V22" s="857" t="s">
        <v>336</v>
      </c>
      <c r="W22" s="855"/>
      <c r="X22" s="865"/>
      <c r="Y22" s="855"/>
      <c r="Z22" s="853">
        <v>1.6249146990582777</v>
      </c>
      <c r="AA22" s="865"/>
      <c r="AB22" s="855"/>
      <c r="AC22" s="855"/>
      <c r="AD22" s="858"/>
      <c r="AE22" s="866"/>
      <c r="AF22" s="853">
        <v>1.6249146990582777</v>
      </c>
      <c r="AG22" s="853">
        <v>0.7118192984850553</v>
      </c>
      <c r="AH22" s="853">
        <v>2.336733997543333</v>
      </c>
      <c r="AI22" s="182">
        <v>6</v>
      </c>
    </row>
    <row r="23" spans="1:35" s="1421" customFormat="1" ht="9.75" customHeight="1" thickBot="1">
      <c r="A23" s="1413"/>
      <c r="B23" s="1414"/>
      <c r="C23" s="1415" t="s">
        <v>345</v>
      </c>
      <c r="D23" s="1327">
        <v>7</v>
      </c>
      <c r="E23" s="1416">
        <v>0.6757654224102635</v>
      </c>
      <c r="F23" s="1416" t="s">
        <v>336</v>
      </c>
      <c r="G23" s="1417">
        <v>24.521802920704243</v>
      </c>
      <c r="H23" s="1418">
        <v>2.5865633956598884</v>
      </c>
      <c r="I23" s="1416" t="s">
        <v>336</v>
      </c>
      <c r="J23" s="1416">
        <v>57.792307390473596</v>
      </c>
      <c r="K23" s="1416">
        <v>133.44463968882218</v>
      </c>
      <c r="L23" s="1419" t="s">
        <v>336</v>
      </c>
      <c r="M23" s="1420">
        <v>681.1950832537191</v>
      </c>
      <c r="N23" s="1416">
        <v>1172.2657346799506</v>
      </c>
      <c r="O23" s="1419">
        <v>13.14316910058687</v>
      </c>
      <c r="P23" s="1420">
        <v>574.5997679814386</v>
      </c>
      <c r="Q23" s="1416">
        <v>14.826634366043402</v>
      </c>
      <c r="R23" s="1416" t="s">
        <v>336</v>
      </c>
      <c r="S23" s="1416">
        <v>150.58805131704656</v>
      </c>
      <c r="T23" s="1419">
        <v>99.29300580046403</v>
      </c>
      <c r="U23" s="1416" t="s">
        <v>336</v>
      </c>
      <c r="V23" s="1419">
        <v>2757.514959904966</v>
      </c>
      <c r="W23" s="1416">
        <v>42.51501892998499</v>
      </c>
      <c r="X23" s="1416">
        <v>126.95208134297803</v>
      </c>
      <c r="Y23" s="1416">
        <v>19.84726603858916</v>
      </c>
      <c r="Z23" s="1416">
        <v>1721.3531595468814</v>
      </c>
      <c r="AA23" s="876">
        <v>20.195850962194623</v>
      </c>
      <c r="AB23" s="1416">
        <v>34.096321823392934</v>
      </c>
      <c r="AC23" s="1416">
        <v>980.7546412310631</v>
      </c>
      <c r="AD23" s="1417">
        <v>11.585887812201449</v>
      </c>
      <c r="AE23" s="1418">
        <v>104.28862426641189</v>
      </c>
      <c r="AF23" s="1416">
        <v>4723.2073165604515</v>
      </c>
      <c r="AG23" s="1416">
        <v>4020.885913204585</v>
      </c>
      <c r="AH23" s="1416">
        <v>8744.093229765036</v>
      </c>
      <c r="AI23" s="1328">
        <v>7</v>
      </c>
    </row>
    <row r="24" spans="1:35" s="285" customFormat="1" ht="9" customHeight="1">
      <c r="A24" s="877"/>
      <c r="B24" s="878"/>
      <c r="C24" s="196" t="s">
        <v>613</v>
      </c>
      <c r="D24" s="179">
        <v>10</v>
      </c>
      <c r="E24" s="853" t="s">
        <v>336</v>
      </c>
      <c r="F24" s="855"/>
      <c r="G24" s="862" t="s">
        <v>336</v>
      </c>
      <c r="H24" s="866"/>
      <c r="I24" s="853" t="s">
        <v>336</v>
      </c>
      <c r="J24" s="853" t="s">
        <v>336</v>
      </c>
      <c r="K24" s="879" t="s">
        <v>336</v>
      </c>
      <c r="L24" s="880" t="s">
        <v>336</v>
      </c>
      <c r="M24" s="772"/>
      <c r="N24" s="879" t="s">
        <v>336</v>
      </c>
      <c r="O24" s="854"/>
      <c r="P24" s="881" t="s">
        <v>336</v>
      </c>
      <c r="Q24" s="879" t="s">
        <v>336</v>
      </c>
      <c r="R24" s="879" t="s">
        <v>336</v>
      </c>
      <c r="S24" s="879" t="s">
        <v>336</v>
      </c>
      <c r="T24" s="880" t="s">
        <v>336</v>
      </c>
      <c r="U24" s="879" t="s">
        <v>336</v>
      </c>
      <c r="V24" s="880">
        <v>57.35182155042992</v>
      </c>
      <c r="W24" s="855"/>
      <c r="X24" s="855"/>
      <c r="Y24" s="879" t="s">
        <v>336</v>
      </c>
      <c r="Z24" s="879">
        <v>95.25655111232429</v>
      </c>
      <c r="AA24" s="882" t="s">
        <v>336</v>
      </c>
      <c r="AB24" s="855"/>
      <c r="AC24" s="855"/>
      <c r="AD24" s="921" t="s">
        <v>336</v>
      </c>
      <c r="AE24" s="859" t="s">
        <v>336</v>
      </c>
      <c r="AF24" s="853">
        <v>152.60837266275422</v>
      </c>
      <c r="AG24" s="853" t="s">
        <v>336</v>
      </c>
      <c r="AH24" s="853">
        <v>152.68954503889725</v>
      </c>
      <c r="AI24" s="182">
        <v>10</v>
      </c>
    </row>
    <row r="25" spans="1:35" s="285" customFormat="1" ht="9" customHeight="1">
      <c r="A25" s="877"/>
      <c r="B25" s="883" t="s">
        <v>346</v>
      </c>
      <c r="C25" s="196" t="s">
        <v>476</v>
      </c>
      <c r="D25" s="179">
        <v>11</v>
      </c>
      <c r="E25" s="853" t="s">
        <v>336</v>
      </c>
      <c r="F25" s="855"/>
      <c r="G25" s="862" t="s">
        <v>336</v>
      </c>
      <c r="H25" s="866"/>
      <c r="I25" s="853" t="s">
        <v>336</v>
      </c>
      <c r="J25" s="853" t="s">
        <v>336</v>
      </c>
      <c r="K25" s="853" t="s">
        <v>336</v>
      </c>
      <c r="L25" s="857" t="s">
        <v>336</v>
      </c>
      <c r="M25" s="772"/>
      <c r="N25" s="853" t="s">
        <v>336</v>
      </c>
      <c r="O25" s="854"/>
      <c r="P25" s="864" t="s">
        <v>336</v>
      </c>
      <c r="Q25" s="853" t="s">
        <v>336</v>
      </c>
      <c r="R25" s="853" t="s">
        <v>336</v>
      </c>
      <c r="S25" s="853" t="s">
        <v>336</v>
      </c>
      <c r="T25" s="857" t="s">
        <v>336</v>
      </c>
      <c r="U25" s="853" t="s">
        <v>336</v>
      </c>
      <c r="V25" s="857">
        <v>646.7049669032347</v>
      </c>
      <c r="W25" s="855"/>
      <c r="X25" s="855"/>
      <c r="Y25" s="879" t="s">
        <v>336</v>
      </c>
      <c r="Z25" s="853">
        <v>91.76815204039853</v>
      </c>
      <c r="AA25" s="865"/>
      <c r="AB25" s="855"/>
      <c r="AC25" s="855"/>
      <c r="AD25" s="921" t="s">
        <v>336</v>
      </c>
      <c r="AE25" s="859">
        <v>25.547222601337523</v>
      </c>
      <c r="AF25" s="853">
        <v>738.4731189436332</v>
      </c>
      <c r="AG25" s="853">
        <v>26.024157226695788</v>
      </c>
      <c r="AH25" s="853">
        <v>764.497276170329</v>
      </c>
      <c r="AI25" s="182">
        <v>11</v>
      </c>
    </row>
    <row r="26" spans="1:35" s="285" customFormat="1" ht="9" customHeight="1">
      <c r="A26" s="877" t="s">
        <v>347</v>
      </c>
      <c r="B26" s="883" t="s">
        <v>348</v>
      </c>
      <c r="C26" s="199" t="s">
        <v>216</v>
      </c>
      <c r="D26" s="179">
        <v>12</v>
      </c>
      <c r="E26" s="853" t="s">
        <v>336</v>
      </c>
      <c r="F26" s="855"/>
      <c r="G26" s="862" t="s">
        <v>336</v>
      </c>
      <c r="H26" s="866"/>
      <c r="I26" s="853" t="s">
        <v>336</v>
      </c>
      <c r="J26" s="853" t="s">
        <v>336</v>
      </c>
      <c r="K26" s="853" t="s">
        <v>336</v>
      </c>
      <c r="L26" s="857" t="s">
        <v>336</v>
      </c>
      <c r="M26" s="772"/>
      <c r="N26" s="853" t="s">
        <v>336</v>
      </c>
      <c r="O26" s="854"/>
      <c r="P26" s="864" t="s">
        <v>336</v>
      </c>
      <c r="Q26" s="853" t="s">
        <v>336</v>
      </c>
      <c r="R26" s="853" t="s">
        <v>336</v>
      </c>
      <c r="S26" s="853" t="s">
        <v>336</v>
      </c>
      <c r="T26" s="857" t="s">
        <v>336</v>
      </c>
      <c r="U26" s="853" t="s">
        <v>336</v>
      </c>
      <c r="V26" s="857">
        <v>55.01306145079841</v>
      </c>
      <c r="W26" s="855"/>
      <c r="X26" s="855"/>
      <c r="Y26" s="879" t="s">
        <v>336</v>
      </c>
      <c r="Z26" s="853">
        <v>179.72734406987854</v>
      </c>
      <c r="AA26" s="853" t="s">
        <v>336</v>
      </c>
      <c r="AB26" s="855"/>
      <c r="AC26" s="855"/>
      <c r="AD26" s="921">
        <v>17.390405350075067</v>
      </c>
      <c r="AE26" s="859" t="s">
        <v>336</v>
      </c>
      <c r="AF26" s="853">
        <v>234.74040552067694</v>
      </c>
      <c r="AG26" s="853">
        <v>17.67964378326737</v>
      </c>
      <c r="AH26" s="853">
        <v>252.42004930394432</v>
      </c>
      <c r="AI26" s="182">
        <v>12</v>
      </c>
    </row>
    <row r="27" spans="1:35" s="285" customFormat="1" ht="9" customHeight="1">
      <c r="A27" s="877" t="s">
        <v>349</v>
      </c>
      <c r="B27" s="883" t="s">
        <v>254</v>
      </c>
      <c r="C27" s="196" t="s">
        <v>350</v>
      </c>
      <c r="D27" s="179">
        <v>14</v>
      </c>
      <c r="E27" s="855"/>
      <c r="F27" s="855"/>
      <c r="G27" s="858"/>
      <c r="H27" s="866"/>
      <c r="I27" s="855"/>
      <c r="J27" s="855"/>
      <c r="K27" s="855"/>
      <c r="L27" s="854"/>
      <c r="M27" s="772"/>
      <c r="N27" s="855"/>
      <c r="O27" s="854"/>
      <c r="P27" s="856"/>
      <c r="Q27" s="855"/>
      <c r="R27" s="855"/>
      <c r="S27" s="855"/>
      <c r="T27" s="854"/>
      <c r="U27" s="855"/>
      <c r="V27" s="854"/>
      <c r="W27" s="853">
        <v>42.51501892998499</v>
      </c>
      <c r="X27" s="855"/>
      <c r="Y27" s="855"/>
      <c r="Z27" s="855"/>
      <c r="AA27" s="865"/>
      <c r="AB27" s="855"/>
      <c r="AC27" s="853">
        <v>304.2056503343797</v>
      </c>
      <c r="AD27" s="858"/>
      <c r="AE27" s="866"/>
      <c r="AF27" s="853">
        <v>42.51501892998499</v>
      </c>
      <c r="AG27" s="853">
        <v>304.2056503343797</v>
      </c>
      <c r="AH27" s="853">
        <v>346.7206692643647</v>
      </c>
      <c r="AI27" s="182">
        <v>14</v>
      </c>
    </row>
    <row r="28" spans="1:35" s="285" customFormat="1" ht="9" customHeight="1">
      <c r="A28" s="877" t="s">
        <v>351</v>
      </c>
      <c r="B28" s="883" t="s">
        <v>352</v>
      </c>
      <c r="C28" s="201" t="s">
        <v>353</v>
      </c>
      <c r="D28" s="179">
        <v>15</v>
      </c>
      <c r="E28" s="855"/>
      <c r="F28" s="855"/>
      <c r="G28" s="858"/>
      <c r="H28" s="866"/>
      <c r="I28" s="855"/>
      <c r="J28" s="855"/>
      <c r="K28" s="855"/>
      <c r="L28" s="854"/>
      <c r="M28" s="772"/>
      <c r="N28" s="855"/>
      <c r="O28" s="854"/>
      <c r="P28" s="856"/>
      <c r="Q28" s="855"/>
      <c r="R28" s="855"/>
      <c r="S28" s="855"/>
      <c r="T28" s="854"/>
      <c r="U28" s="855"/>
      <c r="V28" s="854"/>
      <c r="W28" s="855"/>
      <c r="X28" s="853">
        <v>126.95208134297803</v>
      </c>
      <c r="Y28" s="879">
        <v>18.28628815424431</v>
      </c>
      <c r="Z28" s="853">
        <v>315.6442268322642</v>
      </c>
      <c r="AA28" s="853" t="s">
        <v>336</v>
      </c>
      <c r="AB28" s="853">
        <v>21.541524498430466</v>
      </c>
      <c r="AC28" s="855"/>
      <c r="AD28" s="858"/>
      <c r="AE28" s="859" t="s">
        <v>336</v>
      </c>
      <c r="AF28" s="853">
        <v>482.424120827917</v>
      </c>
      <c r="AG28" s="853" t="s">
        <v>336</v>
      </c>
      <c r="AH28" s="853">
        <v>482.424120827917</v>
      </c>
      <c r="AI28" s="182">
        <v>15</v>
      </c>
    </row>
    <row r="29" spans="1:35" s="285" customFormat="1" ht="9" customHeight="1">
      <c r="A29" s="877" t="s">
        <v>354</v>
      </c>
      <c r="B29" s="883" t="s">
        <v>355</v>
      </c>
      <c r="C29" s="196" t="s">
        <v>55</v>
      </c>
      <c r="D29" s="179">
        <v>16</v>
      </c>
      <c r="E29" s="853" t="s">
        <v>336</v>
      </c>
      <c r="F29" s="855"/>
      <c r="G29" s="862" t="s">
        <v>336</v>
      </c>
      <c r="H29" s="866"/>
      <c r="I29" s="853" t="s">
        <v>336</v>
      </c>
      <c r="J29" s="853" t="s">
        <v>336</v>
      </c>
      <c r="K29" s="853" t="s">
        <v>336</v>
      </c>
      <c r="L29" s="857" t="s">
        <v>336</v>
      </c>
      <c r="M29" s="772"/>
      <c r="N29" s="855"/>
      <c r="O29" s="854"/>
      <c r="P29" s="864">
        <v>9.159410399890817</v>
      </c>
      <c r="Q29" s="853" t="s">
        <v>336</v>
      </c>
      <c r="R29" s="853" t="s">
        <v>336</v>
      </c>
      <c r="S29" s="853" t="s">
        <v>336</v>
      </c>
      <c r="T29" s="857" t="s">
        <v>336</v>
      </c>
      <c r="U29" s="853" t="s">
        <v>336</v>
      </c>
      <c r="V29" s="857">
        <v>115.02643759383103</v>
      </c>
      <c r="W29" s="855"/>
      <c r="X29" s="855"/>
      <c r="Y29" s="879" t="s">
        <v>336</v>
      </c>
      <c r="Z29" s="853">
        <v>28.340350757472365</v>
      </c>
      <c r="AA29" s="853" t="s">
        <v>336</v>
      </c>
      <c r="AB29" s="855"/>
      <c r="AC29" s="855"/>
      <c r="AD29" s="858"/>
      <c r="AE29" s="866"/>
      <c r="AF29" s="853">
        <v>143.3667883513034</v>
      </c>
      <c r="AG29" s="853">
        <v>9.159410399890817</v>
      </c>
      <c r="AH29" s="853">
        <v>152.52619875119422</v>
      </c>
      <c r="AI29" s="182">
        <v>16</v>
      </c>
    </row>
    <row r="30" spans="1:35" s="285" customFormat="1" ht="9" customHeight="1">
      <c r="A30" s="877" t="s">
        <v>356</v>
      </c>
      <c r="B30" s="883"/>
      <c r="C30" s="884" t="s">
        <v>357</v>
      </c>
      <c r="D30" s="179">
        <v>19</v>
      </c>
      <c r="E30" s="855"/>
      <c r="F30" s="855"/>
      <c r="G30" s="858"/>
      <c r="H30" s="859" t="s">
        <v>336</v>
      </c>
      <c r="I30" s="855"/>
      <c r="J30" s="855"/>
      <c r="K30" s="855"/>
      <c r="L30" s="854"/>
      <c r="M30" s="772"/>
      <c r="N30" s="855"/>
      <c r="O30" s="854"/>
      <c r="P30" s="853">
        <v>3.8645079841681453</v>
      </c>
      <c r="Q30" s="855"/>
      <c r="R30" s="855"/>
      <c r="S30" s="853">
        <v>4.02197352258769</v>
      </c>
      <c r="T30" s="885" t="s">
        <v>336</v>
      </c>
      <c r="U30" s="855"/>
      <c r="V30" s="857">
        <v>3.484740548655657</v>
      </c>
      <c r="W30" s="855"/>
      <c r="X30" s="855"/>
      <c r="Y30" s="855"/>
      <c r="Z30" s="853" t="s">
        <v>336</v>
      </c>
      <c r="AA30" s="484"/>
      <c r="AB30" s="855"/>
      <c r="AC30" s="855"/>
      <c r="AD30" s="858"/>
      <c r="AE30" s="859">
        <v>3.5135116691688277</v>
      </c>
      <c r="AF30" s="853">
        <v>3.484740548655657</v>
      </c>
      <c r="AG30" s="853">
        <v>11.399993175924664</v>
      </c>
      <c r="AH30" s="853">
        <v>14.88473372458032</v>
      </c>
      <c r="AI30" s="182">
        <v>19</v>
      </c>
    </row>
    <row r="31" spans="1:36" s="285" customFormat="1" ht="9.75" customHeight="1">
      <c r="A31" s="877" t="s">
        <v>358</v>
      </c>
      <c r="B31" s="886"/>
      <c r="C31" s="887" t="s">
        <v>359</v>
      </c>
      <c r="D31" s="187">
        <v>20</v>
      </c>
      <c r="E31" s="871" t="s">
        <v>336</v>
      </c>
      <c r="F31" s="888"/>
      <c r="G31" s="872" t="s">
        <v>336</v>
      </c>
      <c r="H31" s="873" t="s">
        <v>336</v>
      </c>
      <c r="I31" s="871" t="s">
        <v>336</v>
      </c>
      <c r="J31" s="871" t="s">
        <v>336</v>
      </c>
      <c r="K31" s="871" t="s">
        <v>336</v>
      </c>
      <c r="L31" s="874" t="s">
        <v>336</v>
      </c>
      <c r="M31" s="888"/>
      <c r="N31" s="871" t="s">
        <v>336</v>
      </c>
      <c r="O31" s="889"/>
      <c r="P31" s="875">
        <v>13.871263818752562</v>
      </c>
      <c r="Q31" s="871" t="s">
        <v>336</v>
      </c>
      <c r="R31" s="871" t="s">
        <v>336</v>
      </c>
      <c r="S31" s="871">
        <v>4.02197352258769</v>
      </c>
      <c r="T31" s="874" t="s">
        <v>336</v>
      </c>
      <c r="U31" s="871" t="s">
        <v>336</v>
      </c>
      <c r="V31" s="874">
        <v>877.5810280469497</v>
      </c>
      <c r="W31" s="871">
        <v>42.51501892998499</v>
      </c>
      <c r="X31" s="871">
        <v>126.95208134297803</v>
      </c>
      <c r="Y31" s="871">
        <v>18.28628815424431</v>
      </c>
      <c r="Z31" s="871">
        <v>710.736624812338</v>
      </c>
      <c r="AA31" s="871" t="s">
        <v>336</v>
      </c>
      <c r="AB31" s="871">
        <v>21.541524498430466</v>
      </c>
      <c r="AC31" s="871">
        <v>304.2056503343797</v>
      </c>
      <c r="AD31" s="872">
        <v>17.390405350075067</v>
      </c>
      <c r="AE31" s="873">
        <v>29.06073427050635</v>
      </c>
      <c r="AF31" s="871">
        <v>1797.6125657849254</v>
      </c>
      <c r="AG31" s="871">
        <v>368.5500272963014</v>
      </c>
      <c r="AH31" s="871">
        <v>2166.162593081227</v>
      </c>
      <c r="AI31" s="192">
        <v>20</v>
      </c>
      <c r="AJ31" s="890"/>
    </row>
    <row r="32" spans="1:35" s="285" customFormat="1" ht="9" customHeight="1">
      <c r="A32" s="877" t="s">
        <v>360</v>
      </c>
      <c r="B32" s="878"/>
      <c r="C32" s="196" t="s">
        <v>613</v>
      </c>
      <c r="D32" s="179">
        <v>23</v>
      </c>
      <c r="E32" s="855"/>
      <c r="F32" s="855"/>
      <c r="G32" s="858"/>
      <c r="H32" s="866"/>
      <c r="I32" s="855"/>
      <c r="J32" s="855"/>
      <c r="K32" s="855"/>
      <c r="L32" s="854"/>
      <c r="M32" s="772"/>
      <c r="N32" s="855"/>
      <c r="O32" s="854"/>
      <c r="P32" s="856"/>
      <c r="Q32" s="855"/>
      <c r="R32" s="855"/>
      <c r="S32" s="855"/>
      <c r="T32" s="854"/>
      <c r="U32" s="855"/>
      <c r="V32" s="854"/>
      <c r="W32" s="855"/>
      <c r="X32" s="855"/>
      <c r="Y32" s="855"/>
      <c r="Z32" s="855"/>
      <c r="AA32" s="865"/>
      <c r="AB32" s="855"/>
      <c r="AC32" s="879">
        <v>61.47784905145353</v>
      </c>
      <c r="AD32" s="858"/>
      <c r="AE32" s="866"/>
      <c r="AF32" s="855"/>
      <c r="AG32" s="853">
        <v>61.47784905145353</v>
      </c>
      <c r="AH32" s="853">
        <v>61.47784905145353</v>
      </c>
      <c r="AI32" s="182">
        <v>23</v>
      </c>
    </row>
    <row r="33" spans="1:35" s="285" customFormat="1" ht="9" customHeight="1">
      <c r="A33" s="877" t="s">
        <v>361</v>
      </c>
      <c r="B33" s="883" t="s">
        <v>346</v>
      </c>
      <c r="C33" s="196" t="s">
        <v>476</v>
      </c>
      <c r="D33" s="179">
        <v>24</v>
      </c>
      <c r="E33" s="855"/>
      <c r="F33" s="855"/>
      <c r="G33" s="858"/>
      <c r="H33" s="866"/>
      <c r="I33" s="855"/>
      <c r="J33" s="855"/>
      <c r="K33" s="855"/>
      <c r="L33" s="854"/>
      <c r="M33" s="772"/>
      <c r="N33" s="855"/>
      <c r="O33" s="854"/>
      <c r="P33" s="856"/>
      <c r="Q33" s="855"/>
      <c r="R33" s="855"/>
      <c r="S33" s="855"/>
      <c r="T33" s="854"/>
      <c r="U33" s="855"/>
      <c r="V33" s="854"/>
      <c r="W33" s="855"/>
      <c r="X33" s="855"/>
      <c r="Y33" s="855"/>
      <c r="Z33" s="855"/>
      <c r="AA33" s="865"/>
      <c r="AB33" s="855"/>
      <c r="AC33" s="853">
        <v>240.34336017469636</v>
      </c>
      <c r="AD33" s="862">
        <v>385.9322096355944</v>
      </c>
      <c r="AE33" s="866"/>
      <c r="AF33" s="855"/>
      <c r="AG33" s="853">
        <v>626.2755698102908</v>
      </c>
      <c r="AH33" s="853">
        <v>626.2755698102908</v>
      </c>
      <c r="AI33" s="182">
        <v>24</v>
      </c>
    </row>
    <row r="34" spans="1:35" s="285" customFormat="1" ht="9" customHeight="1">
      <c r="A34" s="877" t="s">
        <v>349</v>
      </c>
      <c r="B34" s="883" t="s">
        <v>348</v>
      </c>
      <c r="C34" s="199" t="s">
        <v>216</v>
      </c>
      <c r="D34" s="179">
        <v>25</v>
      </c>
      <c r="E34" s="855"/>
      <c r="F34" s="855"/>
      <c r="G34" s="858"/>
      <c r="H34" s="866"/>
      <c r="I34" s="855"/>
      <c r="J34" s="855"/>
      <c r="K34" s="855"/>
      <c r="L34" s="854"/>
      <c r="M34" s="772"/>
      <c r="N34" s="855"/>
      <c r="O34" s="854"/>
      <c r="P34" s="856"/>
      <c r="Q34" s="855"/>
      <c r="R34" s="855"/>
      <c r="S34" s="855"/>
      <c r="T34" s="854"/>
      <c r="U34" s="855"/>
      <c r="V34" s="854"/>
      <c r="W34" s="855"/>
      <c r="X34" s="855"/>
      <c r="Y34" s="855"/>
      <c r="Z34" s="855"/>
      <c r="AA34" s="865"/>
      <c r="AB34" s="855"/>
      <c r="AC34" s="853">
        <v>91.77911832946636</v>
      </c>
      <c r="AD34" s="858"/>
      <c r="AE34" s="866"/>
      <c r="AF34" s="855"/>
      <c r="AG34" s="853">
        <v>91.77911832946636</v>
      </c>
      <c r="AH34" s="853">
        <v>91.77911832946636</v>
      </c>
      <c r="AI34" s="182">
        <v>25</v>
      </c>
    </row>
    <row r="35" spans="1:35" s="285" customFormat="1" ht="9" customHeight="1">
      <c r="A35" s="877" t="s">
        <v>362</v>
      </c>
      <c r="B35" s="883" t="s">
        <v>254</v>
      </c>
      <c r="C35" s="196" t="s">
        <v>350</v>
      </c>
      <c r="D35" s="179">
        <v>27</v>
      </c>
      <c r="E35" s="855"/>
      <c r="F35" s="855"/>
      <c r="G35" s="858"/>
      <c r="H35" s="866"/>
      <c r="I35" s="855"/>
      <c r="J35" s="855"/>
      <c r="K35" s="855"/>
      <c r="L35" s="854"/>
      <c r="M35" s="772"/>
      <c r="N35" s="855"/>
      <c r="O35" s="854"/>
      <c r="P35" s="856"/>
      <c r="Q35" s="855"/>
      <c r="R35" s="855"/>
      <c r="S35" s="855"/>
      <c r="T35" s="854"/>
      <c r="U35" s="855"/>
      <c r="V35" s="854"/>
      <c r="W35" s="855"/>
      <c r="X35" s="855"/>
      <c r="Y35" s="855"/>
      <c r="Z35" s="855"/>
      <c r="AA35" s="865"/>
      <c r="AB35" s="855"/>
      <c r="AC35" s="853">
        <v>280.3734603111779</v>
      </c>
      <c r="AD35" s="858"/>
      <c r="AE35" s="866"/>
      <c r="AF35" s="855"/>
      <c r="AG35" s="853">
        <v>280.3734603111779</v>
      </c>
      <c r="AH35" s="853">
        <v>280.3734603111779</v>
      </c>
      <c r="AI35" s="182">
        <v>27</v>
      </c>
    </row>
    <row r="36" spans="1:35" s="285" customFormat="1" ht="9" customHeight="1">
      <c r="A36" s="877" t="s">
        <v>354</v>
      </c>
      <c r="B36" s="883" t="s">
        <v>363</v>
      </c>
      <c r="C36" s="201" t="s">
        <v>353</v>
      </c>
      <c r="D36" s="179">
        <v>28</v>
      </c>
      <c r="E36" s="855"/>
      <c r="F36" s="855"/>
      <c r="G36" s="858"/>
      <c r="H36" s="866"/>
      <c r="I36" s="855"/>
      <c r="J36" s="855"/>
      <c r="K36" s="855"/>
      <c r="L36" s="854"/>
      <c r="M36" s="772"/>
      <c r="N36" s="855"/>
      <c r="O36" s="854"/>
      <c r="P36" s="856"/>
      <c r="Q36" s="855"/>
      <c r="R36" s="855"/>
      <c r="S36" s="855"/>
      <c r="T36" s="854"/>
      <c r="U36" s="855"/>
      <c r="V36" s="854"/>
      <c r="W36" s="855"/>
      <c r="X36" s="855"/>
      <c r="Y36" s="855"/>
      <c r="Z36" s="855"/>
      <c r="AA36" s="865"/>
      <c r="AB36" s="855"/>
      <c r="AC36" s="853">
        <v>224.43826930530915</v>
      </c>
      <c r="AD36" s="858"/>
      <c r="AE36" s="866"/>
      <c r="AF36" s="855"/>
      <c r="AG36" s="853">
        <v>224.43826930530915</v>
      </c>
      <c r="AH36" s="853">
        <v>224.43826930530915</v>
      </c>
      <c r="AI36" s="182">
        <v>28</v>
      </c>
    </row>
    <row r="37" spans="1:35" s="285" customFormat="1" ht="9" customHeight="1">
      <c r="A37" s="877" t="s">
        <v>364</v>
      </c>
      <c r="B37" s="883" t="s">
        <v>365</v>
      </c>
      <c r="C37" s="196" t="s">
        <v>49</v>
      </c>
      <c r="D37" s="179">
        <v>29</v>
      </c>
      <c r="E37" s="855"/>
      <c r="F37" s="855"/>
      <c r="G37" s="858"/>
      <c r="H37" s="866"/>
      <c r="I37" s="855"/>
      <c r="J37" s="855"/>
      <c r="K37" s="855"/>
      <c r="L37" s="854"/>
      <c r="M37" s="772"/>
      <c r="N37" s="855"/>
      <c r="O37" s="854"/>
      <c r="P37" s="856"/>
      <c r="Q37" s="891"/>
      <c r="R37" s="891"/>
      <c r="S37" s="891"/>
      <c r="T37" s="854"/>
      <c r="U37" s="855"/>
      <c r="V37" s="854"/>
      <c r="W37" s="855"/>
      <c r="X37" s="855"/>
      <c r="Y37" s="855"/>
      <c r="Z37" s="855"/>
      <c r="AA37" s="865"/>
      <c r="AB37" s="855"/>
      <c r="AC37" s="855"/>
      <c r="AD37" s="862">
        <v>173.14270506346392</v>
      </c>
      <c r="AE37" s="866"/>
      <c r="AF37" s="855"/>
      <c r="AG37" s="853">
        <v>173.14270506346392</v>
      </c>
      <c r="AH37" s="853">
        <v>173.14270506346392</v>
      </c>
      <c r="AI37" s="182">
        <v>29</v>
      </c>
    </row>
    <row r="38" spans="1:35" s="285" customFormat="1" ht="9" customHeight="1">
      <c r="A38" s="877" t="s">
        <v>349</v>
      </c>
      <c r="B38" s="883"/>
      <c r="C38" s="861" t="s">
        <v>357</v>
      </c>
      <c r="D38" s="179">
        <v>32</v>
      </c>
      <c r="E38" s="855"/>
      <c r="F38" s="855"/>
      <c r="G38" s="858"/>
      <c r="H38" s="859" t="s">
        <v>336</v>
      </c>
      <c r="I38" s="855"/>
      <c r="J38" s="855"/>
      <c r="K38" s="855"/>
      <c r="L38" s="854"/>
      <c r="M38" s="772"/>
      <c r="N38" s="855"/>
      <c r="O38" s="854"/>
      <c r="P38" s="856"/>
      <c r="Q38" s="855"/>
      <c r="R38" s="855"/>
      <c r="S38" s="853">
        <v>4.02197352258769</v>
      </c>
      <c r="T38" s="854"/>
      <c r="U38" s="855"/>
      <c r="V38" s="854"/>
      <c r="W38" s="855"/>
      <c r="X38" s="855"/>
      <c r="Y38" s="855"/>
      <c r="Z38" s="855"/>
      <c r="AA38" s="865"/>
      <c r="AB38" s="855"/>
      <c r="AC38" s="853">
        <v>4.496990582776035</v>
      </c>
      <c r="AD38" s="862" t="s">
        <v>336</v>
      </c>
      <c r="AE38" s="866"/>
      <c r="AF38" s="855"/>
      <c r="AG38" s="853">
        <v>8.518964105363725</v>
      </c>
      <c r="AH38" s="853">
        <v>8.518964105363725</v>
      </c>
      <c r="AI38" s="182">
        <v>32</v>
      </c>
    </row>
    <row r="39" spans="1:36" s="285" customFormat="1" ht="9.75" customHeight="1">
      <c r="A39" s="877" t="s">
        <v>351</v>
      </c>
      <c r="B39" s="886"/>
      <c r="C39" s="870" t="s">
        <v>366</v>
      </c>
      <c r="D39" s="187">
        <v>33</v>
      </c>
      <c r="E39" s="888"/>
      <c r="F39" s="871" t="s">
        <v>336</v>
      </c>
      <c r="G39" s="871" t="s">
        <v>336</v>
      </c>
      <c r="H39" s="892" t="s">
        <v>336</v>
      </c>
      <c r="I39" s="888"/>
      <c r="J39" s="871" t="s">
        <v>336</v>
      </c>
      <c r="K39" s="871" t="s">
        <v>336</v>
      </c>
      <c r="L39" s="889"/>
      <c r="M39" s="773"/>
      <c r="N39" s="888"/>
      <c r="O39" s="889"/>
      <c r="P39" s="893"/>
      <c r="Q39" s="888"/>
      <c r="R39" s="888"/>
      <c r="S39" s="871">
        <v>4.02197352258769</v>
      </c>
      <c r="T39" s="889"/>
      <c r="U39" s="888"/>
      <c r="V39" s="889"/>
      <c r="W39" s="888"/>
      <c r="X39" s="888"/>
      <c r="Y39" s="888"/>
      <c r="Z39" s="888"/>
      <c r="AA39" s="894"/>
      <c r="AB39" s="888"/>
      <c r="AC39" s="871">
        <v>902.9090477548792</v>
      </c>
      <c r="AD39" s="872">
        <v>559.0749146990584</v>
      </c>
      <c r="AE39" s="895"/>
      <c r="AF39" s="888"/>
      <c r="AG39" s="871">
        <v>1466.0059359765253</v>
      </c>
      <c r="AH39" s="871">
        <v>1466.0059359765253</v>
      </c>
      <c r="AI39" s="192">
        <v>33</v>
      </c>
      <c r="AJ39" s="890"/>
    </row>
    <row r="40" spans="1:35" s="285" customFormat="1" ht="9" customHeight="1">
      <c r="A40" s="877" t="s">
        <v>367</v>
      </c>
      <c r="B40" s="883" t="s">
        <v>262</v>
      </c>
      <c r="C40" s="861" t="s">
        <v>552</v>
      </c>
      <c r="D40" s="179">
        <v>35</v>
      </c>
      <c r="E40" s="853" t="s">
        <v>336</v>
      </c>
      <c r="F40" s="853" t="s">
        <v>336</v>
      </c>
      <c r="G40" s="853" t="s">
        <v>336</v>
      </c>
      <c r="H40" s="866"/>
      <c r="I40" s="853" t="s">
        <v>336</v>
      </c>
      <c r="J40" s="853" t="s">
        <v>336</v>
      </c>
      <c r="K40" s="853" t="s">
        <v>336</v>
      </c>
      <c r="L40" s="853" t="s">
        <v>336</v>
      </c>
      <c r="M40" s="772"/>
      <c r="N40" s="853" t="s">
        <v>336</v>
      </c>
      <c r="O40" s="854"/>
      <c r="P40" s="896" t="s">
        <v>336</v>
      </c>
      <c r="Q40" s="853" t="s">
        <v>336</v>
      </c>
      <c r="R40" s="855"/>
      <c r="S40" s="855"/>
      <c r="T40" s="854"/>
      <c r="U40" s="855"/>
      <c r="V40" s="854"/>
      <c r="W40" s="855"/>
      <c r="X40" s="855"/>
      <c r="Y40" s="855"/>
      <c r="Z40" s="855"/>
      <c r="AA40" s="865"/>
      <c r="AB40" s="855"/>
      <c r="AC40" s="853" t="s">
        <v>336</v>
      </c>
      <c r="AD40" s="862" t="s">
        <v>336</v>
      </c>
      <c r="AE40" s="866"/>
      <c r="AF40" s="853" t="s">
        <v>336</v>
      </c>
      <c r="AG40" s="853" t="s">
        <v>336</v>
      </c>
      <c r="AH40" s="853" t="s">
        <v>336</v>
      </c>
      <c r="AI40" s="182">
        <v>35</v>
      </c>
    </row>
    <row r="41" spans="1:35" s="285" customFormat="1" ht="9" customHeight="1">
      <c r="A41" s="877" t="s">
        <v>368</v>
      </c>
      <c r="B41" s="883" t="s">
        <v>369</v>
      </c>
      <c r="C41" s="861" t="s">
        <v>370</v>
      </c>
      <c r="D41" s="179">
        <v>36</v>
      </c>
      <c r="E41" s="855"/>
      <c r="F41" s="855"/>
      <c r="G41" s="858"/>
      <c r="H41" s="866"/>
      <c r="I41" s="855"/>
      <c r="J41" s="855"/>
      <c r="K41" s="855"/>
      <c r="L41" s="854"/>
      <c r="M41" s="772"/>
      <c r="N41" s="855"/>
      <c r="O41" s="854"/>
      <c r="P41" s="856"/>
      <c r="Q41" s="855"/>
      <c r="R41" s="855"/>
      <c r="S41" s="855"/>
      <c r="T41" s="854"/>
      <c r="U41" s="855"/>
      <c r="V41" s="854"/>
      <c r="W41" s="855"/>
      <c r="X41" s="855"/>
      <c r="Y41" s="855"/>
      <c r="Z41" s="855"/>
      <c r="AA41" s="865"/>
      <c r="AB41" s="855"/>
      <c r="AC41" s="853">
        <v>25.74378326736727</v>
      </c>
      <c r="AD41" s="862">
        <v>31.91493107683909</v>
      </c>
      <c r="AE41" s="866"/>
      <c r="AF41" s="853" t="s">
        <v>336</v>
      </c>
      <c r="AG41" s="853">
        <v>57.65871434420636</v>
      </c>
      <c r="AH41" s="853">
        <v>57.65871434420636</v>
      </c>
      <c r="AI41" s="182">
        <v>36</v>
      </c>
    </row>
    <row r="42" spans="1:35" s="285" customFormat="1" ht="9" customHeight="1">
      <c r="A42" s="877" t="s">
        <v>362</v>
      </c>
      <c r="B42" s="883" t="s">
        <v>371</v>
      </c>
      <c r="C42" s="861" t="s">
        <v>372</v>
      </c>
      <c r="D42" s="179">
        <v>37</v>
      </c>
      <c r="E42" s="853" t="s">
        <v>336</v>
      </c>
      <c r="F42" s="853" t="s">
        <v>336</v>
      </c>
      <c r="G42" s="853" t="s">
        <v>336</v>
      </c>
      <c r="H42" s="866"/>
      <c r="I42" s="853" t="s">
        <v>336</v>
      </c>
      <c r="J42" s="853" t="s">
        <v>336</v>
      </c>
      <c r="K42" s="853" t="s">
        <v>336</v>
      </c>
      <c r="L42" s="853" t="s">
        <v>336</v>
      </c>
      <c r="M42" s="772"/>
      <c r="N42" s="853" t="s">
        <v>336</v>
      </c>
      <c r="O42" s="854"/>
      <c r="P42" s="864" t="s">
        <v>336</v>
      </c>
      <c r="Q42" s="853" t="s">
        <v>336</v>
      </c>
      <c r="R42" s="855"/>
      <c r="S42" s="855"/>
      <c r="T42" s="854"/>
      <c r="U42" s="855"/>
      <c r="V42" s="857" t="s">
        <v>336</v>
      </c>
      <c r="W42" s="855"/>
      <c r="X42" s="855"/>
      <c r="Y42" s="855"/>
      <c r="Z42" s="855"/>
      <c r="AA42" s="865"/>
      <c r="AB42" s="855"/>
      <c r="AC42" s="853" t="s">
        <v>336</v>
      </c>
      <c r="AD42" s="858"/>
      <c r="AE42" s="866"/>
      <c r="AF42" s="853" t="s">
        <v>336</v>
      </c>
      <c r="AG42" s="853" t="s">
        <v>336</v>
      </c>
      <c r="AH42" s="853" t="s">
        <v>336</v>
      </c>
      <c r="AI42" s="182">
        <v>37</v>
      </c>
    </row>
    <row r="43" spans="1:35" s="285" customFormat="1" ht="9" customHeight="1">
      <c r="A43" s="877"/>
      <c r="B43" s="883" t="s">
        <v>50</v>
      </c>
      <c r="C43" s="861" t="s">
        <v>357</v>
      </c>
      <c r="D43" s="179">
        <v>39</v>
      </c>
      <c r="E43" s="853" t="s">
        <v>336</v>
      </c>
      <c r="F43" s="853" t="s">
        <v>336</v>
      </c>
      <c r="G43" s="853" t="s">
        <v>336</v>
      </c>
      <c r="H43" s="863" t="s">
        <v>336</v>
      </c>
      <c r="I43" s="853" t="s">
        <v>336</v>
      </c>
      <c r="J43" s="853" t="s">
        <v>336</v>
      </c>
      <c r="K43" s="853" t="s">
        <v>336</v>
      </c>
      <c r="L43" s="853" t="s">
        <v>336</v>
      </c>
      <c r="M43" s="772"/>
      <c r="N43" s="853" t="s">
        <v>336</v>
      </c>
      <c r="O43" s="854"/>
      <c r="P43" s="864" t="s">
        <v>336</v>
      </c>
      <c r="Q43" s="853" t="s">
        <v>336</v>
      </c>
      <c r="R43" s="853" t="s">
        <v>336</v>
      </c>
      <c r="S43" s="853" t="s">
        <v>336</v>
      </c>
      <c r="T43" s="854"/>
      <c r="U43" s="855"/>
      <c r="V43" s="857" t="s">
        <v>336</v>
      </c>
      <c r="W43" s="855"/>
      <c r="X43" s="855"/>
      <c r="Y43" s="853" t="s">
        <v>336</v>
      </c>
      <c r="Z43" s="855"/>
      <c r="AA43" s="865"/>
      <c r="AB43" s="855"/>
      <c r="AC43" s="853">
        <v>2.2778694144943357</v>
      </c>
      <c r="AD43" s="858"/>
      <c r="AE43" s="866"/>
      <c r="AF43" s="853" t="s">
        <v>336</v>
      </c>
      <c r="AG43" s="853">
        <v>2.2778694144943357</v>
      </c>
      <c r="AH43" s="853">
        <v>2.5797907665551465</v>
      </c>
      <c r="AI43" s="182">
        <v>39</v>
      </c>
    </row>
    <row r="44" spans="1:35" s="285" customFormat="1" ht="9.75" customHeight="1">
      <c r="A44" s="877"/>
      <c r="B44" s="883" t="s">
        <v>373</v>
      </c>
      <c r="C44" s="870" t="s">
        <v>374</v>
      </c>
      <c r="D44" s="187">
        <v>40</v>
      </c>
      <c r="E44" s="897" t="s">
        <v>336</v>
      </c>
      <c r="F44" s="898" t="s">
        <v>336</v>
      </c>
      <c r="G44" s="871" t="s">
        <v>336</v>
      </c>
      <c r="H44" s="873" t="s">
        <v>336</v>
      </c>
      <c r="I44" s="871" t="s">
        <v>336</v>
      </c>
      <c r="J44" s="871" t="s">
        <v>336</v>
      </c>
      <c r="K44" s="871" t="s">
        <v>336</v>
      </c>
      <c r="L44" s="871" t="s">
        <v>336</v>
      </c>
      <c r="M44" s="773"/>
      <c r="N44" s="898" t="s">
        <v>336</v>
      </c>
      <c r="O44" s="889"/>
      <c r="P44" s="875" t="s">
        <v>336</v>
      </c>
      <c r="Q44" s="871" t="s">
        <v>336</v>
      </c>
      <c r="R44" s="871" t="s">
        <v>336</v>
      </c>
      <c r="S44" s="871" t="s">
        <v>336</v>
      </c>
      <c r="T44" s="889"/>
      <c r="U44" s="888"/>
      <c r="V44" s="874" t="s">
        <v>336</v>
      </c>
      <c r="W44" s="888"/>
      <c r="X44" s="888"/>
      <c r="Y44" s="871" t="s">
        <v>336</v>
      </c>
      <c r="Z44" s="888"/>
      <c r="AA44" s="894"/>
      <c r="AB44" s="888"/>
      <c r="AC44" s="871">
        <v>28.035901351166917</v>
      </c>
      <c r="AD44" s="899">
        <v>31.92277876347755</v>
      </c>
      <c r="AE44" s="895"/>
      <c r="AF44" s="871" t="s">
        <v>336</v>
      </c>
      <c r="AG44" s="871">
        <v>59.958680114644466</v>
      </c>
      <c r="AH44" s="871">
        <v>60.2918009344274</v>
      </c>
      <c r="AI44" s="192">
        <v>40</v>
      </c>
    </row>
    <row r="45" spans="1:35" s="285" customFormat="1" ht="9" customHeight="1">
      <c r="A45" s="900"/>
      <c r="B45" s="848"/>
      <c r="C45" s="861" t="s">
        <v>375</v>
      </c>
      <c r="D45" s="179">
        <v>41</v>
      </c>
      <c r="E45" s="888"/>
      <c r="F45" s="888"/>
      <c r="G45" s="901"/>
      <c r="H45" s="895"/>
      <c r="I45" s="888"/>
      <c r="J45" s="888"/>
      <c r="K45" s="888"/>
      <c r="L45" s="889"/>
      <c r="M45" s="773"/>
      <c r="N45" s="888"/>
      <c r="O45" s="889"/>
      <c r="P45" s="893"/>
      <c r="Q45" s="888"/>
      <c r="R45" s="888"/>
      <c r="S45" s="888"/>
      <c r="T45" s="889"/>
      <c r="U45" s="871" t="s">
        <v>336</v>
      </c>
      <c r="V45" s="874">
        <v>1.413575883717756</v>
      </c>
      <c r="W45" s="888"/>
      <c r="X45" s="888"/>
      <c r="Y45" s="871">
        <v>1.259056532284041</v>
      </c>
      <c r="Z45" s="888"/>
      <c r="AA45" s="888"/>
      <c r="AB45" s="888"/>
      <c r="AC45" s="871">
        <v>17.981943496656207</v>
      </c>
      <c r="AD45" s="872">
        <v>75.73953869250717</v>
      </c>
      <c r="AE45" s="895"/>
      <c r="AF45" s="871">
        <v>2.672632416001797</v>
      </c>
      <c r="AG45" s="871">
        <v>93.72148218916337</v>
      </c>
      <c r="AH45" s="871">
        <v>96.39411460516517</v>
      </c>
      <c r="AI45" s="182">
        <v>41</v>
      </c>
    </row>
    <row r="46" spans="1:35" s="285" customFormat="1" ht="9.75" customHeight="1">
      <c r="A46" s="902"/>
      <c r="B46" s="860"/>
      <c r="C46" s="903" t="s">
        <v>376</v>
      </c>
      <c r="D46" s="1330">
        <v>42</v>
      </c>
      <c r="E46" s="871">
        <v>0.6757654224102635</v>
      </c>
      <c r="F46" s="871" t="s">
        <v>336</v>
      </c>
      <c r="G46" s="872">
        <v>24.521802920704243</v>
      </c>
      <c r="H46" s="873">
        <v>2.5865633956598884</v>
      </c>
      <c r="I46" s="871" t="s">
        <v>336</v>
      </c>
      <c r="J46" s="871">
        <v>57.792307390473596</v>
      </c>
      <c r="K46" s="871">
        <v>133.44463968882218</v>
      </c>
      <c r="L46" s="874" t="s">
        <v>336</v>
      </c>
      <c r="M46" s="875">
        <v>681.1950832537191</v>
      </c>
      <c r="N46" s="871">
        <v>1172.2657346799506</v>
      </c>
      <c r="O46" s="874">
        <v>13.14316910058687</v>
      </c>
      <c r="P46" s="875">
        <v>560.728504162686</v>
      </c>
      <c r="Q46" s="871">
        <v>14.826634366043402</v>
      </c>
      <c r="R46" s="871" t="s">
        <v>336</v>
      </c>
      <c r="S46" s="871">
        <v>150.58805131704656</v>
      </c>
      <c r="T46" s="874">
        <v>99.29300580046403</v>
      </c>
      <c r="U46" s="871" t="s">
        <v>336</v>
      </c>
      <c r="V46" s="874">
        <v>1878.4891565065761</v>
      </c>
      <c r="W46" s="1422"/>
      <c r="X46" s="1422"/>
      <c r="Y46" s="871" t="s">
        <v>336</v>
      </c>
      <c r="Z46" s="871">
        <v>1010.6165347345434</v>
      </c>
      <c r="AA46" s="871">
        <v>20.195850962194623</v>
      </c>
      <c r="AB46" s="871">
        <v>12.554797324962468</v>
      </c>
      <c r="AC46" s="871">
        <v>1533.4401938037395</v>
      </c>
      <c r="AD46" s="872">
        <v>445.6080797052</v>
      </c>
      <c r="AE46" s="873">
        <v>75.22788999590554</v>
      </c>
      <c r="AF46" s="871">
        <v>2922.5889975397413</v>
      </c>
      <c r="AG46" s="871">
        <v>4964.661659581001</v>
      </c>
      <c r="AH46" s="871">
        <v>7887.250657120742</v>
      </c>
      <c r="AI46" s="1331">
        <v>42</v>
      </c>
    </row>
    <row r="47" spans="1:35" s="285" customFormat="1" ht="9" customHeight="1">
      <c r="A47" s="902"/>
      <c r="B47" s="860"/>
      <c r="C47" s="1423" t="s">
        <v>377</v>
      </c>
      <c r="D47" s="179">
        <v>43</v>
      </c>
      <c r="E47" s="904" t="s">
        <v>336</v>
      </c>
      <c r="F47" s="904" t="s">
        <v>336</v>
      </c>
      <c r="G47" s="905" t="s">
        <v>336</v>
      </c>
      <c r="H47" s="906" t="s">
        <v>336</v>
      </c>
      <c r="I47" s="907" t="s">
        <v>336</v>
      </c>
      <c r="J47" s="907" t="s">
        <v>336</v>
      </c>
      <c r="K47" s="907">
        <v>25.044437218506896</v>
      </c>
      <c r="L47" s="907" t="s">
        <v>336</v>
      </c>
      <c r="M47" s="775"/>
      <c r="N47" s="907" t="s">
        <v>336</v>
      </c>
      <c r="O47" s="908"/>
      <c r="P47" s="909" t="s">
        <v>336</v>
      </c>
      <c r="Q47" s="907" t="s">
        <v>336</v>
      </c>
      <c r="R47" s="907" t="s">
        <v>336</v>
      </c>
      <c r="S47" s="907">
        <v>148.8130203357445</v>
      </c>
      <c r="T47" s="910" t="s">
        <v>336</v>
      </c>
      <c r="U47" s="911"/>
      <c r="V47" s="910">
        <v>23.094010437243647</v>
      </c>
      <c r="W47" s="911"/>
      <c r="X47" s="911"/>
      <c r="Y47" s="911"/>
      <c r="Z47" s="912" t="s">
        <v>336</v>
      </c>
      <c r="AA47" s="913"/>
      <c r="AB47" s="911"/>
      <c r="AC47" s="911"/>
      <c r="AD47" s="914"/>
      <c r="AE47" s="912" t="s">
        <v>336</v>
      </c>
      <c r="AF47" s="907">
        <v>23.09619414135174</v>
      </c>
      <c r="AG47" s="907">
        <v>173.96442493517128</v>
      </c>
      <c r="AH47" s="907">
        <v>197.060619076523</v>
      </c>
      <c r="AI47" s="182">
        <v>43</v>
      </c>
    </row>
    <row r="48" spans="1:35" s="285" customFormat="1" ht="9" customHeight="1" thickBot="1">
      <c r="A48" s="915"/>
      <c r="B48" s="916"/>
      <c r="C48" s="917" t="s">
        <v>378</v>
      </c>
      <c r="D48" s="222">
        <v>44</v>
      </c>
      <c r="E48" s="855"/>
      <c r="F48" s="855"/>
      <c r="G48" s="855"/>
      <c r="H48" s="918"/>
      <c r="I48" s="855"/>
      <c r="J48" s="855"/>
      <c r="K48" s="855"/>
      <c r="L48" s="854"/>
      <c r="M48" s="855"/>
      <c r="N48" s="855"/>
      <c r="O48" s="854"/>
      <c r="P48" s="856"/>
      <c r="Q48" s="855"/>
      <c r="R48" s="855"/>
      <c r="S48" s="855"/>
      <c r="T48" s="854"/>
      <c r="U48" s="853" t="s">
        <v>336</v>
      </c>
      <c r="V48" s="857" t="s">
        <v>336</v>
      </c>
      <c r="W48" s="855"/>
      <c r="X48" s="865"/>
      <c r="Y48" s="855"/>
      <c r="Z48" s="865"/>
      <c r="AA48" s="865"/>
      <c r="AB48" s="855"/>
      <c r="AC48" s="853" t="s">
        <v>336</v>
      </c>
      <c r="AD48" s="862">
        <v>23.950675583458406</v>
      </c>
      <c r="AE48" s="863"/>
      <c r="AF48" s="853" t="s">
        <v>336</v>
      </c>
      <c r="AG48" s="853">
        <v>23.950675583458406</v>
      </c>
      <c r="AH48" s="853">
        <v>23.950675583458406</v>
      </c>
      <c r="AI48" s="223">
        <v>44</v>
      </c>
    </row>
    <row r="49" spans="1:35" s="1421" customFormat="1" ht="9.75" customHeight="1" thickBot="1">
      <c r="A49" s="1424"/>
      <c r="B49" s="1425"/>
      <c r="C49" s="1426" t="s">
        <v>379</v>
      </c>
      <c r="D49" s="1327">
        <v>45</v>
      </c>
      <c r="E49" s="1416">
        <v>0.6757654224102635</v>
      </c>
      <c r="F49" s="1416" t="s">
        <v>336</v>
      </c>
      <c r="G49" s="1417">
        <v>24.521802920704243</v>
      </c>
      <c r="H49" s="1419">
        <v>2.5865633956598884</v>
      </c>
      <c r="I49" s="1416" t="s">
        <v>336</v>
      </c>
      <c r="J49" s="1416">
        <v>57.792307390473596</v>
      </c>
      <c r="K49" s="1416">
        <v>108.40020247031528</v>
      </c>
      <c r="L49" s="1419" t="s">
        <v>336</v>
      </c>
      <c r="M49" s="1420">
        <v>681.1950832537191</v>
      </c>
      <c r="N49" s="1416">
        <v>1172.2657346799506</v>
      </c>
      <c r="O49" s="1419">
        <v>13.14316910058687</v>
      </c>
      <c r="P49" s="1420">
        <v>560.6469564623994</v>
      </c>
      <c r="Q49" s="1416">
        <v>14.826634366043402</v>
      </c>
      <c r="R49" s="1416" t="s">
        <v>336</v>
      </c>
      <c r="S49" s="1416">
        <v>1.7750309813020522</v>
      </c>
      <c r="T49" s="1419">
        <v>99.26758611983075</v>
      </c>
      <c r="U49" s="1416" t="s">
        <v>336</v>
      </c>
      <c r="V49" s="1419">
        <v>1855.3951460693324</v>
      </c>
      <c r="W49" s="1427"/>
      <c r="X49" s="1427"/>
      <c r="Y49" s="1428"/>
      <c r="Z49" s="1429">
        <v>1010.6143510304353</v>
      </c>
      <c r="AA49" s="919">
        <v>20.195850962194623</v>
      </c>
      <c r="AB49" s="1417">
        <v>12.554797324962468</v>
      </c>
      <c r="AC49" s="1429">
        <v>1533.4401938037395</v>
      </c>
      <c r="AD49" s="1417">
        <v>469.5587552886584</v>
      </c>
      <c r="AE49" s="1418">
        <v>75.22788999590554</v>
      </c>
      <c r="AF49" s="1416">
        <v>2899.4928033983892</v>
      </c>
      <c r="AG49" s="1416">
        <v>4814.647910229289</v>
      </c>
      <c r="AH49" s="1416">
        <v>7714.1407136276775</v>
      </c>
      <c r="AI49" s="1328">
        <v>45</v>
      </c>
    </row>
    <row r="50" spans="1:35" s="285" customFormat="1" ht="9" customHeight="1">
      <c r="A50" s="786"/>
      <c r="C50" s="1336" t="s">
        <v>534</v>
      </c>
      <c r="D50" s="179" t="s">
        <v>535</v>
      </c>
      <c r="E50" s="170" t="s">
        <v>336</v>
      </c>
      <c r="F50" s="170" t="s">
        <v>336</v>
      </c>
      <c r="G50" s="170" t="s">
        <v>336</v>
      </c>
      <c r="H50" s="174" t="s">
        <v>336</v>
      </c>
      <c r="I50" s="170" t="s">
        <v>336</v>
      </c>
      <c r="J50" s="170" t="s">
        <v>336</v>
      </c>
      <c r="K50" s="170" t="s">
        <v>336</v>
      </c>
      <c r="L50" s="170" t="s">
        <v>336</v>
      </c>
      <c r="M50" s="774"/>
      <c r="N50" s="400" t="s">
        <v>336</v>
      </c>
      <c r="O50" s="854"/>
      <c r="P50" s="170">
        <v>0.6910399890814795</v>
      </c>
      <c r="Q50" s="170" t="s">
        <v>336</v>
      </c>
      <c r="R50" s="170" t="s">
        <v>336</v>
      </c>
      <c r="S50" s="170" t="s">
        <v>336</v>
      </c>
      <c r="T50" s="1275" t="s">
        <v>336</v>
      </c>
      <c r="U50" s="1380" t="s">
        <v>336</v>
      </c>
      <c r="V50" s="1275" t="s">
        <v>336</v>
      </c>
      <c r="W50" s="855"/>
      <c r="X50" s="855"/>
      <c r="Y50" s="855"/>
      <c r="Z50" s="400" t="s">
        <v>336</v>
      </c>
      <c r="AA50" s="855"/>
      <c r="AB50" s="855"/>
      <c r="AC50" s="400">
        <v>3.967517401392111</v>
      </c>
      <c r="AD50" s="400" t="s">
        <v>336</v>
      </c>
      <c r="AE50" s="1275" t="s">
        <v>336</v>
      </c>
      <c r="AF50" s="1281" t="s">
        <v>336</v>
      </c>
      <c r="AG50" s="400">
        <v>4.872765115326873</v>
      </c>
      <c r="AH50" s="1284">
        <v>4.944763886993312</v>
      </c>
      <c r="AI50" s="770" t="s">
        <v>535</v>
      </c>
    </row>
    <row r="51" spans="1:35" s="285" customFormat="1" ht="9" customHeight="1">
      <c r="A51" s="786"/>
      <c r="C51" s="196" t="s">
        <v>536</v>
      </c>
      <c r="D51" s="224" t="s">
        <v>51</v>
      </c>
      <c r="E51" s="170" t="s">
        <v>336</v>
      </c>
      <c r="F51" s="170" t="s">
        <v>336</v>
      </c>
      <c r="G51" s="170" t="s">
        <v>336</v>
      </c>
      <c r="H51" s="174" t="s">
        <v>336</v>
      </c>
      <c r="I51" s="170" t="s">
        <v>336</v>
      </c>
      <c r="J51" s="170" t="s">
        <v>336</v>
      </c>
      <c r="K51" s="170" t="s">
        <v>336</v>
      </c>
      <c r="L51" s="170" t="s">
        <v>336</v>
      </c>
      <c r="M51" s="774"/>
      <c r="N51" s="401" t="s">
        <v>336</v>
      </c>
      <c r="O51" s="854"/>
      <c r="P51" s="170">
        <v>8.397024703152724</v>
      </c>
      <c r="Q51" s="170" t="s">
        <v>336</v>
      </c>
      <c r="R51" s="170" t="s">
        <v>336</v>
      </c>
      <c r="S51" s="170" t="s">
        <v>336</v>
      </c>
      <c r="T51" s="241">
        <v>0.7333151357990992</v>
      </c>
      <c r="U51" s="1381" t="s">
        <v>336</v>
      </c>
      <c r="V51" s="241">
        <v>59.85977876347755</v>
      </c>
      <c r="W51" s="855"/>
      <c r="X51" s="855"/>
      <c r="Y51" s="855"/>
      <c r="Z51" s="401" t="s">
        <v>336</v>
      </c>
      <c r="AA51" s="855"/>
      <c r="AB51" s="855"/>
      <c r="AC51" s="401">
        <v>53.66392793776443</v>
      </c>
      <c r="AD51" s="401">
        <v>17.16063873345162</v>
      </c>
      <c r="AE51" s="241" t="s">
        <v>336</v>
      </c>
      <c r="AF51" s="1285">
        <v>60.27266944179064</v>
      </c>
      <c r="AG51" s="401">
        <v>79.96094581684181</v>
      </c>
      <c r="AH51" s="174">
        <v>140.74142073836495</v>
      </c>
      <c r="AI51" s="402" t="s">
        <v>51</v>
      </c>
    </row>
    <row r="52" spans="1:35" s="285" customFormat="1" ht="9" customHeight="1">
      <c r="A52" s="786"/>
      <c r="C52" s="196" t="s">
        <v>384</v>
      </c>
      <c r="D52" s="179" t="s">
        <v>52</v>
      </c>
      <c r="E52" s="170" t="s">
        <v>336</v>
      </c>
      <c r="F52" s="170" t="s">
        <v>336</v>
      </c>
      <c r="G52" s="170" t="s">
        <v>336</v>
      </c>
      <c r="H52" s="174" t="s">
        <v>336</v>
      </c>
      <c r="I52" s="170" t="s">
        <v>336</v>
      </c>
      <c r="J52" s="170" t="s">
        <v>336</v>
      </c>
      <c r="K52" s="170" t="s">
        <v>336</v>
      </c>
      <c r="L52" s="170" t="s">
        <v>336</v>
      </c>
      <c r="M52" s="774"/>
      <c r="N52" s="401" t="s">
        <v>336</v>
      </c>
      <c r="O52" s="854"/>
      <c r="P52" s="170">
        <v>0.5560256585232701</v>
      </c>
      <c r="Q52" s="170" t="s">
        <v>336</v>
      </c>
      <c r="R52" s="170" t="s">
        <v>336</v>
      </c>
      <c r="S52" s="170" t="s">
        <v>336</v>
      </c>
      <c r="T52" s="241" t="s">
        <v>336</v>
      </c>
      <c r="U52" s="1381" t="s">
        <v>336</v>
      </c>
      <c r="V52" s="241">
        <v>6.85068312406169</v>
      </c>
      <c r="W52" s="855"/>
      <c r="X52" s="855"/>
      <c r="Y52" s="855"/>
      <c r="Z52" s="401" t="s">
        <v>336</v>
      </c>
      <c r="AA52" s="855"/>
      <c r="AB52" s="855"/>
      <c r="AC52" s="401">
        <v>10.286925071652792</v>
      </c>
      <c r="AD52" s="401">
        <v>1.2010713798280335</v>
      </c>
      <c r="AE52" s="241" t="s">
        <v>336</v>
      </c>
      <c r="AF52" s="1285">
        <v>6.85068312406169</v>
      </c>
      <c r="AG52" s="401">
        <v>12.200941722396616</v>
      </c>
      <c r="AH52" s="174">
        <v>19.051624846458303</v>
      </c>
      <c r="AI52" s="182" t="s">
        <v>52</v>
      </c>
    </row>
    <row r="53" spans="1:35" s="285" customFormat="1" ht="9" customHeight="1">
      <c r="A53" s="786"/>
      <c r="C53" s="196" t="s">
        <v>537</v>
      </c>
      <c r="D53" s="179">
        <v>55</v>
      </c>
      <c r="E53" s="170" t="s">
        <v>336</v>
      </c>
      <c r="F53" s="170" t="s">
        <v>336</v>
      </c>
      <c r="G53" s="170" t="s">
        <v>336</v>
      </c>
      <c r="H53" s="174" t="s">
        <v>336</v>
      </c>
      <c r="I53" s="170" t="s">
        <v>336</v>
      </c>
      <c r="J53" s="170" t="s">
        <v>336</v>
      </c>
      <c r="K53" s="170" t="s">
        <v>336</v>
      </c>
      <c r="L53" s="170" t="s">
        <v>336</v>
      </c>
      <c r="M53" s="774"/>
      <c r="N53" s="401" t="s">
        <v>336</v>
      </c>
      <c r="O53" s="854"/>
      <c r="P53" s="170">
        <v>1.1769482735089396</v>
      </c>
      <c r="Q53" s="170">
        <v>3.282857922751467</v>
      </c>
      <c r="R53" s="170" t="s">
        <v>336</v>
      </c>
      <c r="S53" s="170" t="s">
        <v>336</v>
      </c>
      <c r="T53" s="241">
        <v>0.6015081206496521</v>
      </c>
      <c r="U53" s="1381" t="s">
        <v>336</v>
      </c>
      <c r="V53" s="241" t="s">
        <v>336</v>
      </c>
      <c r="W53" s="855"/>
      <c r="X53" s="855"/>
      <c r="Y53" s="855"/>
      <c r="Z53" s="401">
        <v>43.8553978435922</v>
      </c>
      <c r="AA53" s="855"/>
      <c r="AB53" s="855"/>
      <c r="AC53" s="401">
        <v>25.697720758837182</v>
      </c>
      <c r="AD53" s="401" t="s">
        <v>336</v>
      </c>
      <c r="AE53" s="241" t="s">
        <v>336</v>
      </c>
      <c r="AF53" s="1285">
        <v>43.978995734952925</v>
      </c>
      <c r="AG53" s="401">
        <v>30.782782857922758</v>
      </c>
      <c r="AH53" s="174">
        <v>74.76177859287569</v>
      </c>
      <c r="AI53" s="182">
        <v>55</v>
      </c>
    </row>
    <row r="54" spans="1:35" s="285" customFormat="1" ht="9" customHeight="1">
      <c r="A54" s="786"/>
      <c r="C54" s="196" t="s">
        <v>538</v>
      </c>
      <c r="D54" s="224">
        <v>56</v>
      </c>
      <c r="E54" s="170" t="s">
        <v>336</v>
      </c>
      <c r="F54" s="170" t="s">
        <v>336</v>
      </c>
      <c r="G54" s="170" t="s">
        <v>336</v>
      </c>
      <c r="H54" s="174" t="s">
        <v>336</v>
      </c>
      <c r="I54" s="170" t="s">
        <v>336</v>
      </c>
      <c r="J54" s="170" t="s">
        <v>336</v>
      </c>
      <c r="K54" s="170" t="s">
        <v>336</v>
      </c>
      <c r="L54" s="170" t="s">
        <v>336</v>
      </c>
      <c r="M54" s="774"/>
      <c r="N54" s="401" t="s">
        <v>336</v>
      </c>
      <c r="O54" s="854"/>
      <c r="P54" s="170">
        <v>4.787327692097721</v>
      </c>
      <c r="Q54" s="170" t="s">
        <v>336</v>
      </c>
      <c r="R54" s="170" t="s">
        <v>336</v>
      </c>
      <c r="S54" s="170" t="s">
        <v>336</v>
      </c>
      <c r="T54" s="241" t="s">
        <v>336</v>
      </c>
      <c r="U54" s="1381" t="s">
        <v>336</v>
      </c>
      <c r="V54" s="241">
        <v>64.11730612801965</v>
      </c>
      <c r="W54" s="855"/>
      <c r="X54" s="855"/>
      <c r="Y54" s="855"/>
      <c r="Z54" s="401">
        <v>376.68940221100047</v>
      </c>
      <c r="AA54" s="855"/>
      <c r="AB54" s="855"/>
      <c r="AC54" s="401">
        <v>67.37679814385152</v>
      </c>
      <c r="AD54" s="401">
        <v>56.32932987580183</v>
      </c>
      <c r="AE54" s="241" t="s">
        <v>336</v>
      </c>
      <c r="AF54" s="1285">
        <v>440.80670833902013</v>
      </c>
      <c r="AG54" s="401">
        <v>128.829029616487</v>
      </c>
      <c r="AH54" s="174">
        <v>569.6357379555071</v>
      </c>
      <c r="AI54" s="402">
        <v>56</v>
      </c>
    </row>
    <row r="55" spans="1:35" s="285" customFormat="1" ht="9" customHeight="1">
      <c r="A55" s="786"/>
      <c r="C55" s="196" t="s">
        <v>539</v>
      </c>
      <c r="D55" s="179">
        <v>57</v>
      </c>
      <c r="E55" s="170" t="s">
        <v>336</v>
      </c>
      <c r="F55" s="170" t="s">
        <v>336</v>
      </c>
      <c r="G55" s="170" t="s">
        <v>336</v>
      </c>
      <c r="H55" s="174" t="s">
        <v>336</v>
      </c>
      <c r="I55" s="170" t="s">
        <v>336</v>
      </c>
      <c r="J55" s="170" t="s">
        <v>336</v>
      </c>
      <c r="K55" s="170" t="s">
        <v>336</v>
      </c>
      <c r="L55" s="170" t="s">
        <v>336</v>
      </c>
      <c r="M55" s="774"/>
      <c r="N55" s="401" t="s">
        <v>336</v>
      </c>
      <c r="O55" s="854"/>
      <c r="P55" s="170" t="s">
        <v>336</v>
      </c>
      <c r="Q55" s="170" t="s">
        <v>336</v>
      </c>
      <c r="R55" s="170" t="s">
        <v>336</v>
      </c>
      <c r="S55" s="170" t="s">
        <v>336</v>
      </c>
      <c r="T55" s="241" t="s">
        <v>336</v>
      </c>
      <c r="U55" s="1381" t="s">
        <v>336</v>
      </c>
      <c r="V55" s="241">
        <v>7.0042805036167595</v>
      </c>
      <c r="W55" s="855"/>
      <c r="X55" s="855"/>
      <c r="Y55" s="855"/>
      <c r="Z55" s="401" t="s">
        <v>336</v>
      </c>
      <c r="AA55" s="855"/>
      <c r="AB55" s="855"/>
      <c r="AC55" s="401">
        <v>11.776770847550159</v>
      </c>
      <c r="AD55" s="401" t="s">
        <v>336</v>
      </c>
      <c r="AE55" s="241" t="s">
        <v>336</v>
      </c>
      <c r="AF55" s="1285">
        <v>7.0042805036167595</v>
      </c>
      <c r="AG55" s="401">
        <v>12.293865156271329</v>
      </c>
      <c r="AH55" s="174">
        <v>19.29814565988809</v>
      </c>
      <c r="AI55" s="182">
        <v>57</v>
      </c>
    </row>
    <row r="56" spans="1:35" s="285" customFormat="1" ht="9" customHeight="1">
      <c r="A56" s="786"/>
      <c r="C56" s="196" t="s">
        <v>385</v>
      </c>
      <c r="D56" s="768" t="s">
        <v>53</v>
      </c>
      <c r="E56" s="170" t="s">
        <v>336</v>
      </c>
      <c r="F56" s="170" t="s">
        <v>336</v>
      </c>
      <c r="G56" s="170" t="s">
        <v>336</v>
      </c>
      <c r="H56" s="174" t="s">
        <v>336</v>
      </c>
      <c r="I56" s="170" t="s">
        <v>336</v>
      </c>
      <c r="J56" s="170" t="s">
        <v>336</v>
      </c>
      <c r="K56" s="170" t="s">
        <v>336</v>
      </c>
      <c r="L56" s="170" t="s">
        <v>336</v>
      </c>
      <c r="M56" s="774"/>
      <c r="N56" s="401" t="s">
        <v>336</v>
      </c>
      <c r="O56" s="854"/>
      <c r="P56" s="170">
        <v>0.7294936536099359</v>
      </c>
      <c r="Q56" s="170" t="s">
        <v>336</v>
      </c>
      <c r="R56" s="170" t="s">
        <v>336</v>
      </c>
      <c r="S56" s="170" t="s">
        <v>336</v>
      </c>
      <c r="T56" s="241" t="s">
        <v>336</v>
      </c>
      <c r="U56" s="1381" t="s">
        <v>336</v>
      </c>
      <c r="V56" s="241">
        <v>63.12612303807834</v>
      </c>
      <c r="W56" s="855"/>
      <c r="X56" s="855"/>
      <c r="Y56" s="855"/>
      <c r="Z56" s="401">
        <v>1.6094581684181795</v>
      </c>
      <c r="AA56" s="855"/>
      <c r="AB56" s="855"/>
      <c r="AC56" s="401">
        <v>70.00064146308176</v>
      </c>
      <c r="AD56" s="401">
        <v>5.6993653609935855</v>
      </c>
      <c r="AE56" s="241" t="s">
        <v>336</v>
      </c>
      <c r="AF56" s="1285">
        <v>64.89437743960693</v>
      </c>
      <c r="AG56" s="401">
        <v>76.91899140166508</v>
      </c>
      <c r="AH56" s="174">
        <v>141.813368841272</v>
      </c>
      <c r="AI56" s="767" t="s">
        <v>53</v>
      </c>
    </row>
    <row r="57" spans="1:35" s="285" customFormat="1" ht="9" customHeight="1">
      <c r="A57" s="786"/>
      <c r="C57" s="196" t="s">
        <v>540</v>
      </c>
      <c r="D57" s="224">
        <v>60</v>
      </c>
      <c r="E57" s="170" t="s">
        <v>336</v>
      </c>
      <c r="F57" s="170" t="s">
        <v>336</v>
      </c>
      <c r="G57" s="170" t="s">
        <v>336</v>
      </c>
      <c r="H57" s="174" t="s">
        <v>336</v>
      </c>
      <c r="I57" s="170" t="s">
        <v>336</v>
      </c>
      <c r="J57" s="170" t="s">
        <v>336</v>
      </c>
      <c r="K57" s="170" t="s">
        <v>336</v>
      </c>
      <c r="L57" s="170" t="s">
        <v>336</v>
      </c>
      <c r="M57" s="774"/>
      <c r="N57" s="401" t="s">
        <v>336</v>
      </c>
      <c r="O57" s="854"/>
      <c r="P57" s="170" t="s">
        <v>336</v>
      </c>
      <c r="Q57" s="170" t="s">
        <v>336</v>
      </c>
      <c r="R57" s="170" t="s">
        <v>336</v>
      </c>
      <c r="S57" s="170" t="s">
        <v>336</v>
      </c>
      <c r="T57" s="241" t="s">
        <v>336</v>
      </c>
      <c r="U57" s="1381" t="s">
        <v>336</v>
      </c>
      <c r="V57" s="241">
        <v>2.5319568036031117</v>
      </c>
      <c r="W57" s="855"/>
      <c r="X57" s="855"/>
      <c r="Y57" s="855"/>
      <c r="Z57" s="401" t="s">
        <v>336</v>
      </c>
      <c r="AA57" s="855"/>
      <c r="AB57" s="855"/>
      <c r="AC57" s="401">
        <v>2.688330831172376</v>
      </c>
      <c r="AD57" s="401">
        <v>0.9458850825713117</v>
      </c>
      <c r="AE57" s="241" t="s">
        <v>336</v>
      </c>
      <c r="AF57" s="1285">
        <v>2.5319568036031117</v>
      </c>
      <c r="AG57" s="401">
        <v>3.637969155179473</v>
      </c>
      <c r="AH57" s="174">
        <v>6.169925958782585</v>
      </c>
      <c r="AI57" s="402">
        <v>60</v>
      </c>
    </row>
    <row r="58" spans="1:35" s="285" customFormat="1" ht="9" customHeight="1">
      <c r="A58" s="786"/>
      <c r="C58" s="196" t="s">
        <v>386</v>
      </c>
      <c r="D58" s="179">
        <v>61</v>
      </c>
      <c r="E58" s="170" t="s">
        <v>336</v>
      </c>
      <c r="F58" s="170" t="s">
        <v>336</v>
      </c>
      <c r="G58" s="170" t="s">
        <v>336</v>
      </c>
      <c r="H58" s="174" t="s">
        <v>336</v>
      </c>
      <c r="I58" s="170" t="s">
        <v>336</v>
      </c>
      <c r="J58" s="170" t="s">
        <v>336</v>
      </c>
      <c r="K58" s="170" t="s">
        <v>336</v>
      </c>
      <c r="L58" s="170" t="s">
        <v>336</v>
      </c>
      <c r="M58" s="774"/>
      <c r="N58" s="401" t="s">
        <v>336</v>
      </c>
      <c r="O58" s="854"/>
      <c r="P58" s="170">
        <v>6.5835608025112595</v>
      </c>
      <c r="Q58" s="170" t="s">
        <v>336</v>
      </c>
      <c r="R58" s="170" t="s">
        <v>336</v>
      </c>
      <c r="S58" s="170" t="s">
        <v>336</v>
      </c>
      <c r="T58" s="241" t="s">
        <v>336</v>
      </c>
      <c r="U58" s="1381" t="s">
        <v>336</v>
      </c>
      <c r="V58" s="241">
        <v>33.99781998089259</v>
      </c>
      <c r="W58" s="855"/>
      <c r="X58" s="855"/>
      <c r="Y58" s="855"/>
      <c r="Z58" s="401">
        <v>1.409137436877303</v>
      </c>
      <c r="AA58" s="855"/>
      <c r="AB58" s="855"/>
      <c r="AC58" s="401">
        <v>86.706100723352</v>
      </c>
      <c r="AD58" s="401">
        <v>4.50559574177699</v>
      </c>
      <c r="AE58" s="241" t="s">
        <v>336</v>
      </c>
      <c r="AF58" s="1285">
        <v>35.40695741776989</v>
      </c>
      <c r="AG58" s="401">
        <v>98.00864610345299</v>
      </c>
      <c r="AH58" s="174">
        <v>133.41560352122286</v>
      </c>
      <c r="AI58" s="182">
        <v>61</v>
      </c>
    </row>
    <row r="59" spans="1:35" s="285" customFormat="1" ht="9" customHeight="1">
      <c r="A59" s="786"/>
      <c r="C59" s="196" t="s">
        <v>541</v>
      </c>
      <c r="D59" s="179" t="s">
        <v>542</v>
      </c>
      <c r="E59" s="170" t="s">
        <v>336</v>
      </c>
      <c r="F59" s="170" t="s">
        <v>336</v>
      </c>
      <c r="G59" s="170">
        <v>20.83448205268186</v>
      </c>
      <c r="H59" s="174">
        <v>2.5865633956598884</v>
      </c>
      <c r="I59" s="170" t="s">
        <v>336</v>
      </c>
      <c r="J59" s="170" t="s">
        <v>336</v>
      </c>
      <c r="K59" s="170">
        <v>107.77739866248123</v>
      </c>
      <c r="L59" s="170" t="s">
        <v>336</v>
      </c>
      <c r="M59" s="774"/>
      <c r="N59" s="401" t="s">
        <v>336</v>
      </c>
      <c r="O59" s="854"/>
      <c r="P59" s="170">
        <v>6.506244028934079</v>
      </c>
      <c r="Q59" s="170">
        <v>11.543776443291934</v>
      </c>
      <c r="R59" s="170" t="s">
        <v>336</v>
      </c>
      <c r="S59" s="170" t="s">
        <v>336</v>
      </c>
      <c r="T59" s="241">
        <v>0.6471611846594786</v>
      </c>
      <c r="U59" s="1381" t="s">
        <v>336</v>
      </c>
      <c r="V59" s="241">
        <v>180.25612474409718</v>
      </c>
      <c r="W59" s="855"/>
      <c r="X59" s="855"/>
      <c r="Y59" s="855"/>
      <c r="Z59" s="401" t="s">
        <v>336</v>
      </c>
      <c r="AA59" s="855"/>
      <c r="AB59" s="855"/>
      <c r="AC59" s="401">
        <v>92.75011600928075</v>
      </c>
      <c r="AD59" s="401" t="s">
        <v>336</v>
      </c>
      <c r="AE59" s="241">
        <v>74.7901596833629</v>
      </c>
      <c r="AF59" s="1285">
        <v>180.384929166098</v>
      </c>
      <c r="AG59" s="401">
        <v>318.5073836495155</v>
      </c>
      <c r="AH59" s="174">
        <v>498.89231281561354</v>
      </c>
      <c r="AI59" s="182" t="s">
        <v>542</v>
      </c>
    </row>
    <row r="60" spans="1:35" s="285" customFormat="1" ht="9" customHeight="1">
      <c r="A60" s="786"/>
      <c r="C60" s="196" t="s">
        <v>543</v>
      </c>
      <c r="D60" s="179" t="s">
        <v>544</v>
      </c>
      <c r="E60" s="170" t="s">
        <v>336</v>
      </c>
      <c r="F60" s="170" t="s">
        <v>336</v>
      </c>
      <c r="G60" s="170">
        <v>3.687320868022383</v>
      </c>
      <c r="H60" s="174" t="s">
        <v>336</v>
      </c>
      <c r="I60" s="170" t="s">
        <v>336</v>
      </c>
      <c r="J60" s="170" t="s">
        <v>336</v>
      </c>
      <c r="K60" s="170" t="s">
        <v>336</v>
      </c>
      <c r="L60" s="170" t="s">
        <v>336</v>
      </c>
      <c r="M60" s="774"/>
      <c r="N60" s="401" t="s">
        <v>336</v>
      </c>
      <c r="O60" s="854"/>
      <c r="P60" s="170">
        <v>0.8731404394704518</v>
      </c>
      <c r="Q60" s="170" t="s">
        <v>336</v>
      </c>
      <c r="R60" s="170" t="s">
        <v>336</v>
      </c>
      <c r="S60" s="170" t="s">
        <v>336</v>
      </c>
      <c r="T60" s="241" t="s">
        <v>336</v>
      </c>
      <c r="U60" s="1381" t="s">
        <v>336</v>
      </c>
      <c r="V60" s="241">
        <v>65.61128064009826</v>
      </c>
      <c r="W60" s="855"/>
      <c r="X60" s="855"/>
      <c r="Y60" s="855"/>
      <c r="Z60" s="401" t="s">
        <v>336</v>
      </c>
      <c r="AA60" s="855"/>
      <c r="AB60" s="855"/>
      <c r="AC60" s="401">
        <v>87.86933260543198</v>
      </c>
      <c r="AD60" s="401" t="s">
        <v>336</v>
      </c>
      <c r="AE60" s="241" t="s">
        <v>336</v>
      </c>
      <c r="AF60" s="1285">
        <v>65.61128064009826</v>
      </c>
      <c r="AG60" s="401">
        <v>92.81381875255903</v>
      </c>
      <c r="AH60" s="174">
        <v>158.4250993926573</v>
      </c>
      <c r="AI60" s="182" t="s">
        <v>544</v>
      </c>
    </row>
    <row r="61" spans="1:35" s="285" customFormat="1" ht="9" customHeight="1">
      <c r="A61" s="786"/>
      <c r="C61" s="196" t="s">
        <v>387</v>
      </c>
      <c r="D61" s="768">
        <v>67</v>
      </c>
      <c r="E61" s="170" t="s">
        <v>336</v>
      </c>
      <c r="F61" s="170" t="s">
        <v>336</v>
      </c>
      <c r="G61" s="170" t="s">
        <v>336</v>
      </c>
      <c r="H61" s="174" t="s">
        <v>336</v>
      </c>
      <c r="I61" s="170" t="s">
        <v>336</v>
      </c>
      <c r="J61" s="170" t="s">
        <v>336</v>
      </c>
      <c r="K61" s="170" t="s">
        <v>336</v>
      </c>
      <c r="L61" s="170" t="s">
        <v>336</v>
      </c>
      <c r="M61" s="774"/>
      <c r="N61" s="401" t="s">
        <v>336</v>
      </c>
      <c r="O61" s="854"/>
      <c r="P61" s="170">
        <v>5.434625358263955</v>
      </c>
      <c r="Q61" s="170" t="s">
        <v>336</v>
      </c>
      <c r="R61" s="170" t="s">
        <v>336</v>
      </c>
      <c r="S61" s="170" t="s">
        <v>336</v>
      </c>
      <c r="T61" s="241">
        <v>0.7636822710522725</v>
      </c>
      <c r="U61" s="1381" t="s">
        <v>336</v>
      </c>
      <c r="V61" s="241">
        <v>47.49878964787771</v>
      </c>
      <c r="W61" s="855"/>
      <c r="X61" s="855"/>
      <c r="Y61" s="855"/>
      <c r="Z61" s="401">
        <v>0.8258154770028662</v>
      </c>
      <c r="AA61" s="855"/>
      <c r="AB61" s="855"/>
      <c r="AC61" s="401">
        <v>67.3837996451481</v>
      </c>
      <c r="AD61" s="401">
        <v>3.3507574723624947</v>
      </c>
      <c r="AE61" s="241" t="s">
        <v>336</v>
      </c>
      <c r="AF61" s="1285">
        <v>48.354528695236795</v>
      </c>
      <c r="AG61" s="401">
        <v>77.0058823529412</v>
      </c>
      <c r="AH61" s="174">
        <v>125.360411048178</v>
      </c>
      <c r="AI61" s="767">
        <v>67</v>
      </c>
    </row>
    <row r="62" spans="1:35" s="285" customFormat="1" ht="9" customHeight="1">
      <c r="A62" s="786"/>
      <c r="C62" s="196" t="s">
        <v>545</v>
      </c>
      <c r="D62" s="179">
        <v>68</v>
      </c>
      <c r="E62" s="170" t="s">
        <v>336</v>
      </c>
      <c r="F62" s="170" t="s">
        <v>336</v>
      </c>
      <c r="G62" s="170" t="s">
        <v>336</v>
      </c>
      <c r="H62" s="174" t="s">
        <v>336</v>
      </c>
      <c r="I62" s="170" t="s">
        <v>336</v>
      </c>
      <c r="J62" s="170" t="s">
        <v>336</v>
      </c>
      <c r="K62" s="170" t="s">
        <v>336</v>
      </c>
      <c r="L62" s="170" t="s">
        <v>336</v>
      </c>
      <c r="M62" s="774"/>
      <c r="N62" s="401" t="s">
        <v>336</v>
      </c>
      <c r="O62" s="854"/>
      <c r="P62" s="170" t="s">
        <v>336</v>
      </c>
      <c r="Q62" s="170" t="s">
        <v>336</v>
      </c>
      <c r="R62" s="170" t="s">
        <v>336</v>
      </c>
      <c r="S62" s="170" t="s">
        <v>336</v>
      </c>
      <c r="T62" s="241" t="s">
        <v>336</v>
      </c>
      <c r="U62" s="1381" t="s">
        <v>336</v>
      </c>
      <c r="V62" s="241">
        <v>6.315492254674491</v>
      </c>
      <c r="W62" s="855"/>
      <c r="X62" s="855"/>
      <c r="Y62" s="855"/>
      <c r="Z62" s="401" t="s">
        <v>336</v>
      </c>
      <c r="AA62" s="855"/>
      <c r="AB62" s="855"/>
      <c r="AC62" s="401">
        <v>33.54849187935035</v>
      </c>
      <c r="AD62" s="401">
        <v>4.051009963149993</v>
      </c>
      <c r="AE62" s="241" t="s">
        <v>336</v>
      </c>
      <c r="AF62" s="1285">
        <v>6.383391804285519</v>
      </c>
      <c r="AG62" s="401">
        <v>38.00563668622902</v>
      </c>
      <c r="AH62" s="174">
        <v>44.389028490514534</v>
      </c>
      <c r="AI62" s="182">
        <v>68</v>
      </c>
    </row>
    <row r="63" spans="1:35" ht="9" customHeight="1">
      <c r="A63" s="786"/>
      <c r="B63" s="285"/>
      <c r="C63" s="196" t="s">
        <v>546</v>
      </c>
      <c r="D63" s="179">
        <v>69</v>
      </c>
      <c r="E63" s="170" t="s">
        <v>336</v>
      </c>
      <c r="F63" s="170" t="s">
        <v>336</v>
      </c>
      <c r="G63" s="170" t="s">
        <v>336</v>
      </c>
      <c r="H63" s="174" t="s">
        <v>336</v>
      </c>
      <c r="I63" s="170" t="s">
        <v>336</v>
      </c>
      <c r="J63" s="170" t="s">
        <v>336</v>
      </c>
      <c r="K63" s="170" t="s">
        <v>336</v>
      </c>
      <c r="L63" s="170" t="s">
        <v>336</v>
      </c>
      <c r="M63" s="774"/>
      <c r="N63" s="401" t="s">
        <v>336</v>
      </c>
      <c r="O63" s="854"/>
      <c r="P63" s="170">
        <v>1.0517606114371503</v>
      </c>
      <c r="Q63" s="170" t="s">
        <v>336</v>
      </c>
      <c r="R63" s="170" t="s">
        <v>336</v>
      </c>
      <c r="S63" s="170" t="s">
        <v>336</v>
      </c>
      <c r="T63" s="241" t="s">
        <v>336</v>
      </c>
      <c r="U63" s="1381" t="s">
        <v>336</v>
      </c>
      <c r="V63" s="241">
        <v>5.870299849870343</v>
      </c>
      <c r="W63" s="855"/>
      <c r="X63" s="855"/>
      <c r="Y63" s="855"/>
      <c r="Z63" s="401" t="s">
        <v>336</v>
      </c>
      <c r="AA63" s="855"/>
      <c r="AB63" s="855"/>
      <c r="AC63" s="401">
        <v>16.819202948000544</v>
      </c>
      <c r="AD63" s="401">
        <v>2.013068104271871</v>
      </c>
      <c r="AE63" s="241" t="s">
        <v>336</v>
      </c>
      <c r="AF63" s="1285">
        <v>5.870299849870343</v>
      </c>
      <c r="AG63" s="401">
        <v>19.90416268595605</v>
      </c>
      <c r="AH63" s="174">
        <v>25.77446253582639</v>
      </c>
      <c r="AI63" s="182">
        <v>69</v>
      </c>
    </row>
    <row r="64" spans="1:35" ht="9" customHeight="1">
      <c r="A64" s="867" t="s">
        <v>389</v>
      </c>
      <c r="B64" s="922"/>
      <c r="C64" s="196" t="s">
        <v>388</v>
      </c>
      <c r="D64" s="768">
        <v>70</v>
      </c>
      <c r="E64" s="170" t="s">
        <v>336</v>
      </c>
      <c r="F64" s="170" t="s">
        <v>336</v>
      </c>
      <c r="G64" s="170" t="s">
        <v>336</v>
      </c>
      <c r="H64" s="174" t="s">
        <v>336</v>
      </c>
      <c r="I64" s="170" t="s">
        <v>336</v>
      </c>
      <c r="J64" s="170" t="s">
        <v>336</v>
      </c>
      <c r="K64" s="170" t="s">
        <v>336</v>
      </c>
      <c r="L64" s="170" t="s">
        <v>336</v>
      </c>
      <c r="M64" s="774"/>
      <c r="N64" s="401" t="s">
        <v>336</v>
      </c>
      <c r="O64" s="854"/>
      <c r="P64" s="170">
        <v>2.7076566125290022</v>
      </c>
      <c r="Q64" s="170" t="s">
        <v>336</v>
      </c>
      <c r="R64" s="170" t="s">
        <v>336</v>
      </c>
      <c r="S64" s="170" t="s">
        <v>336</v>
      </c>
      <c r="T64" s="241">
        <v>0.681656885492016</v>
      </c>
      <c r="U64" s="1381" t="s">
        <v>336</v>
      </c>
      <c r="V64" s="241">
        <v>14.618150607342704</v>
      </c>
      <c r="W64" s="855"/>
      <c r="X64" s="855"/>
      <c r="Y64" s="855"/>
      <c r="Z64" s="401">
        <v>0.5168895864610346</v>
      </c>
      <c r="AA64" s="855"/>
      <c r="AB64" s="855"/>
      <c r="AC64" s="401">
        <v>32.860133751876624</v>
      </c>
      <c r="AD64" s="401">
        <v>1.7119557799918113</v>
      </c>
      <c r="AE64" s="241" t="s">
        <v>336</v>
      </c>
      <c r="AF64" s="1285">
        <v>15.13504019380374</v>
      </c>
      <c r="AG64" s="401">
        <v>37.96140302988945</v>
      </c>
      <c r="AH64" s="174">
        <v>53.09644322369319</v>
      </c>
      <c r="AI64" s="767">
        <v>70</v>
      </c>
    </row>
    <row r="65" spans="1:35" ht="9" customHeight="1">
      <c r="A65" s="867" t="s">
        <v>340</v>
      </c>
      <c r="B65" s="922"/>
      <c r="C65" s="196" t="s">
        <v>547</v>
      </c>
      <c r="D65" s="224" t="s">
        <v>548</v>
      </c>
      <c r="E65" s="170" t="s">
        <v>336</v>
      </c>
      <c r="F65" s="170" t="s">
        <v>336</v>
      </c>
      <c r="G65" s="170" t="s">
        <v>336</v>
      </c>
      <c r="H65" s="174" t="s">
        <v>336</v>
      </c>
      <c r="I65" s="170" t="s">
        <v>336</v>
      </c>
      <c r="J65" s="170" t="s">
        <v>336</v>
      </c>
      <c r="K65" s="170" t="s">
        <v>336</v>
      </c>
      <c r="L65" s="170" t="s">
        <v>336</v>
      </c>
      <c r="M65" s="774"/>
      <c r="N65" s="401" t="s">
        <v>336</v>
      </c>
      <c r="O65" s="854"/>
      <c r="P65" s="170">
        <v>1.7456325917838134</v>
      </c>
      <c r="Q65" s="170" t="s">
        <v>336</v>
      </c>
      <c r="R65" s="170" t="s">
        <v>336</v>
      </c>
      <c r="S65" s="170" t="s">
        <v>336</v>
      </c>
      <c r="T65" s="241">
        <v>0.6759246622082709</v>
      </c>
      <c r="U65" s="1381" t="s">
        <v>336</v>
      </c>
      <c r="V65" s="241">
        <v>31.27506643237341</v>
      </c>
      <c r="W65" s="855"/>
      <c r="X65" s="855"/>
      <c r="Y65" s="855"/>
      <c r="Z65" s="401" t="s">
        <v>336</v>
      </c>
      <c r="AA65" s="855"/>
      <c r="AB65" s="855"/>
      <c r="AC65" s="401">
        <v>49.09550975842774</v>
      </c>
      <c r="AD65" s="401">
        <v>10.170294800054593</v>
      </c>
      <c r="AE65" s="241" t="s">
        <v>336</v>
      </c>
      <c r="AF65" s="1285">
        <v>31.359412003548513</v>
      </c>
      <c r="AG65" s="401">
        <v>61.687361812474414</v>
      </c>
      <c r="AH65" s="174">
        <v>93.70265357581548</v>
      </c>
      <c r="AI65" s="402" t="s">
        <v>548</v>
      </c>
    </row>
    <row r="66" spans="1:35" ht="9" customHeight="1">
      <c r="A66" s="867" t="s">
        <v>390</v>
      </c>
      <c r="B66" s="922"/>
      <c r="C66" s="196" t="s">
        <v>549</v>
      </c>
      <c r="D66" s="768">
        <v>73</v>
      </c>
      <c r="E66" s="170" t="s">
        <v>336</v>
      </c>
      <c r="F66" s="170" t="s">
        <v>336</v>
      </c>
      <c r="G66" s="170" t="s">
        <v>336</v>
      </c>
      <c r="H66" s="174" t="s">
        <v>336</v>
      </c>
      <c r="I66" s="170" t="s">
        <v>336</v>
      </c>
      <c r="J66" s="170" t="s">
        <v>336</v>
      </c>
      <c r="K66" s="170" t="s">
        <v>336</v>
      </c>
      <c r="L66" s="170" t="s">
        <v>336</v>
      </c>
      <c r="M66" s="774"/>
      <c r="N66" s="401" t="s">
        <v>336</v>
      </c>
      <c r="O66" s="854"/>
      <c r="P66" s="170">
        <v>0.6219803466630272</v>
      </c>
      <c r="Q66" s="170" t="s">
        <v>336</v>
      </c>
      <c r="R66" s="170" t="s">
        <v>336</v>
      </c>
      <c r="S66" s="170" t="s">
        <v>336</v>
      </c>
      <c r="T66" s="241" t="s">
        <v>336</v>
      </c>
      <c r="U66" s="1381" t="s">
        <v>336</v>
      </c>
      <c r="V66" s="241">
        <v>2.4443582980756107</v>
      </c>
      <c r="W66" s="855"/>
      <c r="X66" s="855"/>
      <c r="Y66" s="855"/>
      <c r="Z66" s="401">
        <v>2.9940630544561215</v>
      </c>
      <c r="AA66" s="855"/>
      <c r="AB66" s="855"/>
      <c r="AC66" s="401">
        <v>4.912228743005323</v>
      </c>
      <c r="AD66" s="401" t="s">
        <v>336</v>
      </c>
      <c r="AE66" s="241" t="s">
        <v>336</v>
      </c>
      <c r="AF66" s="1285">
        <v>5.438421352531732</v>
      </c>
      <c r="AG66" s="401">
        <v>5.64823938856285</v>
      </c>
      <c r="AH66" s="174">
        <v>11.086660741094581</v>
      </c>
      <c r="AI66" s="767">
        <v>73</v>
      </c>
    </row>
    <row r="67" spans="1:35" ht="9" customHeight="1">
      <c r="A67" s="867" t="s">
        <v>391</v>
      </c>
      <c r="B67" s="922"/>
      <c r="C67" s="196" t="s">
        <v>550</v>
      </c>
      <c r="D67" s="179">
        <v>74</v>
      </c>
      <c r="E67" s="170" t="s">
        <v>336</v>
      </c>
      <c r="F67" s="170" t="s">
        <v>336</v>
      </c>
      <c r="G67" s="170" t="s">
        <v>336</v>
      </c>
      <c r="H67" s="174" t="s">
        <v>336</v>
      </c>
      <c r="I67" s="170" t="s">
        <v>336</v>
      </c>
      <c r="J67" s="170" t="s">
        <v>336</v>
      </c>
      <c r="K67" s="170" t="s">
        <v>336</v>
      </c>
      <c r="L67" s="170" t="s">
        <v>336</v>
      </c>
      <c r="M67" s="774"/>
      <c r="N67" s="401" t="s">
        <v>336</v>
      </c>
      <c r="O67" s="854"/>
      <c r="P67" s="170">
        <v>0.9405281834311452</v>
      </c>
      <c r="Q67" s="170" t="s">
        <v>336</v>
      </c>
      <c r="R67" s="170" t="s">
        <v>336</v>
      </c>
      <c r="S67" s="170" t="s">
        <v>336</v>
      </c>
      <c r="T67" s="241" t="s">
        <v>336</v>
      </c>
      <c r="U67" s="1381" t="s">
        <v>336</v>
      </c>
      <c r="V67" s="241">
        <v>2.5775560256585237</v>
      </c>
      <c r="W67" s="855"/>
      <c r="X67" s="855"/>
      <c r="Y67" s="855"/>
      <c r="Z67" s="401" t="s">
        <v>336</v>
      </c>
      <c r="AA67" s="855"/>
      <c r="AB67" s="855"/>
      <c r="AC67" s="401">
        <v>5.791592739183841</v>
      </c>
      <c r="AD67" s="401">
        <v>0.512419817114781</v>
      </c>
      <c r="AE67" s="241" t="s">
        <v>336</v>
      </c>
      <c r="AF67" s="1285">
        <v>3.0164464310085988</v>
      </c>
      <c r="AG67" s="401">
        <v>7.310904872389791</v>
      </c>
      <c r="AH67" s="174">
        <v>10.327351303398391</v>
      </c>
      <c r="AI67" s="182">
        <v>74</v>
      </c>
    </row>
    <row r="68" spans="1:35" ht="9" customHeight="1">
      <c r="A68" s="786"/>
      <c r="B68" s="1430"/>
      <c r="C68" s="196" t="s">
        <v>551</v>
      </c>
      <c r="D68" s="179">
        <v>75</v>
      </c>
      <c r="E68" s="170" t="s">
        <v>336</v>
      </c>
      <c r="F68" s="170" t="s">
        <v>336</v>
      </c>
      <c r="G68" s="170" t="s">
        <v>336</v>
      </c>
      <c r="H68" s="174" t="s">
        <v>336</v>
      </c>
      <c r="I68" s="170" t="s">
        <v>336</v>
      </c>
      <c r="J68" s="170" t="s">
        <v>336</v>
      </c>
      <c r="K68" s="170" t="s">
        <v>336</v>
      </c>
      <c r="L68" s="170" t="s">
        <v>336</v>
      </c>
      <c r="M68" s="774"/>
      <c r="N68" s="681" t="s">
        <v>336</v>
      </c>
      <c r="O68" s="854"/>
      <c r="P68" s="170">
        <v>0.7729971338883582</v>
      </c>
      <c r="Q68" s="170" t="s">
        <v>336</v>
      </c>
      <c r="R68" s="170" t="s">
        <v>336</v>
      </c>
      <c r="S68" s="170">
        <v>1.775030981302034</v>
      </c>
      <c r="T68" s="596" t="s">
        <v>336</v>
      </c>
      <c r="U68" s="1383" t="s">
        <v>336</v>
      </c>
      <c r="V68" s="596">
        <v>3.075547529684728</v>
      </c>
      <c r="W68" s="855"/>
      <c r="X68" s="855"/>
      <c r="Y68" s="855"/>
      <c r="Z68" s="681" t="s">
        <v>336</v>
      </c>
      <c r="AA68" s="855"/>
      <c r="AB68" s="855"/>
      <c r="AC68" s="681">
        <v>2.978094718165689</v>
      </c>
      <c r="AD68" s="681">
        <v>1.1780401255629864</v>
      </c>
      <c r="AE68" s="596" t="s">
        <v>336</v>
      </c>
      <c r="AF68" s="1287">
        <v>3.075547529684728</v>
      </c>
      <c r="AG68" s="681">
        <v>6.809697284018018</v>
      </c>
      <c r="AH68" s="1288">
        <v>9.885244813702746</v>
      </c>
      <c r="AI68" s="182">
        <v>75</v>
      </c>
    </row>
    <row r="69" spans="1:35" ht="9.75" customHeight="1">
      <c r="A69" s="786"/>
      <c r="B69" s="285"/>
      <c r="C69" s="282" t="s">
        <v>79</v>
      </c>
      <c r="D69" s="1337" t="s">
        <v>3</v>
      </c>
      <c r="E69" s="923"/>
      <c r="F69" s="923"/>
      <c r="G69" s="924"/>
      <c r="H69" s="926"/>
      <c r="I69" s="923"/>
      <c r="J69" s="923"/>
      <c r="K69" s="923"/>
      <c r="L69" s="926"/>
      <c r="M69" s="776"/>
      <c r="N69" s="927"/>
      <c r="O69" s="926"/>
      <c r="P69" s="928"/>
      <c r="Q69" s="923"/>
      <c r="R69" s="923"/>
      <c r="S69" s="923"/>
      <c r="T69" s="926"/>
      <c r="U69" s="923"/>
      <c r="V69" s="926"/>
      <c r="W69" s="923"/>
      <c r="X69" s="923"/>
      <c r="Y69" s="923"/>
      <c r="Z69" s="923"/>
      <c r="AA69" s="927"/>
      <c r="AB69" s="923"/>
      <c r="AC69" s="923"/>
      <c r="AD69" s="924"/>
      <c r="AE69" s="925"/>
      <c r="AF69" s="923"/>
      <c r="AG69" s="923"/>
      <c r="AH69" s="923"/>
      <c r="AI69" s="1338" t="s">
        <v>3</v>
      </c>
    </row>
    <row r="70" spans="1:35" ht="9.75" customHeight="1">
      <c r="A70" s="786"/>
      <c r="B70" s="285"/>
      <c r="C70" s="199" t="s">
        <v>614</v>
      </c>
      <c r="D70" s="179">
        <v>76</v>
      </c>
      <c r="E70" s="853" t="s">
        <v>336</v>
      </c>
      <c r="F70" s="853" t="s">
        <v>336</v>
      </c>
      <c r="G70" s="862">
        <v>24.521802920704243</v>
      </c>
      <c r="H70" s="857">
        <v>2.5865633956598884</v>
      </c>
      <c r="I70" s="853" t="s">
        <v>336</v>
      </c>
      <c r="J70" s="853" t="s">
        <v>336</v>
      </c>
      <c r="K70" s="853">
        <v>108.08857649788453</v>
      </c>
      <c r="L70" s="857" t="s">
        <v>336</v>
      </c>
      <c r="M70" s="774"/>
      <c r="N70" s="920" t="s">
        <v>336</v>
      </c>
      <c r="O70" s="854"/>
      <c r="P70" s="864">
        <v>44.99812337928212</v>
      </c>
      <c r="Q70" s="853">
        <v>14.826634366043402</v>
      </c>
      <c r="R70" s="853" t="s">
        <v>336</v>
      </c>
      <c r="S70" s="853">
        <v>1.775030981302034</v>
      </c>
      <c r="T70" s="857">
        <v>5.108195714480687</v>
      </c>
      <c r="U70" s="853" t="s">
        <v>336</v>
      </c>
      <c r="V70" s="857">
        <v>597.9605985055274</v>
      </c>
      <c r="W70" s="855"/>
      <c r="X70" s="855"/>
      <c r="Y70" s="855"/>
      <c r="Z70" s="853">
        <v>429.1348437286748</v>
      </c>
      <c r="AA70" s="855"/>
      <c r="AB70" s="855"/>
      <c r="AC70" s="853">
        <v>726.7321277466904</v>
      </c>
      <c r="AD70" s="862">
        <v>109.9348300805241</v>
      </c>
      <c r="AE70" s="863">
        <v>75.22788999590554</v>
      </c>
      <c r="AF70" s="853">
        <v>1027.1823127132523</v>
      </c>
      <c r="AG70" s="853">
        <v>1114.0039855329603</v>
      </c>
      <c r="AH70" s="853">
        <v>2141.1862982462126</v>
      </c>
      <c r="AI70" s="182">
        <v>76</v>
      </c>
    </row>
    <row r="71" spans="1:35" ht="9.75" customHeight="1">
      <c r="A71" s="786"/>
      <c r="B71" s="285"/>
      <c r="C71" s="283" t="s">
        <v>80</v>
      </c>
      <c r="D71" s="1339"/>
      <c r="E71" s="929"/>
      <c r="F71" s="929"/>
      <c r="G71" s="930"/>
      <c r="H71" s="931"/>
      <c r="I71" s="929"/>
      <c r="J71" s="929"/>
      <c r="K71" s="929"/>
      <c r="L71" s="932"/>
      <c r="M71" s="777"/>
      <c r="N71" s="929"/>
      <c r="O71" s="932"/>
      <c r="P71" s="933"/>
      <c r="Q71" s="929"/>
      <c r="R71" s="929"/>
      <c r="S71" s="929"/>
      <c r="T71" s="932"/>
      <c r="U71" s="929"/>
      <c r="V71" s="932"/>
      <c r="W71" s="929"/>
      <c r="X71" s="929"/>
      <c r="Y71" s="929"/>
      <c r="Z71" s="929"/>
      <c r="AA71" s="934"/>
      <c r="AB71" s="929"/>
      <c r="AC71" s="929"/>
      <c r="AD71" s="930"/>
      <c r="AE71" s="931"/>
      <c r="AF71" s="929"/>
      <c r="AG71" s="929"/>
      <c r="AH71" s="929"/>
      <c r="AI71" s="1340"/>
    </row>
    <row r="72" spans="1:35" ht="9" customHeight="1">
      <c r="A72" s="786"/>
      <c r="B72" s="285"/>
      <c r="C72" s="884" t="s">
        <v>392</v>
      </c>
      <c r="D72" s="179">
        <v>77</v>
      </c>
      <c r="E72" s="879" t="s">
        <v>336</v>
      </c>
      <c r="F72" s="855"/>
      <c r="G72" s="858"/>
      <c r="H72" s="866"/>
      <c r="I72" s="855"/>
      <c r="J72" s="879" t="s">
        <v>336</v>
      </c>
      <c r="K72" s="855"/>
      <c r="L72" s="854"/>
      <c r="M72" s="772"/>
      <c r="N72" s="853">
        <v>32.83417496929167</v>
      </c>
      <c r="O72" s="854"/>
      <c r="P72" s="928"/>
      <c r="Q72" s="855"/>
      <c r="R72" s="855"/>
      <c r="S72" s="855"/>
      <c r="T72" s="857" t="s">
        <v>336</v>
      </c>
      <c r="U72" s="855"/>
      <c r="V72" s="925"/>
      <c r="W72" s="855"/>
      <c r="X72" s="855"/>
      <c r="Y72" s="855"/>
      <c r="Z72" s="920">
        <v>2.1154633547154362</v>
      </c>
      <c r="AA72" s="865"/>
      <c r="AB72" s="855"/>
      <c r="AC72" s="853">
        <v>30.61228333560803</v>
      </c>
      <c r="AD72" s="858"/>
      <c r="AE72" s="866"/>
      <c r="AF72" s="853">
        <v>2.1154633547154362</v>
      </c>
      <c r="AG72" s="853">
        <v>63.44645830489969</v>
      </c>
      <c r="AH72" s="853">
        <v>65.56192165961512</v>
      </c>
      <c r="AI72" s="182">
        <v>77</v>
      </c>
    </row>
    <row r="73" spans="1:35" ht="9" customHeight="1">
      <c r="A73" s="786"/>
      <c r="B73" s="285"/>
      <c r="C73" s="884" t="s">
        <v>393</v>
      </c>
      <c r="D73" s="179">
        <v>78</v>
      </c>
      <c r="E73" s="855"/>
      <c r="F73" s="855"/>
      <c r="G73" s="858"/>
      <c r="H73" s="866"/>
      <c r="I73" s="855"/>
      <c r="J73" s="855"/>
      <c r="K73" s="855"/>
      <c r="L73" s="854"/>
      <c r="M73" s="864">
        <v>672.8751433055821</v>
      </c>
      <c r="N73" s="853">
        <v>1024.7487375460626</v>
      </c>
      <c r="O73" s="854"/>
      <c r="P73" s="856"/>
      <c r="Q73" s="855"/>
      <c r="R73" s="855"/>
      <c r="S73" s="855"/>
      <c r="T73" s="857">
        <v>20.403098130203357</v>
      </c>
      <c r="U73" s="855"/>
      <c r="V73" s="863">
        <v>9.046645659888085</v>
      </c>
      <c r="W73" s="855"/>
      <c r="X73" s="855"/>
      <c r="Y73" s="855"/>
      <c r="Z73" s="920">
        <v>103.82830626450117</v>
      </c>
      <c r="AA73" s="865"/>
      <c r="AB73" s="855"/>
      <c r="AC73" s="853" t="s">
        <v>336</v>
      </c>
      <c r="AD73" s="858"/>
      <c r="AE73" s="866"/>
      <c r="AF73" s="853">
        <v>112.87495192438925</v>
      </c>
      <c r="AG73" s="853">
        <v>1718.0269789818478</v>
      </c>
      <c r="AH73" s="853">
        <v>1830.901930906237</v>
      </c>
      <c r="AI73" s="182">
        <v>78</v>
      </c>
    </row>
    <row r="74" spans="1:35" ht="9" customHeight="1">
      <c r="A74" s="786"/>
      <c r="B74" s="285"/>
      <c r="C74" s="884" t="s">
        <v>394</v>
      </c>
      <c r="D74" s="179">
        <v>79</v>
      </c>
      <c r="E74" s="855"/>
      <c r="F74" s="855"/>
      <c r="G74" s="858"/>
      <c r="H74" s="866"/>
      <c r="I74" s="855"/>
      <c r="J74" s="855"/>
      <c r="K74" s="855"/>
      <c r="L74" s="854"/>
      <c r="M74" s="864" t="s">
        <v>336</v>
      </c>
      <c r="N74" s="855"/>
      <c r="O74" s="857">
        <v>13.14316910058687</v>
      </c>
      <c r="P74" s="856"/>
      <c r="Q74" s="855"/>
      <c r="R74" s="855"/>
      <c r="S74" s="855"/>
      <c r="T74" s="854"/>
      <c r="U74" s="855"/>
      <c r="V74" s="854"/>
      <c r="W74" s="855"/>
      <c r="X74" s="855"/>
      <c r="Y74" s="855"/>
      <c r="Z74" s="920" t="s">
        <v>336</v>
      </c>
      <c r="AA74" s="865"/>
      <c r="AB74" s="855"/>
      <c r="AC74" s="855"/>
      <c r="AD74" s="858"/>
      <c r="AE74" s="866"/>
      <c r="AF74" s="855"/>
      <c r="AG74" s="853">
        <v>13.14316910058687</v>
      </c>
      <c r="AH74" s="853">
        <v>13.14316910058687</v>
      </c>
      <c r="AI74" s="182">
        <v>79</v>
      </c>
    </row>
    <row r="75" spans="1:35" ht="9" customHeight="1">
      <c r="A75" s="786"/>
      <c r="B75" s="285"/>
      <c r="C75" s="884" t="s">
        <v>395</v>
      </c>
      <c r="D75" s="179">
        <v>80</v>
      </c>
      <c r="E75" s="855"/>
      <c r="F75" s="855"/>
      <c r="G75" s="858"/>
      <c r="H75" s="866"/>
      <c r="I75" s="855"/>
      <c r="J75" s="855"/>
      <c r="K75" s="855"/>
      <c r="L75" s="854"/>
      <c r="M75" s="777"/>
      <c r="N75" s="853" t="s">
        <v>336</v>
      </c>
      <c r="O75" s="932"/>
      <c r="P75" s="856"/>
      <c r="Q75" s="855"/>
      <c r="R75" s="855"/>
      <c r="S75" s="855"/>
      <c r="T75" s="854"/>
      <c r="U75" s="855"/>
      <c r="V75" s="854"/>
      <c r="W75" s="855"/>
      <c r="X75" s="855"/>
      <c r="Y75" s="855"/>
      <c r="Z75" s="920" t="s">
        <v>336</v>
      </c>
      <c r="AA75" s="865"/>
      <c r="AB75" s="855"/>
      <c r="AC75" s="855"/>
      <c r="AD75" s="858"/>
      <c r="AE75" s="866"/>
      <c r="AF75" s="855"/>
      <c r="AG75" s="853" t="s">
        <v>336</v>
      </c>
      <c r="AH75" s="853" t="s">
        <v>336</v>
      </c>
      <c r="AI75" s="182">
        <v>80</v>
      </c>
    </row>
    <row r="76" spans="1:35" ht="9.75" customHeight="1">
      <c r="A76" s="786"/>
      <c r="B76" s="285"/>
      <c r="C76" s="887" t="s">
        <v>396</v>
      </c>
      <c r="D76" s="187">
        <v>81</v>
      </c>
      <c r="E76" s="935" t="s">
        <v>336</v>
      </c>
      <c r="F76" s="888"/>
      <c r="G76" s="901"/>
      <c r="H76" s="895"/>
      <c r="I76" s="888"/>
      <c r="J76" s="935" t="s">
        <v>336</v>
      </c>
      <c r="K76" s="888"/>
      <c r="L76" s="889"/>
      <c r="M76" s="875">
        <v>672.8751433055821</v>
      </c>
      <c r="N76" s="871">
        <v>1057.582912515354</v>
      </c>
      <c r="O76" s="874">
        <v>13.14316910058687</v>
      </c>
      <c r="P76" s="893"/>
      <c r="Q76" s="888"/>
      <c r="R76" s="888"/>
      <c r="S76" s="888"/>
      <c r="T76" s="873">
        <v>20.403098130203357</v>
      </c>
      <c r="U76" s="888"/>
      <c r="V76" s="873">
        <v>9.046645659888085</v>
      </c>
      <c r="W76" s="888"/>
      <c r="X76" s="888"/>
      <c r="Y76" s="888"/>
      <c r="Z76" s="898">
        <v>105.9437696192166</v>
      </c>
      <c r="AA76" s="888"/>
      <c r="AB76" s="888"/>
      <c r="AC76" s="871">
        <v>30.61228333560803</v>
      </c>
      <c r="AD76" s="901"/>
      <c r="AE76" s="895"/>
      <c r="AF76" s="871">
        <v>114.99041527910468</v>
      </c>
      <c r="AG76" s="871">
        <v>1794.6166063873345</v>
      </c>
      <c r="AH76" s="871">
        <v>1909.607021666439</v>
      </c>
      <c r="AI76" s="192">
        <v>81</v>
      </c>
    </row>
    <row r="77" spans="1:35" ht="9" customHeight="1">
      <c r="A77" s="786"/>
      <c r="B77" s="285"/>
      <c r="C77" s="936" t="s">
        <v>397</v>
      </c>
      <c r="D77" s="168">
        <v>82</v>
      </c>
      <c r="E77" s="907" t="s">
        <v>381</v>
      </c>
      <c r="F77" s="907" t="s">
        <v>381</v>
      </c>
      <c r="G77" s="937" t="s">
        <v>381</v>
      </c>
      <c r="H77" s="938"/>
      <c r="I77" s="907" t="s">
        <v>381</v>
      </c>
      <c r="J77" s="907" t="s">
        <v>381</v>
      </c>
      <c r="K77" s="907" t="s">
        <v>336</v>
      </c>
      <c r="L77" s="908"/>
      <c r="M77" s="909" t="s">
        <v>381</v>
      </c>
      <c r="N77" s="939" t="s">
        <v>381</v>
      </c>
      <c r="O77" s="908"/>
      <c r="P77" s="909" t="s">
        <v>381</v>
      </c>
      <c r="Q77" s="907" t="s">
        <v>336</v>
      </c>
      <c r="R77" s="911"/>
      <c r="S77" s="907" t="s">
        <v>336</v>
      </c>
      <c r="T77" s="910" t="s">
        <v>381</v>
      </c>
      <c r="U77" s="907" t="s">
        <v>336</v>
      </c>
      <c r="V77" s="910">
        <v>963.2247669237069</v>
      </c>
      <c r="W77" s="940"/>
      <c r="X77" s="940"/>
      <c r="Y77" s="940"/>
      <c r="Z77" s="907" t="s">
        <v>336</v>
      </c>
      <c r="AA77" s="853">
        <v>20.195850962194623</v>
      </c>
      <c r="AB77" s="907" t="s">
        <v>381</v>
      </c>
      <c r="AC77" s="907">
        <v>339.80509076020206</v>
      </c>
      <c r="AD77" s="937">
        <v>223.98747782175516</v>
      </c>
      <c r="AE77" s="941"/>
      <c r="AF77" s="942">
        <v>983.4206178859015</v>
      </c>
      <c r="AG77" s="942">
        <v>563.7925685819572</v>
      </c>
      <c r="AH77" s="942">
        <v>1547.2131864678586</v>
      </c>
      <c r="AI77" s="176">
        <v>82</v>
      </c>
    </row>
    <row r="78" spans="1:35" ht="9" customHeight="1">
      <c r="A78" s="1431"/>
      <c r="C78" s="943" t="s">
        <v>81</v>
      </c>
      <c r="D78" s="248">
        <v>83</v>
      </c>
      <c r="E78" s="853" t="s">
        <v>381</v>
      </c>
      <c r="F78" s="853" t="s">
        <v>381</v>
      </c>
      <c r="G78" s="862" t="s">
        <v>381</v>
      </c>
      <c r="H78" s="866"/>
      <c r="I78" s="853" t="s">
        <v>381</v>
      </c>
      <c r="J78" s="853" t="s">
        <v>381</v>
      </c>
      <c r="K78" s="853" t="s">
        <v>336</v>
      </c>
      <c r="L78" s="857" t="s">
        <v>336</v>
      </c>
      <c r="M78" s="864" t="s">
        <v>381</v>
      </c>
      <c r="N78" s="944" t="s">
        <v>381</v>
      </c>
      <c r="O78" s="945"/>
      <c r="P78" s="864" t="s">
        <v>381</v>
      </c>
      <c r="Q78" s="853" t="s">
        <v>336</v>
      </c>
      <c r="R78" s="855"/>
      <c r="S78" s="907" t="s">
        <v>336</v>
      </c>
      <c r="T78" s="857" t="s">
        <v>381</v>
      </c>
      <c r="U78" s="853" t="s">
        <v>336</v>
      </c>
      <c r="V78" s="857">
        <v>285.16313498021015</v>
      </c>
      <c r="W78" s="946"/>
      <c r="X78" s="946"/>
      <c r="Y78" s="947"/>
      <c r="Z78" s="853" t="s">
        <v>336</v>
      </c>
      <c r="AA78" s="947"/>
      <c r="AB78" s="853" t="s">
        <v>381</v>
      </c>
      <c r="AC78" s="853">
        <v>436.2906919612393</v>
      </c>
      <c r="AD78" s="862">
        <v>135.63644738637916</v>
      </c>
      <c r="AE78" s="866"/>
      <c r="AF78" s="948">
        <v>285.16313498021015</v>
      </c>
      <c r="AG78" s="948">
        <v>571.9271393476184</v>
      </c>
      <c r="AH78" s="948">
        <v>857.0902743278286</v>
      </c>
      <c r="AI78" s="252">
        <v>83</v>
      </c>
    </row>
    <row r="79" spans="1:35" ht="9.75" customHeight="1" thickBot="1">
      <c r="A79" s="786"/>
      <c r="B79" s="949"/>
      <c r="C79" s="950" t="s">
        <v>615</v>
      </c>
      <c r="D79" s="239">
        <v>84</v>
      </c>
      <c r="E79" s="871">
        <v>0.5888949433601748</v>
      </c>
      <c r="F79" s="871" t="s">
        <v>336</v>
      </c>
      <c r="G79" s="872" t="s">
        <v>336</v>
      </c>
      <c r="H79" s="951"/>
      <c r="I79" s="871" t="s">
        <v>336</v>
      </c>
      <c r="J79" s="871">
        <v>57.792307390473596</v>
      </c>
      <c r="K79" s="871" t="s">
        <v>336</v>
      </c>
      <c r="L79" s="874" t="s">
        <v>336</v>
      </c>
      <c r="M79" s="875">
        <v>8.319939948137028</v>
      </c>
      <c r="N79" s="871">
        <v>114.47986897775354</v>
      </c>
      <c r="O79" s="889"/>
      <c r="P79" s="875">
        <v>515.6488330831172</v>
      </c>
      <c r="Q79" s="871" t="s">
        <v>336</v>
      </c>
      <c r="R79" s="888"/>
      <c r="S79" s="871" t="s">
        <v>336</v>
      </c>
      <c r="T79" s="874">
        <v>73.76504708611984</v>
      </c>
      <c r="U79" s="871" t="s">
        <v>336</v>
      </c>
      <c r="V79" s="874">
        <v>1248.387901903917</v>
      </c>
      <c r="W79" s="888"/>
      <c r="X79" s="888"/>
      <c r="Y79" s="894"/>
      <c r="Z79" s="871">
        <v>475.5356899140167</v>
      </c>
      <c r="AA79" s="853">
        <v>20.195850962194623</v>
      </c>
      <c r="AB79" s="871">
        <v>12.554797324962468</v>
      </c>
      <c r="AC79" s="871">
        <v>776.0957827214413</v>
      </c>
      <c r="AD79" s="872">
        <v>359.6239252081343</v>
      </c>
      <c r="AE79" s="951"/>
      <c r="AF79" s="952">
        <v>1757.320027637505</v>
      </c>
      <c r="AG79" s="952">
        <v>1905.7257044151768</v>
      </c>
      <c r="AH79" s="952">
        <v>3663.045732052682</v>
      </c>
      <c r="AI79" s="771">
        <v>84</v>
      </c>
    </row>
    <row r="80" spans="1:35" ht="12.75">
      <c r="A80" s="1432"/>
      <c r="B80" s="1403"/>
      <c r="C80" s="953" t="s">
        <v>398</v>
      </c>
      <c r="D80" s="1403"/>
      <c r="E80" s="1433"/>
      <c r="F80" s="954" t="s">
        <v>399</v>
      </c>
      <c r="G80" s="1403"/>
      <c r="H80" s="1403"/>
      <c r="I80" s="955" t="s">
        <v>400</v>
      </c>
      <c r="J80" s="956" t="s">
        <v>401</v>
      </c>
      <c r="K80" s="957"/>
      <c r="L80" s="779"/>
      <c r="M80" s="261"/>
      <c r="N80" s="1434"/>
      <c r="O80" s="1435"/>
      <c r="P80" s="110" t="s">
        <v>474</v>
      </c>
      <c r="Q80" s="1434"/>
      <c r="R80" s="1434"/>
      <c r="S80" s="1434"/>
      <c r="T80" s="1434"/>
      <c r="U80" s="1434"/>
      <c r="V80" s="1434"/>
      <c r="W80" s="1403"/>
      <c r="X80" s="1434"/>
      <c r="Y80" s="1434"/>
      <c r="Z80" s="1434"/>
      <c r="AA80" s="1434"/>
      <c r="AB80" s="958"/>
      <c r="AC80" s="1434"/>
      <c r="AD80" s="1403"/>
      <c r="AE80" s="1430"/>
      <c r="AF80" s="959" t="s">
        <v>402</v>
      </c>
      <c r="AG80" s="960">
        <v>41116</v>
      </c>
      <c r="AH80" s="961"/>
      <c r="AI80" s="962"/>
    </row>
    <row r="81" spans="1:35" ht="13.5" thickBot="1">
      <c r="A81" s="1436"/>
      <c r="B81" s="1437"/>
      <c r="C81" s="963"/>
      <c r="D81" s="1437"/>
      <c r="E81" s="267"/>
      <c r="F81" s="1438"/>
      <c r="G81" s="267"/>
      <c r="H81" s="267"/>
      <c r="I81" s="1439" t="s">
        <v>381</v>
      </c>
      <c r="J81" s="964" t="s">
        <v>403</v>
      </c>
      <c r="K81" s="1437"/>
      <c r="L81" s="965"/>
      <c r="M81" s="267"/>
      <c r="N81" s="1440"/>
      <c r="O81" s="1441"/>
      <c r="P81" s="966" t="s">
        <v>54</v>
      </c>
      <c r="Q81" s="1440"/>
      <c r="R81" s="1440"/>
      <c r="S81" s="1440"/>
      <c r="T81" s="1440"/>
      <c r="U81" s="1440"/>
      <c r="V81" s="1440"/>
      <c r="W81" s="1437"/>
      <c r="X81" s="967"/>
      <c r="Y81" s="1440"/>
      <c r="Z81" s="968"/>
      <c r="AA81" s="1440"/>
      <c r="AB81" s="1437"/>
      <c r="AC81" s="1440"/>
      <c r="AD81" s="965"/>
      <c r="AE81" s="965"/>
      <c r="AF81" s="965"/>
      <c r="AG81" s="965"/>
      <c r="AH81" s="969"/>
      <c r="AI81" s="970"/>
    </row>
  </sheetData>
  <sheetProtection/>
  <mergeCells count="1">
    <mergeCell ref="P9:Q9"/>
  </mergeCells>
  <printOptions horizontalCentered="1"/>
  <pageMargins left="0.1968503937007874" right="0" top="0.5905511811023623" bottom="0.1968503937007874" header="0.1968503937007874" footer="0.5118110236220472"/>
  <pageSetup horizontalDpi="600" verticalDpi="600" orientation="portrait" paperSize="9" scale="99" r:id="rId2"/>
  <colBreaks count="1" manualBreakCount="1">
    <brk id="15" max="65535" man="1"/>
  </colBreaks>
  <drawing r:id="rId1"/>
</worksheet>
</file>

<file path=xl/worksheets/sheet19.xml><?xml version="1.0" encoding="utf-8"?>
<worksheet xmlns="http://schemas.openxmlformats.org/spreadsheetml/2006/main" xmlns:r="http://schemas.openxmlformats.org/officeDocument/2006/relationships">
  <dimension ref="A1:AJ81"/>
  <sheetViews>
    <sheetView zoomScale="120" zoomScaleNormal="120" zoomScalePageLayoutView="0" workbookViewId="0" topLeftCell="A1">
      <pane xSplit="4" ySplit="14" topLeftCell="E24" activePane="bottomRight" state="frozen"/>
      <selection pane="topLeft" activeCell="C71" sqref="C71"/>
      <selection pane="topRight" activeCell="C71" sqref="C71"/>
      <selection pane="bottomLeft" activeCell="C71" sqref="C71"/>
      <selection pane="bottomRight" activeCell="A1" sqref="A1"/>
    </sheetView>
  </sheetViews>
  <sheetFormatPr defaultColWidth="11.421875" defaultRowHeight="12.75"/>
  <cols>
    <col min="1" max="1" width="2.8515625" style="1443" customWidth="1"/>
    <col min="2" max="2" width="6.8515625" style="1443" customWidth="1"/>
    <col min="3" max="3" width="32.7109375" style="1443" customWidth="1"/>
    <col min="4" max="4" width="4.28125" style="1443" bestFit="1" customWidth="1"/>
    <col min="5" max="5" width="6.00390625" style="1443" customWidth="1"/>
    <col min="6" max="7" width="4.28125" style="1443" customWidth="1"/>
    <col min="8" max="8" width="5.00390625" style="1443" customWidth="1"/>
    <col min="9" max="10" width="5.28125" style="1443" customWidth="1"/>
    <col min="11" max="11" width="5.00390625" style="1443" customWidth="1"/>
    <col min="12" max="12" width="4.28125" style="1443" customWidth="1"/>
    <col min="13" max="14" width="4.7109375" style="1443" customWidth="1"/>
    <col min="15" max="15" width="4.421875" style="1443" customWidth="1"/>
    <col min="16" max="18" width="4.28125" style="1443" customWidth="1"/>
    <col min="19" max="19" width="5.140625" style="1443" customWidth="1"/>
    <col min="20" max="20" width="4.140625" style="1443" customWidth="1"/>
    <col min="21" max="21" width="3.57421875" style="1443" customWidth="1"/>
    <col min="22" max="22" width="5.28125" style="1443" customWidth="1"/>
    <col min="23" max="23" width="5.00390625" style="1443" customWidth="1"/>
    <col min="24" max="24" width="4.140625" style="1443" bestFit="1" customWidth="1"/>
    <col min="25" max="25" width="5.7109375" style="1443" customWidth="1"/>
    <col min="26" max="26" width="5.00390625" style="1443" customWidth="1"/>
    <col min="27" max="27" width="4.7109375" style="1443" bestFit="1" customWidth="1"/>
    <col min="28" max="28" width="4.421875" style="1443" customWidth="1"/>
    <col min="29" max="29" width="5.140625" style="1443" customWidth="1"/>
    <col min="30" max="31" width="4.8515625" style="1443" customWidth="1"/>
    <col min="32" max="34" width="6.28125" style="1443" customWidth="1"/>
    <col min="35" max="35" width="4.28125" style="1443" bestFit="1" customWidth="1"/>
    <col min="36" max="16384" width="11.421875" style="1443" customWidth="1"/>
  </cols>
  <sheetData>
    <row r="1" spans="1:35" s="413" customFormat="1" ht="12">
      <c r="A1" s="1442" t="s">
        <v>412</v>
      </c>
      <c r="B1" s="412"/>
      <c r="C1" s="412"/>
      <c r="D1" s="412"/>
      <c r="E1" s="412"/>
      <c r="F1" s="412"/>
      <c r="G1" s="412"/>
      <c r="H1" s="412"/>
      <c r="I1" s="412"/>
      <c r="J1" s="412"/>
      <c r="K1" s="412"/>
      <c r="L1" s="412"/>
      <c r="M1" s="1442"/>
      <c r="N1" s="1442"/>
      <c r="O1" s="1442"/>
      <c r="P1" s="1442" t="s">
        <v>418</v>
      </c>
      <c r="Q1" s="1442"/>
      <c r="R1" s="1442"/>
      <c r="S1" s="1442"/>
      <c r="T1" s="412"/>
      <c r="U1" s="412"/>
      <c r="V1" s="412"/>
      <c r="W1" s="412"/>
      <c r="X1" s="412"/>
      <c r="Y1" s="412"/>
      <c r="Z1" s="412"/>
      <c r="AA1" s="412"/>
      <c r="AB1" s="412"/>
      <c r="AC1" s="412"/>
      <c r="AD1" s="412"/>
      <c r="AE1" s="412"/>
      <c r="AF1" s="412"/>
      <c r="AG1" s="412"/>
      <c r="AH1" s="412"/>
      <c r="AI1" s="412"/>
    </row>
    <row r="2" spans="1:35" s="413" customFormat="1" ht="3.75" customHeight="1">
      <c r="A2" s="1442"/>
      <c r="B2" s="412"/>
      <c r="C2" s="412"/>
      <c r="D2" s="412"/>
      <c r="E2" s="412"/>
      <c r="F2" s="412"/>
      <c r="G2" s="412"/>
      <c r="H2" s="412"/>
      <c r="I2" s="412"/>
      <c r="J2" s="412"/>
      <c r="K2" s="412"/>
      <c r="L2" s="412"/>
      <c r="M2" s="1442"/>
      <c r="N2" s="1442"/>
      <c r="O2" s="1442"/>
      <c r="P2" s="1442"/>
      <c r="Q2" s="1442"/>
      <c r="R2" s="1442"/>
      <c r="S2" s="1442"/>
      <c r="T2" s="412"/>
      <c r="U2" s="412"/>
      <c r="V2" s="412"/>
      <c r="W2" s="412"/>
      <c r="X2" s="412"/>
      <c r="Y2" s="412"/>
      <c r="Z2" s="412"/>
      <c r="AA2" s="412"/>
      <c r="AB2" s="412"/>
      <c r="AC2" s="412"/>
      <c r="AD2" s="412"/>
      <c r="AE2" s="412"/>
      <c r="AF2" s="412"/>
      <c r="AG2" s="412"/>
      <c r="AH2" s="412"/>
      <c r="AI2" s="412"/>
    </row>
    <row r="3" spans="1:35" s="413" customFormat="1" ht="3.75" customHeight="1">
      <c r="A3" s="1442"/>
      <c r="B3" s="412"/>
      <c r="C3" s="412"/>
      <c r="D3" s="412"/>
      <c r="E3" s="412"/>
      <c r="F3" s="412"/>
      <c r="G3" s="412"/>
      <c r="H3" s="412"/>
      <c r="I3" s="412"/>
      <c r="J3" s="412"/>
      <c r="K3" s="412"/>
      <c r="L3" s="412"/>
      <c r="M3" s="1442"/>
      <c r="N3" s="1442"/>
      <c r="O3" s="1442"/>
      <c r="P3" s="1442"/>
      <c r="Q3" s="1442"/>
      <c r="R3" s="1442"/>
      <c r="S3" s="1442"/>
      <c r="T3" s="412"/>
      <c r="U3" s="412"/>
      <c r="V3" s="412"/>
      <c r="W3" s="412"/>
      <c r="X3" s="412"/>
      <c r="Y3" s="412"/>
      <c r="Z3" s="412"/>
      <c r="AA3" s="412"/>
      <c r="AB3" s="412"/>
      <c r="AC3" s="412"/>
      <c r="AD3" s="412"/>
      <c r="AE3" s="412"/>
      <c r="AF3" s="412"/>
      <c r="AG3" s="412"/>
      <c r="AH3" s="412"/>
      <c r="AI3" s="412"/>
    </row>
    <row r="4" spans="1:35" s="413" customFormat="1" ht="3.75" customHeight="1">
      <c r="A4" s="1443"/>
      <c r="B4" s="1443"/>
      <c r="C4" s="1443"/>
      <c r="D4" s="1443"/>
      <c r="E4" s="1443"/>
      <c r="F4" s="1443"/>
      <c r="G4" s="1443"/>
      <c r="H4" s="1443"/>
      <c r="I4" s="1443"/>
      <c r="J4" s="1443"/>
      <c r="K4" s="1443"/>
      <c r="L4" s="1443"/>
      <c r="M4" s="1443"/>
      <c r="X4" s="1443"/>
      <c r="Z4" s="1443"/>
      <c r="AA4" s="1443"/>
      <c r="AI4" s="1443"/>
    </row>
    <row r="5" spans="1:35" s="413" customFormat="1" ht="3.75" customHeight="1">
      <c r="A5" s="1443"/>
      <c r="B5" s="1443"/>
      <c r="C5" s="1443"/>
      <c r="D5" s="1443"/>
      <c r="E5" s="1443"/>
      <c r="F5" s="1443"/>
      <c r="G5" s="1443"/>
      <c r="H5" s="1443"/>
      <c r="I5" s="1443"/>
      <c r="J5" s="1443"/>
      <c r="K5" s="1443"/>
      <c r="L5" s="1443"/>
      <c r="M5" s="1443"/>
      <c r="X5" s="1443"/>
      <c r="Z5" s="1443"/>
      <c r="AA5" s="1443"/>
      <c r="AI5" s="1443"/>
    </row>
    <row r="6" spans="1:35" s="413" customFormat="1" ht="3.75" customHeight="1" thickBot="1">
      <c r="A6" s="1443"/>
      <c r="B6" s="1443"/>
      <c r="C6" s="1443"/>
      <c r="D6" s="1443"/>
      <c r="E6" s="1443"/>
      <c r="F6" s="1443"/>
      <c r="G6" s="1443"/>
      <c r="H6" s="1443"/>
      <c r="I6" s="1443"/>
      <c r="J6" s="1443"/>
      <c r="K6" s="1443"/>
      <c r="L6" s="1443"/>
      <c r="M6" s="1443"/>
      <c r="X6" s="1443"/>
      <c r="Z6" s="1443"/>
      <c r="AA6" s="1443"/>
      <c r="AI6" s="1443"/>
    </row>
    <row r="7" spans="1:35" s="413" customFormat="1" ht="10.5" customHeight="1">
      <c r="A7" s="414"/>
      <c r="B7" s="415"/>
      <c r="C7" s="415"/>
      <c r="D7" s="416"/>
      <c r="E7" s="742"/>
      <c r="F7" s="415"/>
      <c r="G7" s="415"/>
      <c r="H7" s="415"/>
      <c r="I7" s="742"/>
      <c r="J7" s="415"/>
      <c r="K7" s="415"/>
      <c r="L7" s="743"/>
      <c r="M7" s="742"/>
      <c r="N7" s="415"/>
      <c r="O7" s="743"/>
      <c r="P7" s="742"/>
      <c r="Q7" s="415"/>
      <c r="R7" s="415"/>
      <c r="S7" s="415"/>
      <c r="T7" s="743"/>
      <c r="U7" s="415"/>
      <c r="V7" s="743"/>
      <c r="W7" s="415"/>
      <c r="X7" s="744"/>
      <c r="Y7" s="415"/>
      <c r="Z7" s="745"/>
      <c r="AA7" s="744"/>
      <c r="AB7" s="415"/>
      <c r="AC7" s="1444"/>
      <c r="AD7" s="415"/>
      <c r="AE7" s="743"/>
      <c r="AF7" s="1445"/>
      <c r="AG7" s="1445"/>
      <c r="AH7" s="1445"/>
      <c r="AI7" s="417"/>
    </row>
    <row r="8" spans="1:35" s="413" customFormat="1" ht="10.5" customHeight="1">
      <c r="A8" s="418"/>
      <c r="B8" s="419" t="s">
        <v>274</v>
      </c>
      <c r="C8" s="420"/>
      <c r="D8" s="421"/>
      <c r="E8" s="746" t="s">
        <v>4</v>
      </c>
      <c r="F8" s="747"/>
      <c r="G8" s="747"/>
      <c r="H8" s="747"/>
      <c r="I8" s="746" t="s">
        <v>5</v>
      </c>
      <c r="J8" s="748"/>
      <c r="K8" s="749"/>
      <c r="L8" s="422"/>
      <c r="M8" s="746" t="s">
        <v>6</v>
      </c>
      <c r="N8" s="1446"/>
      <c r="O8" s="1447"/>
      <c r="P8" s="746" t="s">
        <v>275</v>
      </c>
      <c r="Q8" s="748"/>
      <c r="R8" s="748"/>
      <c r="S8" s="748"/>
      <c r="T8" s="750"/>
      <c r="U8" s="748" t="s">
        <v>7</v>
      </c>
      <c r="V8" s="750"/>
      <c r="W8" s="751" t="s">
        <v>276</v>
      </c>
      <c r="X8" s="749"/>
      <c r="Y8" s="747"/>
      <c r="Z8" s="43"/>
      <c r="AA8" s="749"/>
      <c r="AB8" s="748"/>
      <c r="AC8" s="752"/>
      <c r="AD8" s="748"/>
      <c r="AE8" s="750"/>
      <c r="AF8" s="748" t="s">
        <v>277</v>
      </c>
      <c r="AG8" s="748"/>
      <c r="AH8" s="748"/>
      <c r="AI8" s="423"/>
    </row>
    <row r="9" spans="1:35" s="413" customFormat="1" ht="10.5" customHeight="1">
      <c r="A9" s="418"/>
      <c r="B9" s="419"/>
      <c r="C9" s="420"/>
      <c r="D9" s="424"/>
      <c r="E9" s="425"/>
      <c r="F9" s="426"/>
      <c r="G9" s="426"/>
      <c r="H9" s="428"/>
      <c r="I9" s="427"/>
      <c r="J9" s="428"/>
      <c r="K9" s="429"/>
      <c r="L9" s="430"/>
      <c r="M9" s="425"/>
      <c r="N9" s="426"/>
      <c r="O9" s="431"/>
      <c r="P9" s="1538" t="s">
        <v>278</v>
      </c>
      <c r="Q9" s="1539"/>
      <c r="R9" s="569"/>
      <c r="S9" s="432"/>
      <c r="T9" s="433"/>
      <c r="U9" s="428"/>
      <c r="V9" s="434" t="s">
        <v>279</v>
      </c>
      <c r="W9" s="1448" t="s">
        <v>280</v>
      </c>
      <c r="X9" s="435"/>
      <c r="Y9" s="436"/>
      <c r="Z9" s="131"/>
      <c r="AA9" s="753"/>
      <c r="AB9" s="437"/>
      <c r="AC9" s="438"/>
      <c r="AD9" s="439"/>
      <c r="AE9" s="599"/>
      <c r="AF9" s="436" t="s">
        <v>281</v>
      </c>
      <c r="AG9" s="440"/>
      <c r="AH9" s="441"/>
      <c r="AI9" s="442"/>
    </row>
    <row r="10" spans="1:35" s="413" customFormat="1" ht="10.5" customHeight="1">
      <c r="A10" s="418"/>
      <c r="B10" s="419"/>
      <c r="C10" s="420"/>
      <c r="D10" s="424" t="s">
        <v>282</v>
      </c>
      <c r="E10" s="427"/>
      <c r="F10" s="438"/>
      <c r="G10" s="438"/>
      <c r="H10" s="428" t="s">
        <v>564</v>
      </c>
      <c r="I10" s="427"/>
      <c r="J10" s="428"/>
      <c r="K10" s="428" t="s">
        <v>564</v>
      </c>
      <c r="L10" s="443"/>
      <c r="M10" s="427"/>
      <c r="N10" s="438"/>
      <c r="O10" s="444" t="s">
        <v>283</v>
      </c>
      <c r="P10" s="445"/>
      <c r="Q10" s="437"/>
      <c r="R10" s="437"/>
      <c r="S10" s="437" t="s">
        <v>564</v>
      </c>
      <c r="T10" s="433"/>
      <c r="U10" s="428" t="s">
        <v>284</v>
      </c>
      <c r="V10" s="446"/>
      <c r="W10" s="428"/>
      <c r="X10" s="133"/>
      <c r="Y10" s="132"/>
      <c r="Z10" s="122"/>
      <c r="AA10" s="122"/>
      <c r="AB10" s="141"/>
      <c r="AC10" s="438"/>
      <c r="AD10" s="443"/>
      <c r="AE10" s="444"/>
      <c r="AF10" s="437"/>
      <c r="AG10" s="437"/>
      <c r="AH10" s="447"/>
      <c r="AI10" s="442" t="s">
        <v>282</v>
      </c>
    </row>
    <row r="11" spans="1:35" s="413" customFormat="1" ht="10.5" customHeight="1">
      <c r="A11" s="418"/>
      <c r="B11" s="419"/>
      <c r="C11" s="420"/>
      <c r="D11" s="424" t="s">
        <v>285</v>
      </c>
      <c r="E11" s="427" t="s">
        <v>286</v>
      </c>
      <c r="F11" s="438" t="s">
        <v>287</v>
      </c>
      <c r="G11" s="438" t="s">
        <v>288</v>
      </c>
      <c r="H11" s="428" t="s">
        <v>241</v>
      </c>
      <c r="I11" s="427" t="s">
        <v>286</v>
      </c>
      <c r="J11" s="428" t="s">
        <v>289</v>
      </c>
      <c r="K11" s="428" t="s">
        <v>242</v>
      </c>
      <c r="L11" s="443" t="s">
        <v>290</v>
      </c>
      <c r="M11" s="427" t="s">
        <v>291</v>
      </c>
      <c r="N11" s="438" t="s">
        <v>292</v>
      </c>
      <c r="O11" s="444" t="s">
        <v>293</v>
      </c>
      <c r="P11" s="445"/>
      <c r="Q11" s="437"/>
      <c r="R11" s="277" t="s">
        <v>97</v>
      </c>
      <c r="S11" s="437" t="s">
        <v>243</v>
      </c>
      <c r="T11" s="433" t="s">
        <v>294</v>
      </c>
      <c r="U11" s="428" t="s">
        <v>295</v>
      </c>
      <c r="V11" s="446" t="s">
        <v>296</v>
      </c>
      <c r="W11" s="428" t="s">
        <v>297</v>
      </c>
      <c r="X11" s="133" t="s">
        <v>298</v>
      </c>
      <c r="Y11" s="132" t="s">
        <v>299</v>
      </c>
      <c r="Z11" s="122" t="s">
        <v>46</v>
      </c>
      <c r="AA11" s="122" t="s">
        <v>234</v>
      </c>
      <c r="AB11" s="122" t="s">
        <v>300</v>
      </c>
      <c r="AC11" s="438" t="s">
        <v>406</v>
      </c>
      <c r="AD11" s="443" t="s">
        <v>301</v>
      </c>
      <c r="AE11" s="278" t="s">
        <v>564</v>
      </c>
      <c r="AF11" s="1449" t="s">
        <v>252</v>
      </c>
      <c r="AG11" s="1449" t="s">
        <v>253</v>
      </c>
      <c r="AH11" s="1450" t="s">
        <v>302</v>
      </c>
      <c r="AI11" s="442" t="s">
        <v>285</v>
      </c>
    </row>
    <row r="12" spans="1:35" s="413" customFormat="1" ht="10.5" customHeight="1">
      <c r="A12" s="418"/>
      <c r="B12" s="1451" t="s">
        <v>585</v>
      </c>
      <c r="C12" s="448"/>
      <c r="D12" s="279" t="s">
        <v>303</v>
      </c>
      <c r="E12" s="427" t="s">
        <v>304</v>
      </c>
      <c r="F12" s="438" t="s">
        <v>305</v>
      </c>
      <c r="G12" s="438"/>
      <c r="H12" s="428" t="s">
        <v>306</v>
      </c>
      <c r="I12" s="427" t="s">
        <v>304</v>
      </c>
      <c r="J12" s="428"/>
      <c r="K12" s="428" t="s">
        <v>306</v>
      </c>
      <c r="L12" s="443" t="s">
        <v>307</v>
      </c>
      <c r="M12" s="427" t="s">
        <v>308</v>
      </c>
      <c r="N12" s="438" t="s">
        <v>308</v>
      </c>
      <c r="O12" s="444" t="s">
        <v>612</v>
      </c>
      <c r="P12" s="427" t="s">
        <v>309</v>
      </c>
      <c r="Q12" s="428" t="s">
        <v>310</v>
      </c>
      <c r="R12" s="276" t="s">
        <v>98</v>
      </c>
      <c r="S12" s="428" t="s">
        <v>311</v>
      </c>
      <c r="T12" s="433" t="s">
        <v>312</v>
      </c>
      <c r="U12" s="428" t="s">
        <v>313</v>
      </c>
      <c r="V12" s="433" t="s">
        <v>314</v>
      </c>
      <c r="W12" s="428" t="s">
        <v>315</v>
      </c>
      <c r="X12" s="133" t="s">
        <v>316</v>
      </c>
      <c r="Y12" s="122" t="s">
        <v>317</v>
      </c>
      <c r="Z12" s="122" t="s">
        <v>47</v>
      </c>
      <c r="AA12" s="122" t="s">
        <v>218</v>
      </c>
      <c r="AB12" s="122" t="s">
        <v>318</v>
      </c>
      <c r="AC12" s="146"/>
      <c r="AD12" s="138" t="s">
        <v>319</v>
      </c>
      <c r="AE12" s="139" t="s">
        <v>417</v>
      </c>
      <c r="AF12" s="449" t="s">
        <v>257</v>
      </c>
      <c r="AG12" s="449" t="s">
        <v>257</v>
      </c>
      <c r="AH12" s="450"/>
      <c r="AI12" s="1452" t="s">
        <v>303</v>
      </c>
    </row>
    <row r="13" spans="1:35" s="413" customFormat="1" ht="10.5" customHeight="1">
      <c r="A13" s="418"/>
      <c r="B13"/>
      <c r="C13" s="448"/>
      <c r="D13" s="279" t="s">
        <v>320</v>
      </c>
      <c r="E13" s="427"/>
      <c r="F13" s="438"/>
      <c r="G13" s="438"/>
      <c r="H13" s="428" t="s">
        <v>321</v>
      </c>
      <c r="I13" s="427"/>
      <c r="J13" s="428"/>
      <c r="K13" s="428" t="s">
        <v>321</v>
      </c>
      <c r="L13" s="443" t="s">
        <v>322</v>
      </c>
      <c r="M13" s="427" t="s">
        <v>323</v>
      </c>
      <c r="N13" s="438" t="s">
        <v>324</v>
      </c>
      <c r="O13" s="444" t="s">
        <v>325</v>
      </c>
      <c r="P13" s="427"/>
      <c r="Q13" s="428"/>
      <c r="R13" s="428"/>
      <c r="S13" s="428" t="s">
        <v>326</v>
      </c>
      <c r="T13" s="433" t="s">
        <v>314</v>
      </c>
      <c r="U13" s="428" t="s">
        <v>327</v>
      </c>
      <c r="V13" s="433"/>
      <c r="W13" s="428"/>
      <c r="X13" s="133"/>
      <c r="Y13" s="122" t="s">
        <v>314</v>
      </c>
      <c r="Z13" s="122"/>
      <c r="AA13" s="122" t="s">
        <v>219</v>
      </c>
      <c r="AB13" s="122"/>
      <c r="AC13" s="428"/>
      <c r="AD13" s="138"/>
      <c r="AE13" s="139" t="s">
        <v>328</v>
      </c>
      <c r="AF13" s="449" t="s">
        <v>328</v>
      </c>
      <c r="AG13" s="449" t="s">
        <v>328</v>
      </c>
      <c r="AH13" s="450"/>
      <c r="AI13" s="1452" t="s">
        <v>320</v>
      </c>
    </row>
    <row r="14" spans="1:35" s="413" customFormat="1" ht="10.5" customHeight="1">
      <c r="A14" s="418"/>
      <c r="B14"/>
      <c r="D14" s="424"/>
      <c r="E14" s="451"/>
      <c r="F14" s="452"/>
      <c r="G14" s="452"/>
      <c r="H14" s="600"/>
      <c r="I14" s="451"/>
      <c r="J14" s="453"/>
      <c r="K14" s="453"/>
      <c r="L14" s="454"/>
      <c r="M14" s="427"/>
      <c r="N14" s="438"/>
      <c r="O14" s="444"/>
      <c r="P14" s="427"/>
      <c r="Q14" s="428"/>
      <c r="R14" s="428"/>
      <c r="S14" s="428"/>
      <c r="T14" s="433"/>
      <c r="U14" s="428"/>
      <c r="V14" s="433"/>
      <c r="W14" s="428"/>
      <c r="X14" s="150"/>
      <c r="Y14" s="122"/>
      <c r="Z14" s="153"/>
      <c r="AA14" s="122"/>
      <c r="AB14" s="153"/>
      <c r="AC14" s="428"/>
      <c r="AD14" s="455"/>
      <c r="AE14" s="601"/>
      <c r="AF14" s="449"/>
      <c r="AG14" s="449"/>
      <c r="AH14" s="450"/>
      <c r="AI14" s="442"/>
    </row>
    <row r="15" spans="1:35" s="413" customFormat="1" ht="10.5" customHeight="1">
      <c r="A15" s="418"/>
      <c r="B15" s="457" t="s">
        <v>419</v>
      </c>
      <c r="C15" s="458"/>
      <c r="D15" s="421"/>
      <c r="E15" s="459" t="s">
        <v>420</v>
      </c>
      <c r="F15" s="460"/>
      <c r="G15" s="460"/>
      <c r="H15" s="460"/>
      <c r="I15" s="460"/>
      <c r="J15" s="460"/>
      <c r="K15" s="460"/>
      <c r="L15" s="460"/>
      <c r="M15" s="459"/>
      <c r="N15" s="460"/>
      <c r="O15" s="1453"/>
      <c r="P15" s="459" t="s">
        <v>420</v>
      </c>
      <c r="Q15" s="460"/>
      <c r="R15" s="460"/>
      <c r="S15" s="460"/>
      <c r="T15" s="460"/>
      <c r="U15" s="460"/>
      <c r="V15" s="461"/>
      <c r="W15" s="460"/>
      <c r="X15" s="460"/>
      <c r="Y15" s="460"/>
      <c r="Z15" s="460"/>
      <c r="AA15" s="462"/>
      <c r="AB15" s="462"/>
      <c r="AC15" s="460"/>
      <c r="AD15" s="461"/>
      <c r="AE15" s="460"/>
      <c r="AF15" s="460"/>
      <c r="AG15" s="460"/>
      <c r="AH15" s="460"/>
      <c r="AI15" s="463"/>
    </row>
    <row r="16" spans="1:35" s="413" customFormat="1" ht="9.75" customHeight="1">
      <c r="A16" s="464"/>
      <c r="B16" s="1454" t="s">
        <v>334</v>
      </c>
      <c r="C16" s="465"/>
      <c r="D16" s="466"/>
      <c r="E16" s="588">
        <v>1</v>
      </c>
      <c r="F16" s="467">
        <v>2</v>
      </c>
      <c r="G16" s="589">
        <v>3</v>
      </c>
      <c r="H16" s="164">
        <v>4</v>
      </c>
      <c r="I16" s="590">
        <v>5</v>
      </c>
      <c r="J16" s="591">
        <v>6</v>
      </c>
      <c r="K16" s="591">
        <v>7</v>
      </c>
      <c r="L16" s="468">
        <v>8</v>
      </c>
      <c r="M16" s="588">
        <v>9</v>
      </c>
      <c r="N16" s="591">
        <v>10</v>
      </c>
      <c r="O16" s="592">
        <v>11</v>
      </c>
      <c r="P16" s="588">
        <v>12</v>
      </c>
      <c r="Q16" s="591">
        <v>13</v>
      </c>
      <c r="R16" s="467">
        <v>14</v>
      </c>
      <c r="S16" s="467">
        <v>15</v>
      </c>
      <c r="T16" s="468">
        <v>16</v>
      </c>
      <c r="U16" s="591">
        <v>17</v>
      </c>
      <c r="V16" s="592">
        <v>18</v>
      </c>
      <c r="W16" s="591">
        <v>19</v>
      </c>
      <c r="X16" s="591">
        <v>20</v>
      </c>
      <c r="Y16" s="467">
        <v>21</v>
      </c>
      <c r="Z16" s="467">
        <v>22</v>
      </c>
      <c r="AA16" s="467">
        <v>23</v>
      </c>
      <c r="AB16" s="467">
        <v>24</v>
      </c>
      <c r="AC16" s="467">
        <v>25</v>
      </c>
      <c r="AD16" s="589">
        <v>26</v>
      </c>
      <c r="AE16" s="164">
        <v>27</v>
      </c>
      <c r="AF16" s="593">
        <v>28</v>
      </c>
      <c r="AG16" s="591">
        <v>29</v>
      </c>
      <c r="AH16" s="468">
        <v>30</v>
      </c>
      <c r="AI16" s="469"/>
    </row>
    <row r="17" spans="1:35" s="413" customFormat="1" ht="9" customHeight="1">
      <c r="A17" s="470"/>
      <c r="B17" s="471"/>
      <c r="C17" s="447" t="s">
        <v>335</v>
      </c>
      <c r="D17" s="168">
        <v>1</v>
      </c>
      <c r="E17" s="693" t="s">
        <v>336</v>
      </c>
      <c r="F17" s="472"/>
      <c r="G17" s="473"/>
      <c r="H17" s="602"/>
      <c r="I17" s="474" t="s">
        <v>336</v>
      </c>
      <c r="J17" s="472"/>
      <c r="K17" s="472"/>
      <c r="L17" s="475"/>
      <c r="M17" s="476"/>
      <c r="N17" s="477"/>
      <c r="O17" s="475"/>
      <c r="P17" s="476"/>
      <c r="Q17" s="477"/>
      <c r="R17" s="477"/>
      <c r="S17" s="477"/>
      <c r="T17" s="475"/>
      <c r="U17" s="477"/>
      <c r="V17" s="478">
        <v>12.89143601318429</v>
      </c>
      <c r="W17" s="474">
        <v>29.760919432502146</v>
      </c>
      <c r="X17" s="474">
        <v>88.86766981943249</v>
      </c>
      <c r="Y17" s="474">
        <v>13.893275844534514</v>
      </c>
      <c r="Z17" s="474">
        <v>1177.453888411197</v>
      </c>
      <c r="AA17" s="474">
        <v>14.137288621381483</v>
      </c>
      <c r="AB17" s="474">
        <v>23.867751027037357</v>
      </c>
      <c r="AC17" s="477"/>
      <c r="AD17" s="479"/>
      <c r="AE17" s="603">
        <v>73.00303334288715</v>
      </c>
      <c r="AF17" s="474">
        <v>1360.8722291692695</v>
      </c>
      <c r="AG17" s="474">
        <v>73.00303334288715</v>
      </c>
      <c r="AH17" s="474">
        <v>1433.8752625121567</v>
      </c>
      <c r="AI17" s="176">
        <v>1</v>
      </c>
    </row>
    <row r="18" spans="1:35" s="413" customFormat="1" ht="9" customHeight="1">
      <c r="A18" s="418"/>
      <c r="B18" s="480"/>
      <c r="C18" s="481" t="s">
        <v>337</v>
      </c>
      <c r="D18" s="179">
        <v>2</v>
      </c>
      <c r="E18" s="474" t="s">
        <v>336</v>
      </c>
      <c r="F18" s="474" t="s">
        <v>336</v>
      </c>
      <c r="G18" s="482">
        <v>16.97785898538263</v>
      </c>
      <c r="H18" s="533">
        <v>1.761154103372504</v>
      </c>
      <c r="I18" s="474" t="s">
        <v>336</v>
      </c>
      <c r="J18" s="474">
        <v>40.45516731155059</v>
      </c>
      <c r="K18" s="474">
        <v>93.88042180185344</v>
      </c>
      <c r="L18" s="478" t="s">
        <v>336</v>
      </c>
      <c r="M18" s="483">
        <v>476.84306630362084</v>
      </c>
      <c r="N18" s="474">
        <v>820.5948971051876</v>
      </c>
      <c r="O18" s="478">
        <v>9.200343938091143</v>
      </c>
      <c r="P18" s="483">
        <v>383.29824687111875</v>
      </c>
      <c r="Q18" s="474">
        <v>10.337895289958919</v>
      </c>
      <c r="R18" s="474" t="s">
        <v>336</v>
      </c>
      <c r="S18" s="474">
        <v>105.41307461545811</v>
      </c>
      <c r="T18" s="478">
        <v>69.5364338874558</v>
      </c>
      <c r="U18" s="474" t="s">
        <v>336</v>
      </c>
      <c r="V18" s="478">
        <v>1897.2236895933581</v>
      </c>
      <c r="W18" s="477"/>
      <c r="X18" s="477"/>
      <c r="Y18" s="477"/>
      <c r="Z18" s="474">
        <v>28.64722461068119</v>
      </c>
      <c r="AA18" s="484"/>
      <c r="AB18" s="477"/>
      <c r="AC18" s="474">
        <v>686.5376188306104</v>
      </c>
      <c r="AD18" s="482">
        <v>8.110232158211522</v>
      </c>
      <c r="AE18" s="604"/>
      <c r="AF18" s="474">
        <v>1926.3830175048895</v>
      </c>
      <c r="AG18" s="474">
        <v>2722.9464112018723</v>
      </c>
      <c r="AH18" s="474">
        <v>4649.329428706762</v>
      </c>
      <c r="AI18" s="182">
        <v>2</v>
      </c>
    </row>
    <row r="19" spans="1:35" s="413" customFormat="1" ht="9" customHeight="1">
      <c r="A19" s="485" t="s">
        <v>338</v>
      </c>
      <c r="B19" s="422"/>
      <c r="C19" s="481" t="s">
        <v>339</v>
      </c>
      <c r="D19" s="179">
        <v>3</v>
      </c>
      <c r="E19" s="474" t="s">
        <v>336</v>
      </c>
      <c r="F19" s="474" t="s">
        <v>336</v>
      </c>
      <c r="G19" s="482" t="s">
        <v>336</v>
      </c>
      <c r="H19" s="533" t="s">
        <v>336</v>
      </c>
      <c r="I19" s="474" t="s">
        <v>336</v>
      </c>
      <c r="J19" s="474" t="s">
        <v>336</v>
      </c>
      <c r="K19" s="474" t="s">
        <v>336</v>
      </c>
      <c r="L19" s="478" t="s">
        <v>336</v>
      </c>
      <c r="M19" s="477"/>
      <c r="N19" s="474" t="s">
        <v>336</v>
      </c>
      <c r="O19" s="475"/>
      <c r="P19" s="483">
        <v>18.927080347759624</v>
      </c>
      <c r="Q19" s="474" t="s">
        <v>336</v>
      </c>
      <c r="R19" s="474" t="s">
        <v>336</v>
      </c>
      <c r="S19" s="474" t="s">
        <v>336</v>
      </c>
      <c r="T19" s="478" t="s">
        <v>336</v>
      </c>
      <c r="U19" s="474" t="s">
        <v>336</v>
      </c>
      <c r="V19" s="478">
        <v>20.171691172255656</v>
      </c>
      <c r="W19" s="477"/>
      <c r="X19" s="477"/>
      <c r="Y19" s="477"/>
      <c r="Z19" s="474" t="s">
        <v>336</v>
      </c>
      <c r="AA19" s="699"/>
      <c r="AB19" s="477"/>
      <c r="AC19" s="477"/>
      <c r="AD19" s="479"/>
      <c r="AE19" s="604"/>
      <c r="AF19" s="474">
        <v>20.172455479124864</v>
      </c>
      <c r="AG19" s="474">
        <v>19.207389892041654</v>
      </c>
      <c r="AH19" s="474">
        <v>39.37984537116652</v>
      </c>
      <c r="AI19" s="182">
        <v>3</v>
      </c>
    </row>
    <row r="20" spans="1:35" s="413" customFormat="1" ht="9" customHeight="1">
      <c r="A20" s="485" t="s">
        <v>340</v>
      </c>
      <c r="B20" s="486"/>
      <c r="C20" s="487" t="s">
        <v>341</v>
      </c>
      <c r="D20" s="187">
        <v>4</v>
      </c>
      <c r="E20" s="488" t="s">
        <v>336</v>
      </c>
      <c r="F20" s="488" t="s">
        <v>336</v>
      </c>
      <c r="G20" s="489">
        <v>17.16549632177319</v>
      </c>
      <c r="H20" s="534">
        <v>1.8106190885640585</v>
      </c>
      <c r="I20" s="488" t="s">
        <v>336</v>
      </c>
      <c r="J20" s="488">
        <v>40.45516731155059</v>
      </c>
      <c r="K20" s="488">
        <v>93.88042180185344</v>
      </c>
      <c r="L20" s="490" t="s">
        <v>336</v>
      </c>
      <c r="M20" s="491">
        <v>476.84306630362084</v>
      </c>
      <c r="N20" s="488">
        <v>820.5972139103849</v>
      </c>
      <c r="O20" s="490">
        <v>9.200343938091143</v>
      </c>
      <c r="P20" s="491">
        <v>402.22532721887836</v>
      </c>
      <c r="Q20" s="488">
        <v>10.378785707461546</v>
      </c>
      <c r="R20" s="488" t="s">
        <v>336</v>
      </c>
      <c r="S20" s="488">
        <v>105.41307461545811</v>
      </c>
      <c r="T20" s="490">
        <v>69.5364338874558</v>
      </c>
      <c r="U20" s="488" t="s">
        <v>336</v>
      </c>
      <c r="V20" s="490">
        <v>1930.286816778798</v>
      </c>
      <c r="W20" s="488">
        <v>29.760919432502146</v>
      </c>
      <c r="X20" s="488">
        <v>88.86766981943249</v>
      </c>
      <c r="Y20" s="488">
        <v>13.893275844534514</v>
      </c>
      <c r="Z20" s="488">
        <v>1206.1011130218783</v>
      </c>
      <c r="AA20" s="488">
        <v>14.137288621381483</v>
      </c>
      <c r="AB20" s="488">
        <v>23.867751027037357</v>
      </c>
      <c r="AC20" s="488">
        <v>686.5376188306104</v>
      </c>
      <c r="AD20" s="489">
        <v>8.110232158211522</v>
      </c>
      <c r="AE20" s="534">
        <v>73.00303334288715</v>
      </c>
      <c r="AF20" s="488">
        <v>3307.427702153284</v>
      </c>
      <c r="AG20" s="488">
        <v>2815.1568344368015</v>
      </c>
      <c r="AH20" s="488">
        <v>6122.584536590086</v>
      </c>
      <c r="AI20" s="192">
        <v>4</v>
      </c>
    </row>
    <row r="21" spans="1:35" s="413" customFormat="1" ht="9" customHeight="1">
      <c r="A21" s="485" t="s">
        <v>342</v>
      </c>
      <c r="B21" s="422"/>
      <c r="C21" s="481" t="s">
        <v>343</v>
      </c>
      <c r="D21" s="179">
        <v>5</v>
      </c>
      <c r="E21" s="474" t="s">
        <v>336</v>
      </c>
      <c r="F21" s="474" t="s">
        <v>336</v>
      </c>
      <c r="G21" s="482" t="s">
        <v>336</v>
      </c>
      <c r="H21" s="533" t="s">
        <v>336</v>
      </c>
      <c r="I21" s="474" t="s">
        <v>336</v>
      </c>
      <c r="J21" s="474" t="s">
        <v>336</v>
      </c>
      <c r="K21" s="474" t="s">
        <v>336</v>
      </c>
      <c r="L21" s="475"/>
      <c r="M21" s="483" t="s">
        <v>336</v>
      </c>
      <c r="N21" s="474" t="s">
        <v>336</v>
      </c>
      <c r="O21" s="478" t="s">
        <v>336</v>
      </c>
      <c r="P21" s="483" t="s">
        <v>336</v>
      </c>
      <c r="Q21" s="474" t="s">
        <v>336</v>
      </c>
      <c r="R21" s="474" t="s">
        <v>336</v>
      </c>
      <c r="S21" s="474" t="s">
        <v>336</v>
      </c>
      <c r="T21" s="478" t="s">
        <v>336</v>
      </c>
      <c r="U21" s="474" t="s">
        <v>336</v>
      </c>
      <c r="V21" s="478" t="s">
        <v>336</v>
      </c>
      <c r="W21" s="477"/>
      <c r="X21" s="477"/>
      <c r="Y21" s="477"/>
      <c r="Z21" s="474" t="s">
        <v>336</v>
      </c>
      <c r="AA21" s="477"/>
      <c r="AB21" s="477"/>
      <c r="AC21" s="474" t="s">
        <v>336</v>
      </c>
      <c r="AD21" s="482" t="s">
        <v>336</v>
      </c>
      <c r="AE21" s="604"/>
      <c r="AF21" s="474" t="s">
        <v>336</v>
      </c>
      <c r="AG21" s="474" t="s">
        <v>336</v>
      </c>
      <c r="AH21" s="474" t="s">
        <v>336</v>
      </c>
      <c r="AI21" s="182">
        <v>5</v>
      </c>
    </row>
    <row r="22" spans="1:35" s="413" customFormat="1" ht="9" customHeight="1" thickBot="1">
      <c r="A22" s="418"/>
      <c r="B22" s="480"/>
      <c r="C22" s="481" t="s">
        <v>344</v>
      </c>
      <c r="D22" s="179">
        <v>6</v>
      </c>
      <c r="E22" s="474" t="s">
        <v>336</v>
      </c>
      <c r="F22" s="474" t="s">
        <v>336</v>
      </c>
      <c r="G22" s="482" t="s">
        <v>336</v>
      </c>
      <c r="H22" s="533" t="s">
        <v>336</v>
      </c>
      <c r="I22" s="474" t="s">
        <v>336</v>
      </c>
      <c r="J22" s="474" t="s">
        <v>336</v>
      </c>
      <c r="K22" s="474" t="s">
        <v>336</v>
      </c>
      <c r="L22" s="478" t="s">
        <v>336</v>
      </c>
      <c r="M22" s="477"/>
      <c r="N22" s="474" t="s">
        <v>336</v>
      </c>
      <c r="O22" s="475"/>
      <c r="P22" s="483" t="s">
        <v>336</v>
      </c>
      <c r="Q22" s="474" t="s">
        <v>336</v>
      </c>
      <c r="R22" s="474" t="s">
        <v>336</v>
      </c>
      <c r="S22" s="474" t="s">
        <v>336</v>
      </c>
      <c r="T22" s="478" t="s">
        <v>336</v>
      </c>
      <c r="U22" s="474" t="s">
        <v>336</v>
      </c>
      <c r="V22" s="478" t="s">
        <v>336</v>
      </c>
      <c r="W22" s="477"/>
      <c r="X22" s="484"/>
      <c r="Y22" s="477"/>
      <c r="Z22" s="474">
        <v>1.1374558135091237</v>
      </c>
      <c r="AA22" s="484"/>
      <c r="AB22" s="477"/>
      <c r="AC22" s="477"/>
      <c r="AD22" s="479"/>
      <c r="AE22" s="604"/>
      <c r="AF22" s="474">
        <v>1.1374558135091237</v>
      </c>
      <c r="AG22" s="474" t="s">
        <v>336</v>
      </c>
      <c r="AH22" s="474">
        <v>1.6357361230534058</v>
      </c>
      <c r="AI22" s="182">
        <v>6</v>
      </c>
    </row>
    <row r="23" spans="1:35" s="1463" customFormat="1" ht="9.75" customHeight="1" thickBot="1">
      <c r="A23" s="1455"/>
      <c r="B23" s="1456"/>
      <c r="C23" s="1457" t="s">
        <v>345</v>
      </c>
      <c r="D23" s="1327">
        <v>7</v>
      </c>
      <c r="E23" s="1458" t="s">
        <v>336</v>
      </c>
      <c r="F23" s="1458" t="s">
        <v>336</v>
      </c>
      <c r="G23" s="1459">
        <v>17.16549632177319</v>
      </c>
      <c r="H23" s="1460">
        <v>1.8106190885640585</v>
      </c>
      <c r="I23" s="1458" t="s">
        <v>336</v>
      </c>
      <c r="J23" s="1458">
        <v>40.45516731155059</v>
      </c>
      <c r="K23" s="1458">
        <v>93.41252269036018</v>
      </c>
      <c r="L23" s="1461" t="s">
        <v>336</v>
      </c>
      <c r="M23" s="1462">
        <v>476.84306630362084</v>
      </c>
      <c r="N23" s="1458">
        <v>820.5972139103849</v>
      </c>
      <c r="O23" s="1461">
        <v>9.200343938091143</v>
      </c>
      <c r="P23" s="1462">
        <v>402.22532721887836</v>
      </c>
      <c r="Q23" s="1458">
        <v>10.378785707461546</v>
      </c>
      <c r="R23" s="1458" t="s">
        <v>336</v>
      </c>
      <c r="S23" s="1458">
        <v>105.41307461545811</v>
      </c>
      <c r="T23" s="1461">
        <v>69.50605268940478</v>
      </c>
      <c r="U23" s="1458" t="s">
        <v>336</v>
      </c>
      <c r="V23" s="1461">
        <v>1930.286816778798</v>
      </c>
      <c r="W23" s="1458">
        <v>29.760919432502146</v>
      </c>
      <c r="X23" s="1458">
        <v>88.86766981943249</v>
      </c>
      <c r="Y23" s="1458">
        <v>13.893275844534514</v>
      </c>
      <c r="Z23" s="1458">
        <v>1204.963657208369</v>
      </c>
      <c r="AA23" s="700">
        <v>14.137288621381483</v>
      </c>
      <c r="AB23" s="1458">
        <v>23.867751027037357</v>
      </c>
      <c r="AC23" s="1458">
        <v>686.5376188306104</v>
      </c>
      <c r="AD23" s="1459">
        <v>8.110232158211522</v>
      </c>
      <c r="AE23" s="1460">
        <v>73.00303334288715</v>
      </c>
      <c r="AF23" s="1458">
        <v>3306.2902463397745</v>
      </c>
      <c r="AG23" s="1458">
        <v>2814.658554127257</v>
      </c>
      <c r="AH23" s="1458">
        <v>6120.948800467031</v>
      </c>
      <c r="AI23" s="1328">
        <v>7</v>
      </c>
    </row>
    <row r="24" spans="1:35" s="413" customFormat="1" ht="9" customHeight="1">
      <c r="A24" s="492"/>
      <c r="B24" s="493"/>
      <c r="C24" s="196" t="s">
        <v>613</v>
      </c>
      <c r="D24" s="179">
        <v>10</v>
      </c>
      <c r="E24" s="474" t="s">
        <v>336</v>
      </c>
      <c r="F24" s="477"/>
      <c r="G24" s="482" t="s">
        <v>336</v>
      </c>
      <c r="H24" s="604"/>
      <c r="I24" s="474" t="s">
        <v>336</v>
      </c>
      <c r="J24" s="474" t="s">
        <v>336</v>
      </c>
      <c r="K24" s="693" t="s">
        <v>336</v>
      </c>
      <c r="L24" s="694" t="s">
        <v>336</v>
      </c>
      <c r="M24" s="476"/>
      <c r="N24" s="693" t="s">
        <v>336</v>
      </c>
      <c r="O24" s="475"/>
      <c r="P24" s="496" t="s">
        <v>336</v>
      </c>
      <c r="Q24" s="494" t="s">
        <v>336</v>
      </c>
      <c r="R24" s="494" t="s">
        <v>336</v>
      </c>
      <c r="S24" s="494" t="s">
        <v>336</v>
      </c>
      <c r="T24" s="495" t="s">
        <v>336</v>
      </c>
      <c r="U24" s="494" t="s">
        <v>336</v>
      </c>
      <c r="V24" s="495">
        <v>40.1468230151906</v>
      </c>
      <c r="W24" s="477"/>
      <c r="X24" s="477"/>
      <c r="Y24" s="494" t="s">
        <v>336</v>
      </c>
      <c r="Z24" s="494">
        <v>66.68049584408139</v>
      </c>
      <c r="AA24" s="701" t="s">
        <v>336</v>
      </c>
      <c r="AB24" s="477"/>
      <c r="AC24" s="477"/>
      <c r="AD24" s="769" t="s">
        <v>336</v>
      </c>
      <c r="AE24" s="603" t="s">
        <v>336</v>
      </c>
      <c r="AF24" s="474">
        <v>106.827318859272</v>
      </c>
      <c r="AG24" s="474" t="s">
        <v>336</v>
      </c>
      <c r="AH24" s="474">
        <v>106.88414029807969</v>
      </c>
      <c r="AI24" s="182">
        <v>10</v>
      </c>
    </row>
    <row r="25" spans="1:35" s="413" customFormat="1" ht="9" customHeight="1">
      <c r="A25" s="492"/>
      <c r="B25" s="497" t="s">
        <v>346</v>
      </c>
      <c r="C25" s="196" t="s">
        <v>476</v>
      </c>
      <c r="D25" s="179">
        <v>11</v>
      </c>
      <c r="E25" s="474" t="s">
        <v>336</v>
      </c>
      <c r="F25" s="477"/>
      <c r="G25" s="482" t="s">
        <v>336</v>
      </c>
      <c r="H25" s="604"/>
      <c r="I25" s="474" t="s">
        <v>336</v>
      </c>
      <c r="J25" s="474" t="s">
        <v>336</v>
      </c>
      <c r="K25" s="693" t="s">
        <v>336</v>
      </c>
      <c r="L25" s="478" t="s">
        <v>336</v>
      </c>
      <c r="M25" s="476"/>
      <c r="N25" s="693" t="s">
        <v>336</v>
      </c>
      <c r="O25" s="475"/>
      <c r="P25" s="483" t="s">
        <v>336</v>
      </c>
      <c r="Q25" s="474" t="s">
        <v>336</v>
      </c>
      <c r="R25" s="474" t="s">
        <v>336</v>
      </c>
      <c r="S25" s="474" t="s">
        <v>336</v>
      </c>
      <c r="T25" s="478" t="s">
        <v>336</v>
      </c>
      <c r="U25" s="474" t="s">
        <v>336</v>
      </c>
      <c r="V25" s="478">
        <v>452.6996553453711</v>
      </c>
      <c r="W25" s="477"/>
      <c r="X25" s="477"/>
      <c r="Y25" s="494" t="s">
        <v>336</v>
      </c>
      <c r="Z25" s="474">
        <v>64.23858316614121</v>
      </c>
      <c r="AA25" s="484"/>
      <c r="AB25" s="477"/>
      <c r="AC25" s="477"/>
      <c r="AD25" s="769" t="s">
        <v>336</v>
      </c>
      <c r="AE25" s="603">
        <v>17.883299894907807</v>
      </c>
      <c r="AF25" s="474">
        <v>516.9382385115123</v>
      </c>
      <c r="AG25" s="474">
        <v>18.217158689213722</v>
      </c>
      <c r="AH25" s="474">
        <v>535.155397200726</v>
      </c>
      <c r="AI25" s="182">
        <v>11</v>
      </c>
    </row>
    <row r="26" spans="1:35" s="413" customFormat="1" ht="9" customHeight="1">
      <c r="A26" s="492" t="s">
        <v>347</v>
      </c>
      <c r="B26" s="497" t="s">
        <v>348</v>
      </c>
      <c r="C26" s="199" t="s">
        <v>216</v>
      </c>
      <c r="D26" s="179">
        <v>12</v>
      </c>
      <c r="E26" s="474" t="s">
        <v>336</v>
      </c>
      <c r="F26" s="477"/>
      <c r="G26" s="482" t="s">
        <v>336</v>
      </c>
      <c r="H26" s="604"/>
      <c r="I26" s="474" t="s">
        <v>336</v>
      </c>
      <c r="J26" s="474" t="s">
        <v>336</v>
      </c>
      <c r="K26" s="474" t="s">
        <v>336</v>
      </c>
      <c r="L26" s="478" t="s">
        <v>336</v>
      </c>
      <c r="M26" s="476"/>
      <c r="N26" s="474" t="s">
        <v>336</v>
      </c>
      <c r="O26" s="475"/>
      <c r="P26" s="483" t="s">
        <v>336</v>
      </c>
      <c r="Q26" s="474" t="s">
        <v>336</v>
      </c>
      <c r="R26" s="474" t="s">
        <v>336</v>
      </c>
      <c r="S26" s="474" t="s">
        <v>336</v>
      </c>
      <c r="T26" s="478" t="s">
        <v>336</v>
      </c>
      <c r="U26" s="474" t="s">
        <v>336</v>
      </c>
      <c r="V26" s="478">
        <v>38.509668601318424</v>
      </c>
      <c r="W26" s="477"/>
      <c r="X26" s="477"/>
      <c r="Y26" s="494" t="s">
        <v>336</v>
      </c>
      <c r="Z26" s="474">
        <v>125.81085793446067</v>
      </c>
      <c r="AA26" s="474" t="s">
        <v>336</v>
      </c>
      <c r="AB26" s="477"/>
      <c r="AC26" s="477"/>
      <c r="AD26" s="769">
        <v>12.173449890130886</v>
      </c>
      <c r="AE26" s="603" t="s">
        <v>336</v>
      </c>
      <c r="AF26" s="474">
        <v>164.3205265357791</v>
      </c>
      <c r="AG26" s="474">
        <v>12.375919556702014</v>
      </c>
      <c r="AH26" s="474">
        <v>176.6964460924811</v>
      </c>
      <c r="AI26" s="182">
        <v>12</v>
      </c>
    </row>
    <row r="27" spans="1:35" s="413" customFormat="1" ht="9" customHeight="1">
      <c r="A27" s="492" t="s">
        <v>349</v>
      </c>
      <c r="B27" s="497" t="s">
        <v>254</v>
      </c>
      <c r="C27" s="196" t="s">
        <v>350</v>
      </c>
      <c r="D27" s="179">
        <v>14</v>
      </c>
      <c r="E27" s="477"/>
      <c r="F27" s="477"/>
      <c r="G27" s="479"/>
      <c r="H27" s="604"/>
      <c r="I27" s="477"/>
      <c r="J27" s="477"/>
      <c r="K27" s="477"/>
      <c r="L27" s="475"/>
      <c r="M27" s="476"/>
      <c r="N27" s="477"/>
      <c r="O27" s="475"/>
      <c r="P27" s="476"/>
      <c r="Q27" s="477"/>
      <c r="R27" s="477"/>
      <c r="S27" s="477"/>
      <c r="T27" s="475"/>
      <c r="U27" s="477"/>
      <c r="V27" s="475"/>
      <c r="W27" s="494">
        <v>29.760919432502146</v>
      </c>
      <c r="X27" s="477"/>
      <c r="Y27" s="477"/>
      <c r="Z27" s="477"/>
      <c r="AA27" s="484"/>
      <c r="AB27" s="477"/>
      <c r="AC27" s="474">
        <v>212.9468615649183</v>
      </c>
      <c r="AD27" s="479"/>
      <c r="AE27" s="604"/>
      <c r="AF27" s="474">
        <v>29.760919432502146</v>
      </c>
      <c r="AG27" s="474">
        <v>212.9468615649183</v>
      </c>
      <c r="AH27" s="474">
        <v>242.70778099742043</v>
      </c>
      <c r="AI27" s="182">
        <v>14</v>
      </c>
    </row>
    <row r="28" spans="1:35" s="413" customFormat="1" ht="9" customHeight="1">
      <c r="A28" s="492" t="s">
        <v>351</v>
      </c>
      <c r="B28" s="497" t="s">
        <v>352</v>
      </c>
      <c r="C28" s="201" t="s">
        <v>353</v>
      </c>
      <c r="D28" s="179">
        <v>15</v>
      </c>
      <c r="E28" s="477"/>
      <c r="F28" s="477"/>
      <c r="G28" s="479"/>
      <c r="H28" s="604"/>
      <c r="I28" s="477"/>
      <c r="J28" s="477"/>
      <c r="K28" s="477"/>
      <c r="L28" s="475"/>
      <c r="M28" s="476"/>
      <c r="N28" s="477"/>
      <c r="O28" s="475"/>
      <c r="P28" s="476"/>
      <c r="Q28" s="477"/>
      <c r="R28" s="477"/>
      <c r="S28" s="477"/>
      <c r="T28" s="475"/>
      <c r="U28" s="477"/>
      <c r="V28" s="475"/>
      <c r="W28" s="477"/>
      <c r="X28" s="474">
        <v>88.86766981943249</v>
      </c>
      <c r="Y28" s="494">
        <v>12.800576412166622</v>
      </c>
      <c r="Z28" s="474">
        <v>220.95397439571985</v>
      </c>
      <c r="AA28" s="474" t="s">
        <v>336</v>
      </c>
      <c r="AB28" s="474">
        <v>15.079272953090666</v>
      </c>
      <c r="AC28" s="477"/>
      <c r="AD28" s="479"/>
      <c r="AE28" s="603" t="s">
        <v>336</v>
      </c>
      <c r="AF28" s="474">
        <v>337.7014935804096</v>
      </c>
      <c r="AG28" s="474" t="s">
        <v>336</v>
      </c>
      <c r="AH28" s="474">
        <v>337.7014935804096</v>
      </c>
      <c r="AI28" s="182">
        <v>15</v>
      </c>
    </row>
    <row r="29" spans="1:35" s="413" customFormat="1" ht="9" customHeight="1">
      <c r="A29" s="492" t="s">
        <v>354</v>
      </c>
      <c r="B29" s="497" t="s">
        <v>355</v>
      </c>
      <c r="C29" s="196" t="s">
        <v>55</v>
      </c>
      <c r="D29" s="179">
        <v>16</v>
      </c>
      <c r="E29" s="474" t="s">
        <v>336</v>
      </c>
      <c r="F29" s="477"/>
      <c r="G29" s="482" t="s">
        <v>336</v>
      </c>
      <c r="H29" s="604"/>
      <c r="I29" s="474" t="s">
        <v>336</v>
      </c>
      <c r="J29" s="474" t="s">
        <v>336</v>
      </c>
      <c r="K29" s="474" t="s">
        <v>336</v>
      </c>
      <c r="L29" s="478" t="s">
        <v>336</v>
      </c>
      <c r="M29" s="476"/>
      <c r="N29" s="477"/>
      <c r="O29" s="475"/>
      <c r="P29" s="483">
        <v>6.411674787427152</v>
      </c>
      <c r="Q29" s="474" t="s">
        <v>336</v>
      </c>
      <c r="R29" s="474" t="s">
        <v>336</v>
      </c>
      <c r="S29" s="474" t="s">
        <v>336</v>
      </c>
      <c r="T29" s="478" t="s">
        <v>336</v>
      </c>
      <c r="U29" s="474" t="s">
        <v>336</v>
      </c>
      <c r="V29" s="478">
        <v>80.51960525938662</v>
      </c>
      <c r="W29" s="477"/>
      <c r="X29" s="477"/>
      <c r="Y29" s="494" t="s">
        <v>336</v>
      </c>
      <c r="Z29" s="474">
        <v>19.83851628929015</v>
      </c>
      <c r="AA29" s="474" t="s">
        <v>336</v>
      </c>
      <c r="AB29" s="477"/>
      <c r="AC29" s="477"/>
      <c r="AD29" s="479"/>
      <c r="AE29" s="604"/>
      <c r="AF29" s="474">
        <v>100.35812154867678</v>
      </c>
      <c r="AG29" s="474">
        <v>6.411674787427152</v>
      </c>
      <c r="AH29" s="474">
        <v>106.76979633610392</v>
      </c>
      <c r="AI29" s="182">
        <v>16</v>
      </c>
    </row>
    <row r="30" spans="1:35" s="413" customFormat="1" ht="9" customHeight="1">
      <c r="A30" s="492" t="s">
        <v>356</v>
      </c>
      <c r="B30" s="497"/>
      <c r="C30" s="498" t="s">
        <v>357</v>
      </c>
      <c r="D30" s="179">
        <v>19</v>
      </c>
      <c r="E30" s="477"/>
      <c r="F30" s="477"/>
      <c r="G30" s="479"/>
      <c r="H30" s="603" t="s">
        <v>336</v>
      </c>
      <c r="I30" s="477"/>
      <c r="J30" s="477"/>
      <c r="K30" s="477"/>
      <c r="L30" s="475"/>
      <c r="M30" s="476"/>
      <c r="N30" s="477"/>
      <c r="O30" s="475"/>
      <c r="P30" s="474">
        <v>2.7051925097926817</v>
      </c>
      <c r="Q30" s="477"/>
      <c r="R30" s="477"/>
      <c r="S30" s="474">
        <v>2.815419891086271</v>
      </c>
      <c r="T30" s="605" t="s">
        <v>336</v>
      </c>
      <c r="U30" s="477"/>
      <c r="V30" s="478">
        <v>2.4393516766981937</v>
      </c>
      <c r="W30" s="477"/>
      <c r="X30" s="477"/>
      <c r="Y30" s="477"/>
      <c r="Z30" s="474" t="s">
        <v>336</v>
      </c>
      <c r="AA30" s="484"/>
      <c r="AB30" s="477"/>
      <c r="AC30" s="477"/>
      <c r="AD30" s="479"/>
      <c r="AE30" s="605">
        <v>2.4594917359319766</v>
      </c>
      <c r="AF30" s="474">
        <v>2.4393516766981937</v>
      </c>
      <c r="AG30" s="474">
        <v>7.98010413681093</v>
      </c>
      <c r="AH30" s="474">
        <v>10.419455813509124</v>
      </c>
      <c r="AI30" s="182">
        <v>19</v>
      </c>
    </row>
    <row r="31" spans="1:36" s="413" customFormat="1" ht="9.75" customHeight="1">
      <c r="A31" s="492" t="s">
        <v>358</v>
      </c>
      <c r="B31" s="499"/>
      <c r="C31" s="500" t="s">
        <v>359</v>
      </c>
      <c r="D31" s="187">
        <v>20</v>
      </c>
      <c r="E31" s="488" t="s">
        <v>336</v>
      </c>
      <c r="F31" s="501"/>
      <c r="G31" s="489" t="s">
        <v>336</v>
      </c>
      <c r="H31" s="606" t="s">
        <v>336</v>
      </c>
      <c r="I31" s="488" t="s">
        <v>336</v>
      </c>
      <c r="J31" s="488" t="s">
        <v>336</v>
      </c>
      <c r="K31" s="488" t="s">
        <v>336</v>
      </c>
      <c r="L31" s="490" t="s">
        <v>336</v>
      </c>
      <c r="M31" s="501"/>
      <c r="N31" s="488" t="s">
        <v>336</v>
      </c>
      <c r="O31" s="502"/>
      <c r="P31" s="491">
        <v>9.710017196904557</v>
      </c>
      <c r="Q31" s="488" t="s">
        <v>336</v>
      </c>
      <c r="R31" s="488" t="s">
        <v>336</v>
      </c>
      <c r="S31" s="488">
        <v>2.815419891086271</v>
      </c>
      <c r="T31" s="490" t="s">
        <v>336</v>
      </c>
      <c r="U31" s="488" t="s">
        <v>336</v>
      </c>
      <c r="V31" s="490">
        <v>614.315103897965</v>
      </c>
      <c r="W31" s="488">
        <v>29.760919432502146</v>
      </c>
      <c r="X31" s="488">
        <v>88.86766981943249</v>
      </c>
      <c r="Y31" s="488">
        <v>12.800576412166622</v>
      </c>
      <c r="Z31" s="488">
        <v>497.5224276296933</v>
      </c>
      <c r="AA31" s="488" t="s">
        <v>336</v>
      </c>
      <c r="AB31" s="488">
        <v>15.079272953090666</v>
      </c>
      <c r="AC31" s="488">
        <v>212.9468615649183</v>
      </c>
      <c r="AD31" s="489">
        <v>12.173449890130886</v>
      </c>
      <c r="AE31" s="534">
        <v>20.342791630839784</v>
      </c>
      <c r="AF31" s="488">
        <v>1258.3459701448503</v>
      </c>
      <c r="AG31" s="488">
        <v>257.9885401738798</v>
      </c>
      <c r="AH31" s="488">
        <v>1516.33451031873</v>
      </c>
      <c r="AI31" s="192">
        <v>20</v>
      </c>
      <c r="AJ31" s="971"/>
    </row>
    <row r="32" spans="1:35" s="413" customFormat="1" ht="9" customHeight="1">
      <c r="A32" s="492" t="s">
        <v>360</v>
      </c>
      <c r="B32" s="493"/>
      <c r="C32" s="196" t="s">
        <v>613</v>
      </c>
      <c r="D32" s="179">
        <v>23</v>
      </c>
      <c r="E32" s="477"/>
      <c r="F32" s="477"/>
      <c r="G32" s="479"/>
      <c r="H32" s="604"/>
      <c r="I32" s="477"/>
      <c r="J32" s="477"/>
      <c r="K32" s="477"/>
      <c r="L32" s="475"/>
      <c r="M32" s="476"/>
      <c r="N32" s="477"/>
      <c r="O32" s="475"/>
      <c r="P32" s="476"/>
      <c r="Q32" s="477"/>
      <c r="R32" s="477"/>
      <c r="S32" s="477"/>
      <c r="T32" s="475"/>
      <c r="U32" s="477"/>
      <c r="V32" s="475"/>
      <c r="W32" s="477"/>
      <c r="X32" s="477"/>
      <c r="Y32" s="477"/>
      <c r="Z32" s="477"/>
      <c r="AA32" s="484"/>
      <c r="AB32" s="477"/>
      <c r="AC32" s="494">
        <v>43.035081685296646</v>
      </c>
      <c r="AD32" s="479"/>
      <c r="AE32" s="604"/>
      <c r="AF32" s="477"/>
      <c r="AG32" s="474">
        <v>43.035081685296646</v>
      </c>
      <c r="AH32" s="474">
        <v>43.035081685296646</v>
      </c>
      <c r="AI32" s="182">
        <v>23</v>
      </c>
    </row>
    <row r="33" spans="1:35" s="413" customFormat="1" ht="9" customHeight="1">
      <c r="A33" s="492" t="s">
        <v>361</v>
      </c>
      <c r="B33" s="497" t="s">
        <v>346</v>
      </c>
      <c r="C33" s="196" t="s">
        <v>476</v>
      </c>
      <c r="D33" s="179">
        <v>24</v>
      </c>
      <c r="E33" s="477"/>
      <c r="F33" s="477"/>
      <c r="G33" s="479"/>
      <c r="H33" s="604"/>
      <c r="I33" s="477"/>
      <c r="J33" s="477"/>
      <c r="K33" s="477"/>
      <c r="L33" s="475"/>
      <c r="M33" s="476"/>
      <c r="N33" s="477"/>
      <c r="O33" s="475"/>
      <c r="P33" s="476"/>
      <c r="Q33" s="477"/>
      <c r="R33" s="477"/>
      <c r="S33" s="477"/>
      <c r="T33" s="475"/>
      <c r="U33" s="477"/>
      <c r="V33" s="475"/>
      <c r="W33" s="477"/>
      <c r="X33" s="477"/>
      <c r="Y33" s="477"/>
      <c r="Z33" s="477"/>
      <c r="AA33" s="484"/>
      <c r="AB33" s="477"/>
      <c r="AC33" s="474">
        <v>168.2426483233018</v>
      </c>
      <c r="AD33" s="482">
        <v>270.15623387790197</v>
      </c>
      <c r="AE33" s="604"/>
      <c r="AF33" s="477"/>
      <c r="AG33" s="474">
        <v>438.3988822012038</v>
      </c>
      <c r="AH33" s="474">
        <v>438.3988822012038</v>
      </c>
      <c r="AI33" s="182">
        <v>24</v>
      </c>
    </row>
    <row r="34" spans="1:35" s="413" customFormat="1" ht="9" customHeight="1">
      <c r="A34" s="492" t="s">
        <v>349</v>
      </c>
      <c r="B34" s="497" t="s">
        <v>348</v>
      </c>
      <c r="C34" s="199" t="s">
        <v>216</v>
      </c>
      <c r="D34" s="179">
        <v>25</v>
      </c>
      <c r="E34" s="477"/>
      <c r="F34" s="477"/>
      <c r="G34" s="479"/>
      <c r="H34" s="604"/>
      <c r="I34" s="477"/>
      <c r="J34" s="477"/>
      <c r="K34" s="477"/>
      <c r="L34" s="475"/>
      <c r="M34" s="476"/>
      <c r="N34" s="477"/>
      <c r="O34" s="475"/>
      <c r="P34" s="476"/>
      <c r="Q34" s="477"/>
      <c r="R34" s="477"/>
      <c r="S34" s="477"/>
      <c r="T34" s="475"/>
      <c r="U34" s="477"/>
      <c r="V34" s="475"/>
      <c r="W34" s="477"/>
      <c r="X34" s="477"/>
      <c r="Y34" s="477"/>
      <c r="Z34" s="477"/>
      <c r="AA34" s="484"/>
      <c r="AB34" s="477"/>
      <c r="AC34" s="474">
        <v>64.2462596732588</v>
      </c>
      <c r="AD34" s="479"/>
      <c r="AE34" s="604"/>
      <c r="AF34" s="477"/>
      <c r="AG34" s="474">
        <v>64.2462596732588</v>
      </c>
      <c r="AH34" s="474">
        <v>64.2462596732588</v>
      </c>
      <c r="AI34" s="182">
        <v>25</v>
      </c>
    </row>
    <row r="35" spans="1:35" s="413" customFormat="1" ht="9" customHeight="1">
      <c r="A35" s="492" t="s">
        <v>362</v>
      </c>
      <c r="B35" s="497" t="s">
        <v>254</v>
      </c>
      <c r="C35" s="196" t="s">
        <v>350</v>
      </c>
      <c r="D35" s="179">
        <v>27</v>
      </c>
      <c r="E35" s="477"/>
      <c r="F35" s="477"/>
      <c r="G35" s="479"/>
      <c r="H35" s="604"/>
      <c r="I35" s="477"/>
      <c r="J35" s="477"/>
      <c r="K35" s="477"/>
      <c r="L35" s="475"/>
      <c r="M35" s="476"/>
      <c r="N35" s="477"/>
      <c r="O35" s="475"/>
      <c r="P35" s="476"/>
      <c r="Q35" s="477"/>
      <c r="R35" s="477"/>
      <c r="S35" s="477"/>
      <c r="T35" s="475"/>
      <c r="U35" s="477"/>
      <c r="V35" s="475"/>
      <c r="W35" s="477"/>
      <c r="X35" s="477"/>
      <c r="Y35" s="477"/>
      <c r="Z35" s="477"/>
      <c r="AA35" s="484"/>
      <c r="AB35" s="477"/>
      <c r="AC35" s="474">
        <v>196.26410085984526</v>
      </c>
      <c r="AD35" s="479"/>
      <c r="AE35" s="604"/>
      <c r="AF35" s="477"/>
      <c r="AG35" s="474">
        <v>196.26410085984526</v>
      </c>
      <c r="AH35" s="474">
        <v>196.26410085984526</v>
      </c>
      <c r="AI35" s="182">
        <v>27</v>
      </c>
    </row>
    <row r="36" spans="1:35" s="413" customFormat="1" ht="9" customHeight="1">
      <c r="A36" s="492" t="s">
        <v>354</v>
      </c>
      <c r="B36" s="497" t="s">
        <v>363</v>
      </c>
      <c r="C36" s="201" t="s">
        <v>353</v>
      </c>
      <c r="D36" s="179">
        <v>28</v>
      </c>
      <c r="E36" s="477"/>
      <c r="F36" s="477"/>
      <c r="G36" s="479"/>
      <c r="H36" s="604"/>
      <c r="I36" s="477"/>
      <c r="J36" s="477"/>
      <c r="K36" s="477"/>
      <c r="L36" s="475"/>
      <c r="M36" s="476"/>
      <c r="N36" s="477"/>
      <c r="O36" s="475"/>
      <c r="P36" s="476"/>
      <c r="Q36" s="477"/>
      <c r="R36" s="477"/>
      <c r="S36" s="477"/>
      <c r="T36" s="475"/>
      <c r="U36" s="477"/>
      <c r="V36" s="475"/>
      <c r="W36" s="477"/>
      <c r="X36" s="477"/>
      <c r="Y36" s="477"/>
      <c r="Z36" s="477"/>
      <c r="AA36" s="484"/>
      <c r="AB36" s="477"/>
      <c r="AC36" s="474">
        <v>157.1089327601032</v>
      </c>
      <c r="AD36" s="479"/>
      <c r="AE36" s="604"/>
      <c r="AF36" s="477"/>
      <c r="AG36" s="474">
        <v>157.1089327601032</v>
      </c>
      <c r="AH36" s="474">
        <v>157.1089327601032</v>
      </c>
      <c r="AI36" s="182">
        <v>28</v>
      </c>
    </row>
    <row r="37" spans="1:35" s="413" customFormat="1" ht="9" customHeight="1">
      <c r="A37" s="492" t="s">
        <v>364</v>
      </c>
      <c r="B37" s="497" t="s">
        <v>365</v>
      </c>
      <c r="C37" s="196" t="s">
        <v>49</v>
      </c>
      <c r="D37" s="179">
        <v>29</v>
      </c>
      <c r="E37" s="477"/>
      <c r="F37" s="477"/>
      <c r="G37" s="479"/>
      <c r="H37" s="604"/>
      <c r="I37" s="477"/>
      <c r="J37" s="477"/>
      <c r="K37" s="477"/>
      <c r="L37" s="475"/>
      <c r="M37" s="476"/>
      <c r="N37" s="477"/>
      <c r="O37" s="475"/>
      <c r="P37" s="476"/>
      <c r="Q37" s="503"/>
      <c r="R37" s="503"/>
      <c r="S37" s="503"/>
      <c r="T37" s="475"/>
      <c r="U37" s="477"/>
      <c r="V37" s="475"/>
      <c r="W37" s="477"/>
      <c r="X37" s="477"/>
      <c r="Y37" s="477"/>
      <c r="Z37" s="477"/>
      <c r="AA37" s="484"/>
      <c r="AB37" s="477"/>
      <c r="AC37" s="477"/>
      <c r="AD37" s="482">
        <v>121.20154772141015</v>
      </c>
      <c r="AE37" s="604"/>
      <c r="AF37" s="477"/>
      <c r="AG37" s="474">
        <v>121.20154772141015</v>
      </c>
      <c r="AH37" s="474">
        <v>121.20154772141015</v>
      </c>
      <c r="AI37" s="182">
        <v>29</v>
      </c>
    </row>
    <row r="38" spans="1:35" s="413" customFormat="1" ht="9" customHeight="1">
      <c r="A38" s="492" t="s">
        <v>349</v>
      </c>
      <c r="B38" s="497"/>
      <c r="C38" s="481" t="s">
        <v>357</v>
      </c>
      <c r="D38" s="179">
        <v>32</v>
      </c>
      <c r="E38" s="477"/>
      <c r="F38" s="477"/>
      <c r="G38" s="479"/>
      <c r="H38" s="603" t="s">
        <v>336</v>
      </c>
      <c r="I38" s="477"/>
      <c r="J38" s="477"/>
      <c r="K38" s="477"/>
      <c r="L38" s="475"/>
      <c r="M38" s="476"/>
      <c r="N38" s="477"/>
      <c r="O38" s="475"/>
      <c r="P38" s="476"/>
      <c r="Q38" s="477"/>
      <c r="R38" s="477"/>
      <c r="S38" s="474">
        <v>2.815419891086271</v>
      </c>
      <c r="T38" s="475"/>
      <c r="U38" s="477"/>
      <c r="V38" s="475"/>
      <c r="W38" s="477"/>
      <c r="X38" s="477"/>
      <c r="Y38" s="477"/>
      <c r="Z38" s="477"/>
      <c r="AA38" s="484"/>
      <c r="AB38" s="477"/>
      <c r="AC38" s="474">
        <v>3.147936371453139</v>
      </c>
      <c r="AD38" s="482" t="s">
        <v>336</v>
      </c>
      <c r="AE38" s="604"/>
      <c r="AF38" s="477"/>
      <c r="AG38" s="474">
        <v>5.96335626253941</v>
      </c>
      <c r="AH38" s="474">
        <v>5.96335626253941</v>
      </c>
      <c r="AI38" s="182">
        <v>32</v>
      </c>
    </row>
    <row r="39" spans="1:36" s="413" customFormat="1" ht="9.75" customHeight="1">
      <c r="A39" s="492" t="s">
        <v>351</v>
      </c>
      <c r="B39" s="499"/>
      <c r="C39" s="487" t="s">
        <v>366</v>
      </c>
      <c r="D39" s="187">
        <v>33</v>
      </c>
      <c r="E39" s="501"/>
      <c r="F39" s="488" t="s">
        <v>336</v>
      </c>
      <c r="G39" s="488" t="s">
        <v>336</v>
      </c>
      <c r="H39" s="606" t="s">
        <v>336</v>
      </c>
      <c r="I39" s="501"/>
      <c r="J39" s="488" t="s">
        <v>336</v>
      </c>
      <c r="K39" s="488" t="s">
        <v>336</v>
      </c>
      <c r="L39" s="502"/>
      <c r="M39" s="505"/>
      <c r="N39" s="501"/>
      <c r="O39" s="502"/>
      <c r="P39" s="505"/>
      <c r="Q39" s="501"/>
      <c r="R39" s="501"/>
      <c r="S39" s="488">
        <v>2.815419891086271</v>
      </c>
      <c r="T39" s="502"/>
      <c r="U39" s="501"/>
      <c r="V39" s="502"/>
      <c r="W39" s="501"/>
      <c r="X39" s="501"/>
      <c r="Y39" s="501"/>
      <c r="Z39" s="501"/>
      <c r="AA39" s="702"/>
      <c r="AB39" s="501"/>
      <c r="AC39" s="488">
        <v>632.0449596732589</v>
      </c>
      <c r="AD39" s="489">
        <v>391.35778159931215</v>
      </c>
      <c r="AE39" s="607"/>
      <c r="AF39" s="501"/>
      <c r="AG39" s="488">
        <v>1026.2181611636574</v>
      </c>
      <c r="AH39" s="488">
        <v>1026.2181611636574</v>
      </c>
      <c r="AI39" s="192">
        <v>33</v>
      </c>
      <c r="AJ39" s="971"/>
    </row>
    <row r="40" spans="1:35" s="413" customFormat="1" ht="9" customHeight="1">
      <c r="A40" s="492" t="s">
        <v>367</v>
      </c>
      <c r="B40" s="497" t="s">
        <v>262</v>
      </c>
      <c r="C40" s="481" t="s">
        <v>552</v>
      </c>
      <c r="D40" s="179">
        <v>35</v>
      </c>
      <c r="E40" s="474" t="s">
        <v>336</v>
      </c>
      <c r="F40" s="474" t="s">
        <v>336</v>
      </c>
      <c r="G40" s="474" t="s">
        <v>336</v>
      </c>
      <c r="H40" s="604"/>
      <c r="I40" s="474" t="s">
        <v>336</v>
      </c>
      <c r="J40" s="474" t="s">
        <v>336</v>
      </c>
      <c r="K40" s="474" t="s">
        <v>336</v>
      </c>
      <c r="L40" s="474" t="s">
        <v>336</v>
      </c>
      <c r="M40" s="476"/>
      <c r="N40" s="474" t="s">
        <v>336</v>
      </c>
      <c r="O40" s="475"/>
      <c r="P40" s="703" t="s">
        <v>336</v>
      </c>
      <c r="Q40" s="474" t="s">
        <v>336</v>
      </c>
      <c r="R40" s="477"/>
      <c r="S40" s="477"/>
      <c r="T40" s="475"/>
      <c r="U40" s="477"/>
      <c r="V40" s="475"/>
      <c r="W40" s="477"/>
      <c r="X40" s="477"/>
      <c r="Y40" s="477"/>
      <c r="Z40" s="477"/>
      <c r="AA40" s="484"/>
      <c r="AB40" s="477"/>
      <c r="AC40" s="474" t="s">
        <v>336</v>
      </c>
      <c r="AD40" s="482" t="s">
        <v>336</v>
      </c>
      <c r="AE40" s="604"/>
      <c r="AF40" s="474" t="s">
        <v>336</v>
      </c>
      <c r="AG40" s="474" t="s">
        <v>336</v>
      </c>
      <c r="AH40" s="474" t="s">
        <v>336</v>
      </c>
      <c r="AI40" s="182">
        <v>35</v>
      </c>
    </row>
    <row r="41" spans="1:35" s="413" customFormat="1" ht="9" customHeight="1">
      <c r="A41" s="492" t="s">
        <v>368</v>
      </c>
      <c r="B41" s="497" t="s">
        <v>369</v>
      </c>
      <c r="C41" s="481" t="s">
        <v>370</v>
      </c>
      <c r="D41" s="179">
        <v>36</v>
      </c>
      <c r="E41" s="477"/>
      <c r="F41" s="477"/>
      <c r="G41" s="479"/>
      <c r="H41" s="604"/>
      <c r="I41" s="477"/>
      <c r="J41" s="477"/>
      <c r="K41" s="477"/>
      <c r="L41" s="475"/>
      <c r="M41" s="476"/>
      <c r="N41" s="477"/>
      <c r="O41" s="475"/>
      <c r="P41" s="476"/>
      <c r="Q41" s="477"/>
      <c r="R41" s="477"/>
      <c r="S41" s="477"/>
      <c r="T41" s="475"/>
      <c r="U41" s="477"/>
      <c r="V41" s="475"/>
      <c r="W41" s="477"/>
      <c r="X41" s="477"/>
      <c r="Y41" s="477"/>
      <c r="Z41" s="477"/>
      <c r="AA41" s="484"/>
      <c r="AB41" s="477"/>
      <c r="AC41" s="474">
        <v>18.02089423903697</v>
      </c>
      <c r="AD41" s="482">
        <v>22.340756663800516</v>
      </c>
      <c r="AE41" s="604"/>
      <c r="AF41" s="474" t="s">
        <v>336</v>
      </c>
      <c r="AG41" s="474">
        <v>40.36165090283748</v>
      </c>
      <c r="AH41" s="474">
        <v>40.36165090283748</v>
      </c>
      <c r="AI41" s="182">
        <v>36</v>
      </c>
    </row>
    <row r="42" spans="1:35" s="413" customFormat="1" ht="9" customHeight="1">
      <c r="A42" s="492" t="s">
        <v>362</v>
      </c>
      <c r="B42" s="497" t="s">
        <v>371</v>
      </c>
      <c r="C42" s="481" t="s">
        <v>372</v>
      </c>
      <c r="D42" s="179">
        <v>37</v>
      </c>
      <c r="E42" s="474" t="s">
        <v>336</v>
      </c>
      <c r="F42" s="474" t="s">
        <v>336</v>
      </c>
      <c r="G42" s="474" t="s">
        <v>336</v>
      </c>
      <c r="H42" s="604"/>
      <c r="I42" s="474" t="s">
        <v>336</v>
      </c>
      <c r="J42" s="474" t="s">
        <v>336</v>
      </c>
      <c r="K42" s="474" t="s">
        <v>336</v>
      </c>
      <c r="L42" s="474" t="s">
        <v>336</v>
      </c>
      <c r="M42" s="476"/>
      <c r="N42" s="474" t="s">
        <v>336</v>
      </c>
      <c r="O42" s="475"/>
      <c r="P42" s="483" t="s">
        <v>336</v>
      </c>
      <c r="Q42" s="474" t="s">
        <v>336</v>
      </c>
      <c r="R42" s="477"/>
      <c r="S42" s="477"/>
      <c r="T42" s="475"/>
      <c r="U42" s="477"/>
      <c r="V42" s="478" t="s">
        <v>336</v>
      </c>
      <c r="W42" s="477"/>
      <c r="X42" s="477"/>
      <c r="Y42" s="477"/>
      <c r="Z42" s="477"/>
      <c r="AA42" s="484"/>
      <c r="AB42" s="477"/>
      <c r="AC42" s="474" t="s">
        <v>336</v>
      </c>
      <c r="AD42" s="479"/>
      <c r="AE42" s="604"/>
      <c r="AF42" s="474" t="s">
        <v>336</v>
      </c>
      <c r="AG42" s="474" t="s">
        <v>336</v>
      </c>
      <c r="AH42" s="474" t="s">
        <v>336</v>
      </c>
      <c r="AI42" s="182">
        <v>37</v>
      </c>
    </row>
    <row r="43" spans="1:35" s="413" customFormat="1" ht="9" customHeight="1">
      <c r="A43" s="492"/>
      <c r="B43" s="497" t="s">
        <v>50</v>
      </c>
      <c r="C43" s="481" t="s">
        <v>357</v>
      </c>
      <c r="D43" s="179">
        <v>39</v>
      </c>
      <c r="E43" s="474" t="s">
        <v>336</v>
      </c>
      <c r="F43" s="474" t="s">
        <v>336</v>
      </c>
      <c r="G43" s="474" t="s">
        <v>336</v>
      </c>
      <c r="H43" s="533" t="s">
        <v>336</v>
      </c>
      <c r="I43" s="474" t="s">
        <v>336</v>
      </c>
      <c r="J43" s="474" t="s">
        <v>336</v>
      </c>
      <c r="K43" s="474" t="s">
        <v>336</v>
      </c>
      <c r="L43" s="474" t="s">
        <v>336</v>
      </c>
      <c r="M43" s="476"/>
      <c r="N43" s="474" t="s">
        <v>336</v>
      </c>
      <c r="O43" s="475"/>
      <c r="P43" s="483" t="s">
        <v>336</v>
      </c>
      <c r="Q43" s="474" t="s">
        <v>336</v>
      </c>
      <c r="R43" s="474" t="s">
        <v>336</v>
      </c>
      <c r="S43" s="474" t="s">
        <v>336</v>
      </c>
      <c r="T43" s="475"/>
      <c r="U43" s="477"/>
      <c r="V43" s="478" t="s">
        <v>336</v>
      </c>
      <c r="W43" s="477"/>
      <c r="X43" s="477"/>
      <c r="Y43" s="474" t="s">
        <v>336</v>
      </c>
      <c r="Z43" s="477"/>
      <c r="AA43" s="484"/>
      <c r="AB43" s="477"/>
      <c r="AC43" s="474">
        <v>1.594530352536543</v>
      </c>
      <c r="AD43" s="479"/>
      <c r="AE43" s="604"/>
      <c r="AF43" s="474" t="s">
        <v>336</v>
      </c>
      <c r="AG43" s="474">
        <v>1.594530352536543</v>
      </c>
      <c r="AH43" s="474">
        <v>1.8058781834861524</v>
      </c>
      <c r="AI43" s="182">
        <v>39</v>
      </c>
    </row>
    <row r="44" spans="1:35" s="413" customFormat="1" ht="9.75" customHeight="1">
      <c r="A44" s="492"/>
      <c r="B44" s="497" t="s">
        <v>373</v>
      </c>
      <c r="C44" s="487" t="s">
        <v>374</v>
      </c>
      <c r="D44" s="187">
        <v>40</v>
      </c>
      <c r="E44" s="695" t="s">
        <v>336</v>
      </c>
      <c r="F44" s="535" t="s">
        <v>336</v>
      </c>
      <c r="G44" s="488" t="s">
        <v>336</v>
      </c>
      <c r="H44" s="534" t="s">
        <v>336</v>
      </c>
      <c r="I44" s="488" t="s">
        <v>336</v>
      </c>
      <c r="J44" s="488" t="s">
        <v>336</v>
      </c>
      <c r="K44" s="488" t="s">
        <v>336</v>
      </c>
      <c r="L44" s="488" t="s">
        <v>336</v>
      </c>
      <c r="M44" s="505"/>
      <c r="N44" s="535" t="s">
        <v>336</v>
      </c>
      <c r="O44" s="502"/>
      <c r="P44" s="491" t="s">
        <v>336</v>
      </c>
      <c r="Q44" s="488" t="s">
        <v>336</v>
      </c>
      <c r="R44" s="488" t="s">
        <v>336</v>
      </c>
      <c r="S44" s="488" t="s">
        <v>336</v>
      </c>
      <c r="T44" s="502"/>
      <c r="U44" s="501"/>
      <c r="V44" s="490" t="s">
        <v>336</v>
      </c>
      <c r="W44" s="501"/>
      <c r="X44" s="501"/>
      <c r="Y44" s="488" t="s">
        <v>336</v>
      </c>
      <c r="Z44" s="501"/>
      <c r="AA44" s="702"/>
      <c r="AB44" s="501"/>
      <c r="AC44" s="488">
        <v>19.62539879621668</v>
      </c>
      <c r="AD44" s="489">
        <v>22.346250119422947</v>
      </c>
      <c r="AE44" s="607"/>
      <c r="AF44" s="488" t="s">
        <v>336</v>
      </c>
      <c r="AG44" s="488">
        <v>41.971648915639626</v>
      </c>
      <c r="AH44" s="488">
        <v>42.20483667206931</v>
      </c>
      <c r="AI44" s="192">
        <v>40</v>
      </c>
    </row>
    <row r="45" spans="1:35" s="413" customFormat="1" ht="9" customHeight="1">
      <c r="A45" s="506"/>
      <c r="B45" s="471"/>
      <c r="C45" s="481" t="s">
        <v>375</v>
      </c>
      <c r="D45" s="179">
        <v>41</v>
      </c>
      <c r="E45" s="501"/>
      <c r="F45" s="501"/>
      <c r="G45" s="504"/>
      <c r="H45" s="607"/>
      <c r="I45" s="501"/>
      <c r="J45" s="501"/>
      <c r="K45" s="501"/>
      <c r="L45" s="502"/>
      <c r="M45" s="505"/>
      <c r="N45" s="501"/>
      <c r="O45" s="502"/>
      <c r="P45" s="505"/>
      <c r="Q45" s="501"/>
      <c r="R45" s="501"/>
      <c r="S45" s="501"/>
      <c r="T45" s="502"/>
      <c r="U45" s="488" t="s">
        <v>336</v>
      </c>
      <c r="V45" s="490">
        <v>0.9895166236744051</v>
      </c>
      <c r="W45" s="501"/>
      <c r="X45" s="501"/>
      <c r="Y45" s="488">
        <v>0.881351601418283</v>
      </c>
      <c r="Z45" s="501"/>
      <c r="AA45" s="501"/>
      <c r="AB45" s="501"/>
      <c r="AC45" s="488">
        <v>12.587532244196044</v>
      </c>
      <c r="AD45" s="489">
        <v>53.01840068787617</v>
      </c>
      <c r="AE45" s="607"/>
      <c r="AF45" s="488">
        <v>1.870868225092688</v>
      </c>
      <c r="AG45" s="488">
        <v>65.60593293207222</v>
      </c>
      <c r="AH45" s="488">
        <v>67.47680115716491</v>
      </c>
      <c r="AI45" s="182">
        <v>41</v>
      </c>
    </row>
    <row r="46" spans="1:35" s="413" customFormat="1" ht="9.75" customHeight="1">
      <c r="A46" s="507"/>
      <c r="B46" s="480"/>
      <c r="C46" s="508" t="s">
        <v>376</v>
      </c>
      <c r="D46" s="1330">
        <v>42</v>
      </c>
      <c r="E46" s="488" t="s">
        <v>336</v>
      </c>
      <c r="F46" s="488" t="s">
        <v>336</v>
      </c>
      <c r="G46" s="489">
        <v>17.16549632177319</v>
      </c>
      <c r="H46" s="534">
        <v>1.8106190885640585</v>
      </c>
      <c r="I46" s="488" t="s">
        <v>336</v>
      </c>
      <c r="J46" s="488">
        <v>40.45516731155059</v>
      </c>
      <c r="K46" s="488">
        <v>93.41252269036018</v>
      </c>
      <c r="L46" s="490" t="s">
        <v>336</v>
      </c>
      <c r="M46" s="491">
        <v>476.84306630362084</v>
      </c>
      <c r="N46" s="488">
        <v>820.5972139103849</v>
      </c>
      <c r="O46" s="490">
        <v>9.200343938091143</v>
      </c>
      <c r="P46" s="491">
        <v>392.5153100219738</v>
      </c>
      <c r="Q46" s="488">
        <v>10.378785707461546</v>
      </c>
      <c r="R46" s="488" t="s">
        <v>336</v>
      </c>
      <c r="S46" s="488">
        <v>105.41307461545811</v>
      </c>
      <c r="T46" s="490">
        <v>69.50605268940478</v>
      </c>
      <c r="U46" s="488" t="s">
        <v>336</v>
      </c>
      <c r="V46" s="490">
        <v>1314.9603563316787</v>
      </c>
      <c r="W46" s="1464"/>
      <c r="X46" s="1464"/>
      <c r="Y46" s="488" t="s">
        <v>336</v>
      </c>
      <c r="Z46" s="488">
        <v>707.4412295786758</v>
      </c>
      <c r="AA46" s="488">
        <v>14.137288621381483</v>
      </c>
      <c r="AB46" s="488">
        <v>8.78847807394669</v>
      </c>
      <c r="AC46" s="488">
        <v>1073.4227858985382</v>
      </c>
      <c r="AD46" s="489">
        <v>311.92991306009367</v>
      </c>
      <c r="AE46" s="534">
        <v>52.660241712047366</v>
      </c>
      <c r="AF46" s="488">
        <v>2045.840220213402</v>
      </c>
      <c r="AG46" s="488">
        <v>3475.3105932693225</v>
      </c>
      <c r="AH46" s="488">
        <v>5521.1508134827245</v>
      </c>
      <c r="AI46" s="1331">
        <v>42</v>
      </c>
    </row>
    <row r="47" spans="1:35" s="413" customFormat="1" ht="9" customHeight="1">
      <c r="A47" s="507"/>
      <c r="B47" s="480"/>
      <c r="C47" s="1465" t="s">
        <v>377</v>
      </c>
      <c r="D47" s="179">
        <v>43</v>
      </c>
      <c r="E47" s="696" t="s">
        <v>336</v>
      </c>
      <c r="F47" s="696" t="s">
        <v>336</v>
      </c>
      <c r="G47" s="510" t="s">
        <v>336</v>
      </c>
      <c r="H47" s="608" t="s">
        <v>336</v>
      </c>
      <c r="I47" s="511" t="s">
        <v>336</v>
      </c>
      <c r="J47" s="511" t="s">
        <v>336</v>
      </c>
      <c r="K47" s="511">
        <v>17.531345323397343</v>
      </c>
      <c r="L47" s="511" t="s">
        <v>336</v>
      </c>
      <c r="M47" s="513"/>
      <c r="N47" s="511" t="s">
        <v>336</v>
      </c>
      <c r="O47" s="512"/>
      <c r="P47" s="513"/>
      <c r="Q47" s="509"/>
      <c r="R47" s="509"/>
      <c r="S47" s="511">
        <v>104.17053597019203</v>
      </c>
      <c r="T47" s="514" t="s">
        <v>336</v>
      </c>
      <c r="U47" s="509"/>
      <c r="V47" s="514">
        <v>16.166027942455734</v>
      </c>
      <c r="W47" s="509"/>
      <c r="X47" s="509"/>
      <c r="Y47" s="509"/>
      <c r="Z47" s="704" t="s">
        <v>336</v>
      </c>
      <c r="AA47" s="705"/>
      <c r="AB47" s="509"/>
      <c r="AC47" s="509"/>
      <c r="AD47" s="515"/>
      <c r="AE47" s="704" t="s">
        <v>336</v>
      </c>
      <c r="AF47" s="511">
        <v>16.16755655619415</v>
      </c>
      <c r="AG47" s="511">
        <v>121.7767594821821</v>
      </c>
      <c r="AH47" s="511">
        <v>137.94431603837626</v>
      </c>
      <c r="AI47" s="182">
        <v>43</v>
      </c>
    </row>
    <row r="48" spans="1:35" s="413" customFormat="1" ht="9" customHeight="1" thickBot="1">
      <c r="A48" s="516"/>
      <c r="B48" s="517"/>
      <c r="C48" s="518" t="s">
        <v>378</v>
      </c>
      <c r="D48" s="222">
        <v>44</v>
      </c>
      <c r="E48" s="477"/>
      <c r="F48" s="477"/>
      <c r="G48" s="477"/>
      <c r="H48" s="697"/>
      <c r="I48" s="477"/>
      <c r="J48" s="477"/>
      <c r="K48" s="477"/>
      <c r="L48" s="475"/>
      <c r="M48" s="477"/>
      <c r="N48" s="477"/>
      <c r="O48" s="475"/>
      <c r="P48" s="476"/>
      <c r="Q48" s="477"/>
      <c r="R48" s="477"/>
      <c r="S48" s="477"/>
      <c r="T48" s="475"/>
      <c r="U48" s="474" t="s">
        <v>336</v>
      </c>
      <c r="V48" s="478" t="s">
        <v>336</v>
      </c>
      <c r="W48" s="477"/>
      <c r="X48" s="484"/>
      <c r="Y48" s="477"/>
      <c r="Z48" s="484"/>
      <c r="AA48" s="484"/>
      <c r="AB48" s="477"/>
      <c r="AC48" s="474" t="s">
        <v>336</v>
      </c>
      <c r="AD48" s="482">
        <v>16.765701729244263</v>
      </c>
      <c r="AE48" s="604"/>
      <c r="AF48" s="474" t="s">
        <v>336</v>
      </c>
      <c r="AG48" s="474">
        <v>16.765701729244263</v>
      </c>
      <c r="AH48" s="474">
        <v>16.765701729244263</v>
      </c>
      <c r="AI48" s="223">
        <v>44</v>
      </c>
    </row>
    <row r="49" spans="1:35" s="1463" customFormat="1" ht="9.75" customHeight="1" thickBot="1">
      <c r="A49" s="1466"/>
      <c r="B49" s="1467"/>
      <c r="C49" s="1468" t="s">
        <v>379</v>
      </c>
      <c r="D49" s="1327">
        <v>45</v>
      </c>
      <c r="E49" s="1458" t="s">
        <v>336</v>
      </c>
      <c r="F49" s="1458" t="s">
        <v>336</v>
      </c>
      <c r="G49" s="1459">
        <v>17.16549632177319</v>
      </c>
      <c r="H49" s="1461">
        <v>1.8106190885640585</v>
      </c>
      <c r="I49" s="1458" t="s">
        <v>336</v>
      </c>
      <c r="J49" s="1458">
        <v>40.45516731155059</v>
      </c>
      <c r="K49" s="1458">
        <v>75.88117736696283</v>
      </c>
      <c r="L49" s="1461" t="s">
        <v>336</v>
      </c>
      <c r="M49" s="1462">
        <v>476.84306630362084</v>
      </c>
      <c r="N49" s="1458">
        <v>820.5972139103849</v>
      </c>
      <c r="O49" s="1461">
        <v>9.200343938091143</v>
      </c>
      <c r="P49" s="1462">
        <v>392.45822585267985</v>
      </c>
      <c r="Q49" s="1458">
        <v>10.378785707461546</v>
      </c>
      <c r="R49" s="1458" t="s">
        <v>336</v>
      </c>
      <c r="S49" s="1458">
        <v>1.2425386452660803</v>
      </c>
      <c r="T49" s="1461">
        <v>69.48825867010603</v>
      </c>
      <c r="U49" s="1458" t="s">
        <v>336</v>
      </c>
      <c r="V49" s="1461">
        <v>1298.794328389223</v>
      </c>
      <c r="W49" s="1469"/>
      <c r="X49" s="1469"/>
      <c r="Y49" s="1470"/>
      <c r="Z49" s="1458">
        <v>707.4397009649374</v>
      </c>
      <c r="AA49" s="700">
        <v>14.137288621381483</v>
      </c>
      <c r="AB49" s="1458">
        <v>8.78847807394669</v>
      </c>
      <c r="AC49" s="1458">
        <v>1073.4227858985382</v>
      </c>
      <c r="AD49" s="1459">
        <v>328.6956147893379</v>
      </c>
      <c r="AE49" s="1460">
        <v>52.660241712047366</v>
      </c>
      <c r="AF49" s="1458">
        <v>2029.672663657208</v>
      </c>
      <c r="AG49" s="1458">
        <v>3370.299535516385</v>
      </c>
      <c r="AH49" s="1458">
        <v>5399.972199173593</v>
      </c>
      <c r="AI49" s="1328">
        <v>45</v>
      </c>
    </row>
    <row r="50" spans="1:35" s="413" customFormat="1" ht="9" customHeight="1">
      <c r="A50" s="418"/>
      <c r="C50" s="1336" t="s">
        <v>534</v>
      </c>
      <c r="D50" s="179" t="s">
        <v>535</v>
      </c>
      <c r="E50" s="170" t="s">
        <v>336</v>
      </c>
      <c r="F50" s="170" t="s">
        <v>336</v>
      </c>
      <c r="G50" s="170" t="s">
        <v>336</v>
      </c>
      <c r="H50" s="174" t="s">
        <v>336</v>
      </c>
      <c r="I50" s="170" t="s">
        <v>336</v>
      </c>
      <c r="J50" s="170" t="s">
        <v>336</v>
      </c>
      <c r="K50" s="170" t="s">
        <v>336</v>
      </c>
      <c r="L50" s="170" t="s">
        <v>336</v>
      </c>
      <c r="M50" s="519"/>
      <c r="N50" s="400" t="s">
        <v>336</v>
      </c>
      <c r="O50" s="475"/>
      <c r="P50" s="170" t="s">
        <v>336</v>
      </c>
      <c r="Q50" s="170" t="s">
        <v>336</v>
      </c>
      <c r="R50" s="170" t="s">
        <v>336</v>
      </c>
      <c r="S50" s="170" t="s">
        <v>336</v>
      </c>
      <c r="T50" s="1275" t="s">
        <v>336</v>
      </c>
      <c r="U50" s="1282" t="s">
        <v>336</v>
      </c>
      <c r="V50" s="1275" t="s">
        <v>336</v>
      </c>
      <c r="W50" s="477"/>
      <c r="X50" s="477"/>
      <c r="Y50" s="479"/>
      <c r="Z50" s="400" t="s">
        <v>336</v>
      </c>
      <c r="AA50" s="477"/>
      <c r="AB50" s="477"/>
      <c r="AC50" s="400">
        <v>2.7773000859845225</v>
      </c>
      <c r="AD50" s="400" t="s">
        <v>336</v>
      </c>
      <c r="AE50" s="1275" t="s">
        <v>336</v>
      </c>
      <c r="AF50" s="1281" t="s">
        <v>336</v>
      </c>
      <c r="AG50" s="400">
        <v>3.410982134326932</v>
      </c>
      <c r="AH50" s="1284">
        <v>3.4613819623578865</v>
      </c>
      <c r="AI50" s="770" t="s">
        <v>535</v>
      </c>
    </row>
    <row r="51" spans="1:35" s="413" customFormat="1" ht="9" customHeight="1">
      <c r="A51" s="418"/>
      <c r="C51" s="196" t="s">
        <v>536</v>
      </c>
      <c r="D51" s="224" t="s">
        <v>51</v>
      </c>
      <c r="E51" s="170" t="s">
        <v>336</v>
      </c>
      <c r="F51" s="170" t="s">
        <v>336</v>
      </c>
      <c r="G51" s="170" t="s">
        <v>336</v>
      </c>
      <c r="H51" s="174" t="s">
        <v>336</v>
      </c>
      <c r="I51" s="170" t="s">
        <v>336</v>
      </c>
      <c r="J51" s="170" t="s">
        <v>336</v>
      </c>
      <c r="K51" s="170" t="s">
        <v>336</v>
      </c>
      <c r="L51" s="170" t="s">
        <v>336</v>
      </c>
      <c r="M51" s="519"/>
      <c r="N51" s="401" t="s">
        <v>336</v>
      </c>
      <c r="O51" s="475"/>
      <c r="P51" s="170">
        <v>5.877997516002675</v>
      </c>
      <c r="Q51" s="170" t="s">
        <v>336</v>
      </c>
      <c r="R51" s="170" t="s">
        <v>336</v>
      </c>
      <c r="S51" s="170" t="s">
        <v>336</v>
      </c>
      <c r="T51" s="241">
        <v>0.5133276010318143</v>
      </c>
      <c r="U51" s="180" t="s">
        <v>336</v>
      </c>
      <c r="V51" s="241">
        <v>41.90241702493551</v>
      </c>
      <c r="W51" s="477"/>
      <c r="X51" s="477"/>
      <c r="Y51" s="479"/>
      <c r="Z51" s="401" t="s">
        <v>336</v>
      </c>
      <c r="AA51" s="477"/>
      <c r="AB51" s="477"/>
      <c r="AC51" s="401">
        <v>37.5652622527945</v>
      </c>
      <c r="AD51" s="401">
        <v>12.01261106334193</v>
      </c>
      <c r="AE51" s="241" t="s">
        <v>336</v>
      </c>
      <c r="AF51" s="1285">
        <v>42.19144444444444</v>
      </c>
      <c r="AG51" s="401">
        <v>55.97342600554122</v>
      </c>
      <c r="AH51" s="174">
        <v>98.16487044998567</v>
      </c>
      <c r="AI51" s="402" t="s">
        <v>51</v>
      </c>
    </row>
    <row r="52" spans="1:35" s="413" customFormat="1" ht="9" customHeight="1">
      <c r="A52" s="418"/>
      <c r="C52" s="196" t="s">
        <v>384</v>
      </c>
      <c r="D52" s="179" t="s">
        <v>52</v>
      </c>
      <c r="E52" s="170" t="s">
        <v>336</v>
      </c>
      <c r="F52" s="170" t="s">
        <v>336</v>
      </c>
      <c r="G52" s="170" t="s">
        <v>336</v>
      </c>
      <c r="H52" s="174" t="s">
        <v>336</v>
      </c>
      <c r="I52" s="170" t="s">
        <v>336</v>
      </c>
      <c r="J52" s="170" t="s">
        <v>336</v>
      </c>
      <c r="K52" s="170" t="s">
        <v>336</v>
      </c>
      <c r="L52" s="170" t="s">
        <v>336</v>
      </c>
      <c r="M52" s="519"/>
      <c r="N52" s="401" t="s">
        <v>336</v>
      </c>
      <c r="O52" s="475"/>
      <c r="P52" s="170" t="s">
        <v>336</v>
      </c>
      <c r="Q52" s="170" t="s">
        <v>336</v>
      </c>
      <c r="R52" s="170" t="s">
        <v>336</v>
      </c>
      <c r="S52" s="170" t="s">
        <v>336</v>
      </c>
      <c r="T52" s="241" t="s">
        <v>336</v>
      </c>
      <c r="U52" s="180" t="s">
        <v>336</v>
      </c>
      <c r="V52" s="241">
        <v>4.795543637145314</v>
      </c>
      <c r="W52" s="477"/>
      <c r="X52" s="477"/>
      <c r="Y52" s="479"/>
      <c r="Z52" s="401" t="s">
        <v>336</v>
      </c>
      <c r="AA52" s="477"/>
      <c r="AB52" s="477"/>
      <c r="AC52" s="401">
        <v>7.200945829750645</v>
      </c>
      <c r="AD52" s="401">
        <v>0.8407614407184484</v>
      </c>
      <c r="AE52" s="241" t="s">
        <v>336</v>
      </c>
      <c r="AF52" s="1285">
        <v>4.795543637145314</v>
      </c>
      <c r="AG52" s="401">
        <v>8.540775771472246</v>
      </c>
      <c r="AH52" s="174">
        <v>13.33631940861756</v>
      </c>
      <c r="AI52" s="182" t="s">
        <v>52</v>
      </c>
    </row>
    <row r="53" spans="1:35" s="413" customFormat="1" ht="9" customHeight="1">
      <c r="A53" s="418"/>
      <c r="C53" s="196" t="s">
        <v>537</v>
      </c>
      <c r="D53" s="179">
        <v>55</v>
      </c>
      <c r="E53" s="170" t="s">
        <v>336</v>
      </c>
      <c r="F53" s="170" t="s">
        <v>336</v>
      </c>
      <c r="G53" s="170" t="s">
        <v>336</v>
      </c>
      <c r="H53" s="174" t="s">
        <v>336</v>
      </c>
      <c r="I53" s="170" t="s">
        <v>336</v>
      </c>
      <c r="J53" s="170" t="s">
        <v>336</v>
      </c>
      <c r="K53" s="170" t="s">
        <v>336</v>
      </c>
      <c r="L53" s="170" t="s">
        <v>336</v>
      </c>
      <c r="M53" s="519"/>
      <c r="N53" s="401" t="s">
        <v>336</v>
      </c>
      <c r="O53" s="475"/>
      <c r="P53" s="170">
        <v>0.8238750358268845</v>
      </c>
      <c r="Q53" s="170">
        <v>2.2980319098117894</v>
      </c>
      <c r="R53" s="170" t="s">
        <v>336</v>
      </c>
      <c r="S53" s="170" t="s">
        <v>336</v>
      </c>
      <c r="T53" s="241" t="s">
        <v>336</v>
      </c>
      <c r="U53" s="180" t="s">
        <v>336</v>
      </c>
      <c r="V53" s="241" t="s">
        <v>336</v>
      </c>
      <c r="W53" s="477"/>
      <c r="X53" s="477"/>
      <c r="Y53" s="479"/>
      <c r="Z53" s="401">
        <v>30.699197477787333</v>
      </c>
      <c r="AA53" s="477"/>
      <c r="AB53" s="477"/>
      <c r="AC53" s="401">
        <v>17.988650042992262</v>
      </c>
      <c r="AD53" s="401" t="s">
        <v>336</v>
      </c>
      <c r="AE53" s="241" t="s">
        <v>336</v>
      </c>
      <c r="AF53" s="1285">
        <v>30.785717182573805</v>
      </c>
      <c r="AG53" s="401">
        <v>21.548242094200823</v>
      </c>
      <c r="AH53" s="174">
        <v>52.33395927677463</v>
      </c>
      <c r="AI53" s="182">
        <v>55</v>
      </c>
    </row>
    <row r="54" spans="1:35" s="413" customFormat="1" ht="9" customHeight="1">
      <c r="A54" s="418"/>
      <c r="C54" s="196" t="s">
        <v>538</v>
      </c>
      <c r="D54" s="224">
        <v>56</v>
      </c>
      <c r="E54" s="170" t="s">
        <v>336</v>
      </c>
      <c r="F54" s="170" t="s">
        <v>336</v>
      </c>
      <c r="G54" s="170" t="s">
        <v>336</v>
      </c>
      <c r="H54" s="174" t="s">
        <v>336</v>
      </c>
      <c r="I54" s="170" t="s">
        <v>336</v>
      </c>
      <c r="J54" s="170" t="s">
        <v>336</v>
      </c>
      <c r="K54" s="170" t="s">
        <v>336</v>
      </c>
      <c r="L54" s="170" t="s">
        <v>336</v>
      </c>
      <c r="M54" s="519"/>
      <c r="N54" s="401" t="s">
        <v>336</v>
      </c>
      <c r="O54" s="475"/>
      <c r="P54" s="170">
        <v>3.3511751218114068</v>
      </c>
      <c r="Q54" s="170" t="s">
        <v>336</v>
      </c>
      <c r="R54" s="170" t="s">
        <v>336</v>
      </c>
      <c r="S54" s="170" t="s">
        <v>336</v>
      </c>
      <c r="T54" s="241" t="s">
        <v>336</v>
      </c>
      <c r="U54" s="180" t="s">
        <v>336</v>
      </c>
      <c r="V54" s="241">
        <v>44.88272685583261</v>
      </c>
      <c r="W54" s="477"/>
      <c r="X54" s="477"/>
      <c r="Y54" s="479"/>
      <c r="Z54" s="401">
        <v>263.68618037642113</v>
      </c>
      <c r="AA54" s="477"/>
      <c r="AB54" s="477"/>
      <c r="AC54" s="401">
        <v>47.16440240756664</v>
      </c>
      <c r="AD54" s="401">
        <v>39.43106907423331</v>
      </c>
      <c r="AE54" s="241" t="s">
        <v>336</v>
      </c>
      <c r="AF54" s="1285">
        <v>308.56890723225376</v>
      </c>
      <c r="AG54" s="401">
        <v>90.1815515429445</v>
      </c>
      <c r="AH54" s="174">
        <v>398.75045877519824</v>
      </c>
      <c r="AI54" s="402">
        <v>56</v>
      </c>
    </row>
    <row r="55" spans="1:35" s="413" customFormat="1" ht="9" customHeight="1">
      <c r="A55" s="418"/>
      <c r="C55" s="196" t="s">
        <v>539</v>
      </c>
      <c r="D55" s="179">
        <v>57</v>
      </c>
      <c r="E55" s="170" t="s">
        <v>336</v>
      </c>
      <c r="F55" s="170" t="s">
        <v>336</v>
      </c>
      <c r="G55" s="170" t="s">
        <v>336</v>
      </c>
      <c r="H55" s="174" t="s">
        <v>336</v>
      </c>
      <c r="I55" s="170" t="s">
        <v>336</v>
      </c>
      <c r="J55" s="170" t="s">
        <v>336</v>
      </c>
      <c r="K55" s="170" t="s">
        <v>336</v>
      </c>
      <c r="L55" s="170" t="s">
        <v>336</v>
      </c>
      <c r="M55" s="519"/>
      <c r="N55" s="401" t="s">
        <v>336</v>
      </c>
      <c r="O55" s="475"/>
      <c r="P55" s="170" t="s">
        <v>336</v>
      </c>
      <c r="Q55" s="170" t="s">
        <v>336</v>
      </c>
      <c r="R55" s="170" t="s">
        <v>336</v>
      </c>
      <c r="S55" s="170" t="s">
        <v>336</v>
      </c>
      <c r="T55" s="241" t="s">
        <v>336</v>
      </c>
      <c r="U55" s="180" t="s">
        <v>336</v>
      </c>
      <c r="V55" s="241">
        <v>4.9030632702780155</v>
      </c>
      <c r="W55" s="477"/>
      <c r="X55" s="477"/>
      <c r="Y55" s="479"/>
      <c r="Z55" s="401" t="s">
        <v>336</v>
      </c>
      <c r="AA55" s="477"/>
      <c r="AB55" s="477"/>
      <c r="AC55" s="401">
        <v>8.243852106620809</v>
      </c>
      <c r="AD55" s="401" t="s">
        <v>336</v>
      </c>
      <c r="AE55" s="241" t="s">
        <v>336</v>
      </c>
      <c r="AF55" s="1285">
        <v>4.9030632702780155</v>
      </c>
      <c r="AG55" s="401">
        <v>8.605823062959779</v>
      </c>
      <c r="AH55" s="174">
        <v>13.508886333237793</v>
      </c>
      <c r="AI55" s="182">
        <v>57</v>
      </c>
    </row>
    <row r="56" spans="1:35" s="413" customFormat="1" ht="9" customHeight="1">
      <c r="A56" s="418"/>
      <c r="C56" s="196" t="s">
        <v>385</v>
      </c>
      <c r="D56" s="768" t="s">
        <v>53</v>
      </c>
      <c r="E56" s="170" t="s">
        <v>336</v>
      </c>
      <c r="F56" s="170" t="s">
        <v>336</v>
      </c>
      <c r="G56" s="170" t="s">
        <v>336</v>
      </c>
      <c r="H56" s="174" t="s">
        <v>336</v>
      </c>
      <c r="I56" s="170" t="s">
        <v>336</v>
      </c>
      <c r="J56" s="170" t="s">
        <v>336</v>
      </c>
      <c r="K56" s="170" t="s">
        <v>336</v>
      </c>
      <c r="L56" s="170" t="s">
        <v>336</v>
      </c>
      <c r="M56" s="519"/>
      <c r="N56" s="401" t="s">
        <v>336</v>
      </c>
      <c r="O56" s="475"/>
      <c r="P56" s="170">
        <v>0.5106525269895863</v>
      </c>
      <c r="Q56" s="170" t="s">
        <v>336</v>
      </c>
      <c r="R56" s="170" t="s">
        <v>336</v>
      </c>
      <c r="S56" s="170" t="s">
        <v>336</v>
      </c>
      <c r="T56" s="241" t="s">
        <v>336</v>
      </c>
      <c r="U56" s="180" t="s">
        <v>336</v>
      </c>
      <c r="V56" s="241">
        <v>44.18888922327314</v>
      </c>
      <c r="W56" s="477"/>
      <c r="X56" s="477"/>
      <c r="Y56" s="479"/>
      <c r="Z56" s="401">
        <v>1.1266360943918983</v>
      </c>
      <c r="AA56" s="477"/>
      <c r="AB56" s="477"/>
      <c r="AC56" s="401">
        <v>49.001117798796216</v>
      </c>
      <c r="AD56" s="401">
        <v>3.989610203496704</v>
      </c>
      <c r="AE56" s="241" t="s">
        <v>336</v>
      </c>
      <c r="AF56" s="1285">
        <v>45.426684197955474</v>
      </c>
      <c r="AG56" s="401">
        <v>53.844028852584316</v>
      </c>
      <c r="AH56" s="174">
        <v>99.2707130505398</v>
      </c>
      <c r="AI56" s="767" t="s">
        <v>53</v>
      </c>
    </row>
    <row r="57" spans="1:35" s="413" customFormat="1" ht="9" customHeight="1">
      <c r="A57" s="418"/>
      <c r="C57" s="196" t="s">
        <v>540</v>
      </c>
      <c r="D57" s="224">
        <v>60</v>
      </c>
      <c r="E57" s="170" t="s">
        <v>336</v>
      </c>
      <c r="F57" s="170" t="s">
        <v>336</v>
      </c>
      <c r="G57" s="170" t="s">
        <v>336</v>
      </c>
      <c r="H57" s="174" t="s">
        <v>336</v>
      </c>
      <c r="I57" s="170" t="s">
        <v>336</v>
      </c>
      <c r="J57" s="170" t="s">
        <v>336</v>
      </c>
      <c r="K57" s="170" t="s">
        <v>336</v>
      </c>
      <c r="L57" s="170" t="s">
        <v>336</v>
      </c>
      <c r="M57" s="519"/>
      <c r="N57" s="401" t="s">
        <v>336</v>
      </c>
      <c r="O57" s="475"/>
      <c r="P57" s="170" t="s">
        <v>336</v>
      </c>
      <c r="Q57" s="170" t="s">
        <v>336</v>
      </c>
      <c r="R57" s="170" t="s">
        <v>336</v>
      </c>
      <c r="S57" s="170" t="s">
        <v>336</v>
      </c>
      <c r="T57" s="241" t="s">
        <v>336</v>
      </c>
      <c r="U57" s="180" t="s">
        <v>336</v>
      </c>
      <c r="V57" s="241">
        <v>1.772393952421897</v>
      </c>
      <c r="W57" s="477"/>
      <c r="X57" s="477"/>
      <c r="Y57" s="479"/>
      <c r="Z57" s="401" t="s">
        <v>336</v>
      </c>
      <c r="AA57" s="477"/>
      <c r="AB57" s="477"/>
      <c r="AC57" s="401">
        <v>1.881857265692175</v>
      </c>
      <c r="AD57" s="401">
        <v>0.6621285946307442</v>
      </c>
      <c r="AE57" s="241" t="s">
        <v>336</v>
      </c>
      <c r="AF57" s="1285">
        <v>1.772393952421897</v>
      </c>
      <c r="AG57" s="401">
        <v>2.5466131651858217</v>
      </c>
      <c r="AH57" s="174">
        <v>4.319007117607718</v>
      </c>
      <c r="AI57" s="402">
        <v>60</v>
      </c>
    </row>
    <row r="58" spans="1:35" s="413" customFormat="1" ht="9" customHeight="1">
      <c r="A58" s="418"/>
      <c r="C58" s="196" t="s">
        <v>386</v>
      </c>
      <c r="D58" s="179">
        <v>61</v>
      </c>
      <c r="E58" s="170" t="s">
        <v>336</v>
      </c>
      <c r="F58" s="170" t="s">
        <v>336</v>
      </c>
      <c r="G58" s="170" t="s">
        <v>336</v>
      </c>
      <c r="H58" s="174" t="s">
        <v>336</v>
      </c>
      <c r="I58" s="170" t="s">
        <v>336</v>
      </c>
      <c r="J58" s="170" t="s">
        <v>336</v>
      </c>
      <c r="K58" s="170" t="s">
        <v>336</v>
      </c>
      <c r="L58" s="170" t="s">
        <v>336</v>
      </c>
      <c r="M58" s="519"/>
      <c r="N58" s="401" t="s">
        <v>336</v>
      </c>
      <c r="O58" s="475"/>
      <c r="P58" s="170">
        <v>4.608555460017197</v>
      </c>
      <c r="Q58" s="170" t="s">
        <v>336</v>
      </c>
      <c r="R58" s="170" t="s">
        <v>336</v>
      </c>
      <c r="S58" s="170" t="s">
        <v>336</v>
      </c>
      <c r="T58" s="241" t="s">
        <v>336</v>
      </c>
      <c r="U58" s="180" t="s">
        <v>336</v>
      </c>
      <c r="V58" s="241">
        <v>23.79879879621668</v>
      </c>
      <c r="W58" s="477"/>
      <c r="X58" s="477"/>
      <c r="Y58" s="479"/>
      <c r="Z58" s="401">
        <v>0.9864096684818954</v>
      </c>
      <c r="AA58" s="477"/>
      <c r="AB58" s="477"/>
      <c r="AC58" s="401">
        <v>60.6950988822012</v>
      </c>
      <c r="AD58" s="401">
        <v>3.153960064966084</v>
      </c>
      <c r="AE58" s="241" t="s">
        <v>336</v>
      </c>
      <c r="AF58" s="1285">
        <v>24.785208464698574</v>
      </c>
      <c r="AG58" s="401">
        <v>68.60698863093532</v>
      </c>
      <c r="AH58" s="174">
        <v>93.39219709563389</v>
      </c>
      <c r="AI58" s="182">
        <v>61</v>
      </c>
    </row>
    <row r="59" spans="1:35" s="413" customFormat="1" ht="9" customHeight="1">
      <c r="A59" s="418"/>
      <c r="C59" s="196" t="s">
        <v>541</v>
      </c>
      <c r="D59" s="179" t="s">
        <v>542</v>
      </c>
      <c r="E59" s="170" t="s">
        <v>336</v>
      </c>
      <c r="F59" s="170" t="s">
        <v>336</v>
      </c>
      <c r="G59" s="170">
        <v>14.584336486099167</v>
      </c>
      <c r="H59" s="174">
        <v>1.8106190885640585</v>
      </c>
      <c r="I59" s="170" t="s">
        <v>336</v>
      </c>
      <c r="J59" s="170" t="s">
        <v>336</v>
      </c>
      <c r="K59" s="170">
        <v>75.44520875131364</v>
      </c>
      <c r="L59" s="170" t="s">
        <v>336</v>
      </c>
      <c r="M59" s="519"/>
      <c r="N59" s="401" t="s">
        <v>336</v>
      </c>
      <c r="O59" s="475"/>
      <c r="P59" s="170">
        <v>4.183600840737555</v>
      </c>
      <c r="Q59" s="170">
        <v>8.080753797649756</v>
      </c>
      <c r="R59" s="170" t="s">
        <v>336</v>
      </c>
      <c r="S59" s="170" t="s">
        <v>336</v>
      </c>
      <c r="T59" s="241" t="s">
        <v>336</v>
      </c>
      <c r="U59" s="180" t="s">
        <v>336</v>
      </c>
      <c r="V59" s="241">
        <v>126.1810094582975</v>
      </c>
      <c r="W59" s="477"/>
      <c r="X59" s="477"/>
      <c r="Y59" s="479"/>
      <c r="Z59" s="401" t="s">
        <v>336</v>
      </c>
      <c r="AA59" s="477"/>
      <c r="AB59" s="477"/>
      <c r="AC59" s="401">
        <v>64.92596732588135</v>
      </c>
      <c r="AD59" s="401" t="s">
        <v>336</v>
      </c>
      <c r="AE59" s="241">
        <v>52.353826311263965</v>
      </c>
      <c r="AF59" s="1285">
        <v>126.27117378427438</v>
      </c>
      <c r="AG59" s="401">
        <v>222.95821152192602</v>
      </c>
      <c r="AH59" s="174">
        <v>349.2293853062004</v>
      </c>
      <c r="AI59" s="182" t="s">
        <v>542</v>
      </c>
    </row>
    <row r="60" spans="1:35" s="413" customFormat="1" ht="9" customHeight="1">
      <c r="A60" s="418"/>
      <c r="C60" s="196" t="s">
        <v>543</v>
      </c>
      <c r="D60" s="179" t="s">
        <v>544</v>
      </c>
      <c r="E60" s="170" t="s">
        <v>336</v>
      </c>
      <c r="F60" s="170" t="s">
        <v>336</v>
      </c>
      <c r="G60" s="170">
        <v>2.581159835674023</v>
      </c>
      <c r="H60" s="174" t="s">
        <v>336</v>
      </c>
      <c r="I60" s="170" t="s">
        <v>336</v>
      </c>
      <c r="J60" s="170" t="s">
        <v>336</v>
      </c>
      <c r="K60" s="170" t="s">
        <v>336</v>
      </c>
      <c r="L60" s="170" t="s">
        <v>336</v>
      </c>
      <c r="M60" s="519"/>
      <c r="N60" s="401" t="s">
        <v>336</v>
      </c>
      <c r="O60" s="475"/>
      <c r="P60" s="170">
        <v>0.6112066494697621</v>
      </c>
      <c r="Q60" s="170" t="s">
        <v>336</v>
      </c>
      <c r="R60" s="170" t="s">
        <v>336</v>
      </c>
      <c r="S60" s="170" t="s">
        <v>336</v>
      </c>
      <c r="T60" s="241" t="s">
        <v>336</v>
      </c>
      <c r="U60" s="180" t="s">
        <v>336</v>
      </c>
      <c r="V60" s="241">
        <v>45.92852328747492</v>
      </c>
      <c r="W60" s="477"/>
      <c r="X60" s="477"/>
      <c r="Y60" s="479"/>
      <c r="Z60" s="401" t="s">
        <v>336</v>
      </c>
      <c r="AA60" s="477"/>
      <c r="AB60" s="477"/>
      <c r="AC60" s="401">
        <v>61.509372312983665</v>
      </c>
      <c r="AD60" s="401" t="s">
        <v>336</v>
      </c>
      <c r="AE60" s="241" t="s">
        <v>336</v>
      </c>
      <c r="AF60" s="1285">
        <v>45.92852328747492</v>
      </c>
      <c r="AG60" s="401">
        <v>64.9705598547817</v>
      </c>
      <c r="AH60" s="174">
        <v>110.89908314225661</v>
      </c>
      <c r="AI60" s="182" t="s">
        <v>544</v>
      </c>
    </row>
    <row r="61" spans="1:35" s="413" customFormat="1" ht="9" customHeight="1">
      <c r="A61" s="418"/>
      <c r="C61" s="196" t="s">
        <v>387</v>
      </c>
      <c r="D61" s="768">
        <v>67</v>
      </c>
      <c r="E61" s="170" t="s">
        <v>336</v>
      </c>
      <c r="F61" s="170" t="s">
        <v>336</v>
      </c>
      <c r="G61" s="170" t="s">
        <v>336</v>
      </c>
      <c r="H61" s="174" t="s">
        <v>336</v>
      </c>
      <c r="I61" s="170" t="s">
        <v>336</v>
      </c>
      <c r="J61" s="170" t="s">
        <v>336</v>
      </c>
      <c r="K61" s="170" t="s">
        <v>336</v>
      </c>
      <c r="L61" s="170" t="s">
        <v>336</v>
      </c>
      <c r="M61" s="519"/>
      <c r="N61" s="401" t="s">
        <v>336</v>
      </c>
      <c r="O61" s="475"/>
      <c r="P61" s="170">
        <v>3.804289672303429</v>
      </c>
      <c r="Q61" s="170" t="s">
        <v>336</v>
      </c>
      <c r="R61" s="170" t="s">
        <v>336</v>
      </c>
      <c r="S61" s="170" t="s">
        <v>336</v>
      </c>
      <c r="T61" s="241">
        <v>0.5345848858316614</v>
      </c>
      <c r="U61" s="180" t="s">
        <v>336</v>
      </c>
      <c r="V61" s="241">
        <v>33.24960654915448</v>
      </c>
      <c r="W61" s="477"/>
      <c r="X61" s="477"/>
      <c r="Y61" s="479"/>
      <c r="Z61" s="401">
        <v>0.5780787236075283</v>
      </c>
      <c r="AA61" s="477"/>
      <c r="AB61" s="477"/>
      <c r="AC61" s="401">
        <v>47.16930352536544</v>
      </c>
      <c r="AD61" s="401">
        <v>2.3455622432406606</v>
      </c>
      <c r="AE61" s="241" t="s">
        <v>336</v>
      </c>
      <c r="AF61" s="1285">
        <v>33.84863205789623</v>
      </c>
      <c r="AG61" s="401">
        <v>53.904853348619476</v>
      </c>
      <c r="AH61" s="174">
        <v>87.75348540651571</v>
      </c>
      <c r="AI61" s="767">
        <v>67</v>
      </c>
    </row>
    <row r="62" spans="1:35" s="413" customFormat="1" ht="9" customHeight="1">
      <c r="A62" s="418"/>
      <c r="C62" s="196" t="s">
        <v>545</v>
      </c>
      <c r="D62" s="179">
        <v>68</v>
      </c>
      <c r="E62" s="170" t="s">
        <v>336</v>
      </c>
      <c r="F62" s="170" t="s">
        <v>336</v>
      </c>
      <c r="G62" s="170" t="s">
        <v>336</v>
      </c>
      <c r="H62" s="174" t="s">
        <v>336</v>
      </c>
      <c r="I62" s="170" t="s">
        <v>336</v>
      </c>
      <c r="J62" s="170" t="s">
        <v>336</v>
      </c>
      <c r="K62" s="170" t="s">
        <v>336</v>
      </c>
      <c r="L62" s="170" t="s">
        <v>336</v>
      </c>
      <c r="M62" s="519"/>
      <c r="N62" s="401" t="s">
        <v>336</v>
      </c>
      <c r="O62" s="475"/>
      <c r="P62" s="170" t="s">
        <v>336</v>
      </c>
      <c r="Q62" s="170" t="s">
        <v>336</v>
      </c>
      <c r="R62" s="170" t="s">
        <v>336</v>
      </c>
      <c r="S62" s="170" t="s">
        <v>336</v>
      </c>
      <c r="T62" s="241" t="s">
        <v>336</v>
      </c>
      <c r="U62" s="180" t="s">
        <v>336</v>
      </c>
      <c r="V62" s="241">
        <v>4.420904915448552</v>
      </c>
      <c r="W62" s="477"/>
      <c r="X62" s="477"/>
      <c r="Y62" s="479"/>
      <c r="Z62" s="401" t="s">
        <v>336</v>
      </c>
      <c r="AA62" s="477"/>
      <c r="AB62" s="477"/>
      <c r="AC62" s="401">
        <v>23.484264832330183</v>
      </c>
      <c r="AD62" s="401">
        <v>2.835745676889271</v>
      </c>
      <c r="AE62" s="241" t="s">
        <v>336</v>
      </c>
      <c r="AF62" s="1285">
        <v>4.468435248877423</v>
      </c>
      <c r="AG62" s="401">
        <v>26.604308779975163</v>
      </c>
      <c r="AH62" s="174">
        <v>31.072744028852586</v>
      </c>
      <c r="AI62" s="182">
        <v>68</v>
      </c>
    </row>
    <row r="63" spans="1:35" ht="9" customHeight="1">
      <c r="A63" s="418"/>
      <c r="B63" s="413"/>
      <c r="C63" s="196" t="s">
        <v>546</v>
      </c>
      <c r="D63" s="179">
        <v>69</v>
      </c>
      <c r="E63" s="170" t="s">
        <v>336</v>
      </c>
      <c r="F63" s="170" t="s">
        <v>336</v>
      </c>
      <c r="G63" s="170" t="s">
        <v>336</v>
      </c>
      <c r="H63" s="174" t="s">
        <v>336</v>
      </c>
      <c r="I63" s="170" t="s">
        <v>336</v>
      </c>
      <c r="J63" s="170" t="s">
        <v>336</v>
      </c>
      <c r="K63" s="170" t="s">
        <v>336</v>
      </c>
      <c r="L63" s="170" t="s">
        <v>336</v>
      </c>
      <c r="M63" s="519"/>
      <c r="N63" s="401" t="s">
        <v>336</v>
      </c>
      <c r="O63" s="475"/>
      <c r="P63" s="170">
        <v>0.7362424763542562</v>
      </c>
      <c r="Q63" s="170" t="s">
        <v>336</v>
      </c>
      <c r="R63" s="170" t="s">
        <v>336</v>
      </c>
      <c r="S63" s="170" t="s">
        <v>336</v>
      </c>
      <c r="T63" s="241" t="s">
        <v>336</v>
      </c>
      <c r="U63" s="180" t="s">
        <v>336</v>
      </c>
      <c r="V63" s="241">
        <v>4.109265978790484</v>
      </c>
      <c r="W63" s="477"/>
      <c r="X63" s="477"/>
      <c r="Y63" s="479"/>
      <c r="Z63" s="401" t="s">
        <v>336</v>
      </c>
      <c r="AA63" s="477"/>
      <c r="AB63" s="477"/>
      <c r="AC63" s="401">
        <v>11.773602751504727</v>
      </c>
      <c r="AD63" s="401">
        <v>1.4091669055125633</v>
      </c>
      <c r="AE63" s="241" t="s">
        <v>336</v>
      </c>
      <c r="AF63" s="1285">
        <v>4.109265978790484</v>
      </c>
      <c r="AG63" s="401">
        <v>13.93310404127257</v>
      </c>
      <c r="AH63" s="174">
        <v>18.042370020063053</v>
      </c>
      <c r="AI63" s="182">
        <v>69</v>
      </c>
    </row>
    <row r="64" spans="1:35" ht="9" customHeight="1">
      <c r="A64" s="485" t="s">
        <v>389</v>
      </c>
      <c r="B64" s="521"/>
      <c r="C64" s="196" t="s">
        <v>388</v>
      </c>
      <c r="D64" s="768">
        <v>70</v>
      </c>
      <c r="E64" s="170" t="s">
        <v>336</v>
      </c>
      <c r="F64" s="170" t="s">
        <v>336</v>
      </c>
      <c r="G64" s="170" t="s">
        <v>336</v>
      </c>
      <c r="H64" s="174" t="s">
        <v>336</v>
      </c>
      <c r="I64" s="170" t="s">
        <v>336</v>
      </c>
      <c r="J64" s="170" t="s">
        <v>336</v>
      </c>
      <c r="K64" s="170" t="s">
        <v>336</v>
      </c>
      <c r="L64" s="170" t="s">
        <v>336</v>
      </c>
      <c r="M64" s="519"/>
      <c r="N64" s="401" t="s">
        <v>336</v>
      </c>
      <c r="O64" s="475"/>
      <c r="P64" s="170">
        <v>1.8953854972771564</v>
      </c>
      <c r="Q64" s="170" t="s">
        <v>336</v>
      </c>
      <c r="R64" s="170" t="s">
        <v>336</v>
      </c>
      <c r="S64" s="170" t="s">
        <v>336</v>
      </c>
      <c r="T64" s="241" t="s">
        <v>336</v>
      </c>
      <c r="U64" s="180" t="s">
        <v>336</v>
      </c>
      <c r="V64" s="241">
        <v>10.232845084551446</v>
      </c>
      <c r="W64" s="477"/>
      <c r="X64" s="477"/>
      <c r="Y64" s="479"/>
      <c r="Z64" s="401" t="s">
        <v>336</v>
      </c>
      <c r="AA64" s="477"/>
      <c r="AB64" s="477"/>
      <c r="AC64" s="401">
        <v>23.002407566638006</v>
      </c>
      <c r="AD64" s="401">
        <v>1.198385401738798</v>
      </c>
      <c r="AE64" s="241" t="s">
        <v>336</v>
      </c>
      <c r="AF64" s="1285">
        <v>10.59467273335244</v>
      </c>
      <c r="AG64" s="401">
        <v>26.57334479793637</v>
      </c>
      <c r="AH64" s="174">
        <v>37.16801753128881</v>
      </c>
      <c r="AI64" s="767">
        <v>70</v>
      </c>
    </row>
    <row r="65" spans="1:35" ht="9" customHeight="1">
      <c r="A65" s="485" t="s">
        <v>340</v>
      </c>
      <c r="B65" s="521"/>
      <c r="C65" s="196" t="s">
        <v>547</v>
      </c>
      <c r="D65" s="224" t="s">
        <v>548</v>
      </c>
      <c r="E65" s="170" t="s">
        <v>336</v>
      </c>
      <c r="F65" s="170" t="s">
        <v>336</v>
      </c>
      <c r="G65" s="170" t="s">
        <v>336</v>
      </c>
      <c r="H65" s="174" t="s">
        <v>336</v>
      </c>
      <c r="I65" s="170" t="s">
        <v>336</v>
      </c>
      <c r="J65" s="170" t="s">
        <v>336</v>
      </c>
      <c r="K65" s="170" t="s">
        <v>336</v>
      </c>
      <c r="L65" s="170" t="s">
        <v>336</v>
      </c>
      <c r="M65" s="519"/>
      <c r="N65" s="401" t="s">
        <v>336</v>
      </c>
      <c r="O65" s="475"/>
      <c r="P65" s="170">
        <v>1.221959491735932</v>
      </c>
      <c r="Q65" s="170" t="s">
        <v>336</v>
      </c>
      <c r="R65" s="170" t="s">
        <v>336</v>
      </c>
      <c r="S65" s="170" t="s">
        <v>336</v>
      </c>
      <c r="T65" s="241" t="s">
        <v>336</v>
      </c>
      <c r="U65" s="180" t="s">
        <v>336</v>
      </c>
      <c r="V65" s="241">
        <v>21.89284529951275</v>
      </c>
      <c r="W65" s="477"/>
      <c r="X65" s="477"/>
      <c r="Y65" s="479"/>
      <c r="Z65" s="401" t="s">
        <v>336</v>
      </c>
      <c r="AA65" s="477"/>
      <c r="AB65" s="477"/>
      <c r="AC65" s="401">
        <v>34.36732588134136</v>
      </c>
      <c r="AD65" s="401">
        <v>7.119303525365434</v>
      </c>
      <c r="AE65" s="241" t="s">
        <v>336</v>
      </c>
      <c r="AF65" s="1285">
        <v>21.951888005159066</v>
      </c>
      <c r="AG65" s="401">
        <v>43.18174261966179</v>
      </c>
      <c r="AH65" s="174">
        <v>65.13363062482085</v>
      </c>
      <c r="AI65" s="402" t="s">
        <v>548</v>
      </c>
    </row>
    <row r="66" spans="1:35" ht="9" customHeight="1">
      <c r="A66" s="485" t="s">
        <v>390</v>
      </c>
      <c r="B66" s="521"/>
      <c r="C66" s="196" t="s">
        <v>549</v>
      </c>
      <c r="D66" s="768">
        <v>73</v>
      </c>
      <c r="E66" s="170" t="s">
        <v>336</v>
      </c>
      <c r="F66" s="170" t="s">
        <v>336</v>
      </c>
      <c r="G66" s="170" t="s">
        <v>336</v>
      </c>
      <c r="H66" s="174" t="s">
        <v>336</v>
      </c>
      <c r="I66" s="170" t="s">
        <v>336</v>
      </c>
      <c r="J66" s="170" t="s">
        <v>336</v>
      </c>
      <c r="K66" s="170" t="s">
        <v>336</v>
      </c>
      <c r="L66" s="170" t="s">
        <v>336</v>
      </c>
      <c r="M66" s="519"/>
      <c r="N66" s="401" t="s">
        <v>336</v>
      </c>
      <c r="O66" s="475"/>
      <c r="P66" s="170" t="s">
        <v>336</v>
      </c>
      <c r="Q66" s="170" t="s">
        <v>336</v>
      </c>
      <c r="R66" s="170" t="s">
        <v>336</v>
      </c>
      <c r="S66" s="170" t="s">
        <v>336</v>
      </c>
      <c r="T66" s="241" t="s">
        <v>336</v>
      </c>
      <c r="U66" s="180" t="s">
        <v>336</v>
      </c>
      <c r="V66" s="241">
        <v>1.7110741616509026</v>
      </c>
      <c r="W66" s="477"/>
      <c r="X66" s="477"/>
      <c r="Y66" s="479"/>
      <c r="Z66" s="401">
        <v>2.095872742906277</v>
      </c>
      <c r="AA66" s="477"/>
      <c r="AB66" s="477"/>
      <c r="AC66" s="401">
        <v>3.438607050730868</v>
      </c>
      <c r="AD66" s="401" t="s">
        <v>336</v>
      </c>
      <c r="AE66" s="241" t="s">
        <v>336</v>
      </c>
      <c r="AF66" s="1285">
        <v>3.8069469045571793</v>
      </c>
      <c r="AG66" s="401">
        <v>3.9538215343460394</v>
      </c>
      <c r="AH66" s="174">
        <v>7.760768438903218</v>
      </c>
      <c r="AI66" s="767">
        <v>73</v>
      </c>
    </row>
    <row r="67" spans="1:35" ht="9" customHeight="1">
      <c r="A67" s="485" t="s">
        <v>391</v>
      </c>
      <c r="B67" s="521"/>
      <c r="C67" s="196" t="s">
        <v>550</v>
      </c>
      <c r="D67" s="179">
        <v>74</v>
      </c>
      <c r="E67" s="170" t="s">
        <v>336</v>
      </c>
      <c r="F67" s="170" t="s">
        <v>336</v>
      </c>
      <c r="G67" s="170" t="s">
        <v>336</v>
      </c>
      <c r="H67" s="174" t="s">
        <v>336</v>
      </c>
      <c r="I67" s="170" t="s">
        <v>336</v>
      </c>
      <c r="J67" s="170" t="s">
        <v>336</v>
      </c>
      <c r="K67" s="170" t="s">
        <v>336</v>
      </c>
      <c r="L67" s="170" t="s">
        <v>336</v>
      </c>
      <c r="M67" s="519"/>
      <c r="N67" s="401" t="s">
        <v>336</v>
      </c>
      <c r="O67" s="475"/>
      <c r="P67" s="170">
        <v>0.6583787140536925</v>
      </c>
      <c r="Q67" s="170" t="s">
        <v>336</v>
      </c>
      <c r="R67" s="170" t="s">
        <v>336</v>
      </c>
      <c r="S67" s="170" t="s">
        <v>336</v>
      </c>
      <c r="T67" s="241" t="s">
        <v>336</v>
      </c>
      <c r="U67" s="180" t="s">
        <v>336</v>
      </c>
      <c r="V67" s="241">
        <v>1.8043138435081685</v>
      </c>
      <c r="W67" s="477"/>
      <c r="X67" s="477"/>
      <c r="Y67" s="479"/>
      <c r="Z67" s="401" t="s">
        <v>336</v>
      </c>
      <c r="AA67" s="477"/>
      <c r="AB67" s="477"/>
      <c r="AC67" s="401">
        <v>4.054170249355116</v>
      </c>
      <c r="AD67" s="401" t="s">
        <v>336</v>
      </c>
      <c r="AE67" s="241" t="s">
        <v>336</v>
      </c>
      <c r="AF67" s="1285">
        <v>2.1115413203401165</v>
      </c>
      <c r="AG67" s="401">
        <v>5.117703257858031</v>
      </c>
      <c r="AH67" s="174">
        <v>7.229244578198147</v>
      </c>
      <c r="AI67" s="182">
        <v>74</v>
      </c>
    </row>
    <row r="68" spans="1:35" ht="9" customHeight="1">
      <c r="A68" s="418"/>
      <c r="B68" s="1471"/>
      <c r="C68" s="196" t="s">
        <v>551</v>
      </c>
      <c r="D68" s="179">
        <v>75</v>
      </c>
      <c r="E68" s="170" t="s">
        <v>336</v>
      </c>
      <c r="F68" s="170" t="s">
        <v>336</v>
      </c>
      <c r="G68" s="170" t="s">
        <v>336</v>
      </c>
      <c r="H68" s="174" t="s">
        <v>336</v>
      </c>
      <c r="I68" s="170" t="s">
        <v>336</v>
      </c>
      <c r="J68" s="170" t="s">
        <v>336</v>
      </c>
      <c r="K68" s="170" t="s">
        <v>336</v>
      </c>
      <c r="L68" s="170" t="s">
        <v>336</v>
      </c>
      <c r="M68" s="519"/>
      <c r="N68" s="681" t="s">
        <v>336</v>
      </c>
      <c r="O68" s="475"/>
      <c r="P68" s="170">
        <v>0.5411053788095921</v>
      </c>
      <c r="Q68" s="170" t="s">
        <v>336</v>
      </c>
      <c r="R68" s="170" t="s">
        <v>336</v>
      </c>
      <c r="S68" s="170">
        <v>1.2425386452660743</v>
      </c>
      <c r="T68" s="596" t="s">
        <v>336</v>
      </c>
      <c r="U68" s="1286" t="s">
        <v>336</v>
      </c>
      <c r="V68" s="596">
        <v>2.152912654055603</v>
      </c>
      <c r="W68" s="477"/>
      <c r="X68" s="477"/>
      <c r="Y68" s="479"/>
      <c r="Z68" s="681" t="s">
        <v>336</v>
      </c>
      <c r="AA68" s="477"/>
      <c r="AB68" s="477"/>
      <c r="AC68" s="681">
        <v>2.08469475494411</v>
      </c>
      <c r="AD68" s="681">
        <v>0.8246393426960925</v>
      </c>
      <c r="AE68" s="596" t="s">
        <v>336</v>
      </c>
      <c r="AF68" s="1287">
        <v>2.152912654055603</v>
      </c>
      <c r="AG68" s="681">
        <v>4.766853157542753</v>
      </c>
      <c r="AH68" s="1288">
        <v>6.9197658115983565</v>
      </c>
      <c r="AI68" s="182">
        <v>75</v>
      </c>
    </row>
    <row r="69" spans="1:35" ht="9.75" customHeight="1">
      <c r="A69" s="418"/>
      <c r="B69" s="413"/>
      <c r="C69" s="282" t="s">
        <v>79</v>
      </c>
      <c r="D69" s="1337" t="s">
        <v>3</v>
      </c>
      <c r="E69" s="522"/>
      <c r="F69" s="1472"/>
      <c r="G69" s="523"/>
      <c r="H69" s="524"/>
      <c r="I69" s="522"/>
      <c r="J69" s="522"/>
      <c r="K69" s="522"/>
      <c r="L69" s="524"/>
      <c r="M69" s="525"/>
      <c r="N69" s="526"/>
      <c r="O69" s="524"/>
      <c r="P69" s="527"/>
      <c r="Q69" s="522"/>
      <c r="R69" s="522"/>
      <c r="S69" s="522"/>
      <c r="T69" s="524"/>
      <c r="U69" s="522"/>
      <c r="V69" s="524"/>
      <c r="W69" s="522"/>
      <c r="X69" s="522"/>
      <c r="Y69" s="522"/>
      <c r="Z69" s="522"/>
      <c r="AA69" s="526"/>
      <c r="AB69" s="522"/>
      <c r="AC69" s="522"/>
      <c r="AD69" s="523"/>
      <c r="AE69" s="532"/>
      <c r="AF69" s="522"/>
      <c r="AG69" s="522"/>
      <c r="AH69" s="522"/>
      <c r="AI69" s="1338" t="s">
        <v>3</v>
      </c>
    </row>
    <row r="70" spans="1:35" ht="9.75" customHeight="1">
      <c r="A70" s="418"/>
      <c r="B70" s="413"/>
      <c r="C70" s="199" t="s">
        <v>614</v>
      </c>
      <c r="D70" s="179">
        <v>76</v>
      </c>
      <c r="E70" s="474" t="s">
        <v>336</v>
      </c>
      <c r="F70" s="474" t="s">
        <v>336</v>
      </c>
      <c r="G70" s="482">
        <v>17.16549632177319</v>
      </c>
      <c r="H70" s="478">
        <v>1.8106190885640585</v>
      </c>
      <c r="I70" s="474" t="s">
        <v>336</v>
      </c>
      <c r="J70" s="474" t="s">
        <v>336</v>
      </c>
      <c r="K70" s="474">
        <v>75.66303620903791</v>
      </c>
      <c r="L70" s="478" t="s">
        <v>336</v>
      </c>
      <c r="M70" s="519"/>
      <c r="N70" s="520" t="s">
        <v>336</v>
      </c>
      <c r="O70" s="475"/>
      <c r="P70" s="483">
        <v>31.499116270182483</v>
      </c>
      <c r="Q70" s="474">
        <v>10.378785707461544</v>
      </c>
      <c r="R70" s="474" t="s">
        <v>336</v>
      </c>
      <c r="S70" s="474">
        <v>1.2425386452660743</v>
      </c>
      <c r="T70" s="478">
        <v>3.5757858029999037</v>
      </c>
      <c r="U70" s="474" t="s">
        <v>336</v>
      </c>
      <c r="V70" s="478">
        <v>418.57813177128105</v>
      </c>
      <c r="W70" s="477"/>
      <c r="X70" s="477"/>
      <c r="Y70" s="477"/>
      <c r="Z70" s="474">
        <v>300.3984904939333</v>
      </c>
      <c r="AA70" s="477"/>
      <c r="AB70" s="477"/>
      <c r="AC70" s="474">
        <v>508.71943250214963</v>
      </c>
      <c r="AD70" s="482">
        <v>76.9554313556893</v>
      </c>
      <c r="AE70" s="533">
        <v>52.66024171204737</v>
      </c>
      <c r="AF70" s="474">
        <v>719.0374324304958</v>
      </c>
      <c r="AG70" s="474">
        <v>779.813432884303</v>
      </c>
      <c r="AH70" s="474">
        <v>1498.8508653147987</v>
      </c>
      <c r="AI70" s="182">
        <v>76</v>
      </c>
    </row>
    <row r="71" spans="1:35" ht="9.75" customHeight="1">
      <c r="A71" s="418"/>
      <c r="B71" s="413"/>
      <c r="C71" s="283" t="s">
        <v>80</v>
      </c>
      <c r="D71" s="1339"/>
      <c r="E71" s="528"/>
      <c r="F71" s="528"/>
      <c r="G71" s="529"/>
      <c r="H71" s="610"/>
      <c r="I71" s="528"/>
      <c r="J71" s="528"/>
      <c r="K71" s="528"/>
      <c r="L71" s="530"/>
      <c r="M71" s="531"/>
      <c r="N71" s="528"/>
      <c r="O71" s="530"/>
      <c r="P71" s="531"/>
      <c r="Q71" s="528"/>
      <c r="R71" s="528"/>
      <c r="S71" s="528"/>
      <c r="T71" s="530"/>
      <c r="U71" s="528"/>
      <c r="V71" s="530"/>
      <c r="W71" s="528"/>
      <c r="X71" s="528"/>
      <c r="Y71" s="528"/>
      <c r="Z71" s="528"/>
      <c r="AA71" s="706"/>
      <c r="AB71" s="528"/>
      <c r="AC71" s="528"/>
      <c r="AD71" s="529"/>
      <c r="AE71" s="610"/>
      <c r="AF71" s="528"/>
      <c r="AG71" s="528"/>
      <c r="AH71" s="528"/>
      <c r="AI71" s="1340"/>
    </row>
    <row r="72" spans="1:35" ht="9" customHeight="1">
      <c r="A72" s="418"/>
      <c r="B72" s="413"/>
      <c r="C72" s="498" t="s">
        <v>392</v>
      </c>
      <c r="D72" s="179">
        <v>77</v>
      </c>
      <c r="E72" s="494" t="s">
        <v>336</v>
      </c>
      <c r="F72" s="477"/>
      <c r="G72" s="479"/>
      <c r="H72" s="604"/>
      <c r="I72" s="477"/>
      <c r="J72" s="494" t="s">
        <v>336</v>
      </c>
      <c r="K72" s="477"/>
      <c r="L72" s="475"/>
      <c r="M72" s="476"/>
      <c r="N72" s="474">
        <v>22.984236170822587</v>
      </c>
      <c r="O72" s="475"/>
      <c r="P72" s="527"/>
      <c r="Q72" s="477"/>
      <c r="R72" s="477"/>
      <c r="S72" s="477"/>
      <c r="T72" s="478" t="s">
        <v>336</v>
      </c>
      <c r="U72" s="477"/>
      <c r="V72" s="532"/>
      <c r="W72" s="477"/>
      <c r="X72" s="477"/>
      <c r="Y72" s="477"/>
      <c r="Z72" s="520">
        <v>1.4808445590904746</v>
      </c>
      <c r="AA72" s="484"/>
      <c r="AB72" s="477"/>
      <c r="AC72" s="474">
        <v>21.428890799656063</v>
      </c>
      <c r="AD72" s="479"/>
      <c r="AE72" s="604"/>
      <c r="AF72" s="474">
        <v>1.4808445590904746</v>
      </c>
      <c r="AG72" s="474">
        <v>44.41312697047865</v>
      </c>
      <c r="AH72" s="474">
        <v>45.89397152956913</v>
      </c>
      <c r="AI72" s="182">
        <v>77</v>
      </c>
    </row>
    <row r="73" spans="1:35" ht="9" customHeight="1">
      <c r="A73" s="418"/>
      <c r="B73" s="413"/>
      <c r="C73" s="498" t="s">
        <v>393</v>
      </c>
      <c r="D73" s="179">
        <v>78</v>
      </c>
      <c r="E73" s="477"/>
      <c r="F73" s="477"/>
      <c r="G73" s="479"/>
      <c r="H73" s="604"/>
      <c r="I73" s="477"/>
      <c r="J73" s="477"/>
      <c r="K73" s="477"/>
      <c r="L73" s="475"/>
      <c r="M73" s="483">
        <v>471.0190288525843</v>
      </c>
      <c r="N73" s="474">
        <v>717.3339065634852</v>
      </c>
      <c r="O73" s="475"/>
      <c r="P73" s="476"/>
      <c r="Q73" s="477"/>
      <c r="R73" s="477"/>
      <c r="S73" s="477"/>
      <c r="T73" s="478">
        <v>14.282363618993024</v>
      </c>
      <c r="U73" s="477"/>
      <c r="V73" s="533">
        <v>6.332738392089424</v>
      </c>
      <c r="W73" s="477"/>
      <c r="X73" s="477"/>
      <c r="Y73" s="477"/>
      <c r="Z73" s="520">
        <v>72.68080634374701</v>
      </c>
      <c r="AA73" s="477"/>
      <c r="AB73" s="477"/>
      <c r="AC73" s="474" t="s">
        <v>336</v>
      </c>
      <c r="AD73" s="479"/>
      <c r="AE73" s="604"/>
      <c r="AF73" s="474">
        <v>79.01354473583643</v>
      </c>
      <c r="AG73" s="474">
        <v>1202.6352990350626</v>
      </c>
      <c r="AH73" s="474">
        <v>1281.648843770899</v>
      </c>
      <c r="AI73" s="182">
        <v>78</v>
      </c>
    </row>
    <row r="74" spans="1:35" ht="9" customHeight="1">
      <c r="A74" s="418"/>
      <c r="B74" s="413"/>
      <c r="C74" s="498" t="s">
        <v>394</v>
      </c>
      <c r="D74" s="179">
        <v>79</v>
      </c>
      <c r="E74" s="477"/>
      <c r="F74" s="477"/>
      <c r="G74" s="479"/>
      <c r="H74" s="604"/>
      <c r="I74" s="477"/>
      <c r="J74" s="477"/>
      <c r="K74" s="477"/>
      <c r="L74" s="475"/>
      <c r="M74" s="483" t="s">
        <v>336</v>
      </c>
      <c r="N74" s="477"/>
      <c r="O74" s="478">
        <v>9.200343938091143</v>
      </c>
      <c r="P74" s="476"/>
      <c r="Q74" s="477"/>
      <c r="R74" s="477"/>
      <c r="S74" s="477"/>
      <c r="T74" s="475"/>
      <c r="U74" s="477"/>
      <c r="V74" s="475"/>
      <c r="W74" s="477"/>
      <c r="X74" s="477"/>
      <c r="Y74" s="477"/>
      <c r="Z74" s="520" t="s">
        <v>336</v>
      </c>
      <c r="AA74" s="484"/>
      <c r="AB74" s="477"/>
      <c r="AC74" s="477"/>
      <c r="AD74" s="479"/>
      <c r="AE74" s="604"/>
      <c r="AF74" s="477"/>
      <c r="AG74" s="474">
        <v>9.200343938091143</v>
      </c>
      <c r="AH74" s="474">
        <v>9.200343938091143</v>
      </c>
      <c r="AI74" s="182">
        <v>79</v>
      </c>
    </row>
    <row r="75" spans="1:35" ht="9" customHeight="1">
      <c r="A75" s="418"/>
      <c r="B75" s="413"/>
      <c r="C75" s="498" t="s">
        <v>395</v>
      </c>
      <c r="D75" s="179">
        <v>80</v>
      </c>
      <c r="E75" s="477"/>
      <c r="F75" s="477"/>
      <c r="G75" s="479"/>
      <c r="H75" s="604"/>
      <c r="I75" s="477"/>
      <c r="J75" s="477"/>
      <c r="K75" s="477"/>
      <c r="L75" s="475"/>
      <c r="M75" s="531"/>
      <c r="N75" s="474" t="s">
        <v>336</v>
      </c>
      <c r="O75" s="530"/>
      <c r="P75" s="476"/>
      <c r="Q75" s="477"/>
      <c r="R75" s="477"/>
      <c r="S75" s="477"/>
      <c r="T75" s="475"/>
      <c r="U75" s="477"/>
      <c r="V75" s="475"/>
      <c r="W75" s="477"/>
      <c r="X75" s="477"/>
      <c r="Y75" s="477"/>
      <c r="Z75" s="520" t="s">
        <v>336</v>
      </c>
      <c r="AA75" s="484"/>
      <c r="AB75" s="477"/>
      <c r="AC75" s="477"/>
      <c r="AD75" s="479"/>
      <c r="AE75" s="604"/>
      <c r="AF75" s="477"/>
      <c r="AG75" s="474" t="s">
        <v>336</v>
      </c>
      <c r="AH75" s="474" t="s">
        <v>336</v>
      </c>
      <c r="AI75" s="182">
        <v>80</v>
      </c>
    </row>
    <row r="76" spans="1:35" ht="9.75" customHeight="1">
      <c r="A76" s="418"/>
      <c r="B76" s="413"/>
      <c r="C76" s="500" t="s">
        <v>396</v>
      </c>
      <c r="D76" s="187">
        <v>81</v>
      </c>
      <c r="E76" s="698" t="s">
        <v>336</v>
      </c>
      <c r="F76" s="501"/>
      <c r="G76" s="504"/>
      <c r="H76" s="607"/>
      <c r="I76" s="501"/>
      <c r="J76" s="698" t="s">
        <v>336</v>
      </c>
      <c r="K76" s="501"/>
      <c r="L76" s="502"/>
      <c r="M76" s="491">
        <v>471.0190288525843</v>
      </c>
      <c r="N76" s="488">
        <v>740.3181427343078</v>
      </c>
      <c r="O76" s="490">
        <v>9.200343938091143</v>
      </c>
      <c r="P76" s="505"/>
      <c r="Q76" s="501"/>
      <c r="R76" s="501"/>
      <c r="S76" s="501"/>
      <c r="T76" s="534">
        <v>14.282363618993024</v>
      </c>
      <c r="U76" s="501"/>
      <c r="V76" s="534">
        <v>6.332738392089424</v>
      </c>
      <c r="W76" s="501"/>
      <c r="X76" s="501"/>
      <c r="Y76" s="501"/>
      <c r="Z76" s="535">
        <v>74.16165090283748</v>
      </c>
      <c r="AA76" s="501"/>
      <c r="AB76" s="501"/>
      <c r="AC76" s="488">
        <v>21.428890799656063</v>
      </c>
      <c r="AD76" s="504"/>
      <c r="AE76" s="607"/>
      <c r="AF76" s="488">
        <v>80.4943892949269</v>
      </c>
      <c r="AG76" s="488">
        <v>1256.2487699436324</v>
      </c>
      <c r="AH76" s="488">
        <v>1336.7431592385592</v>
      </c>
      <c r="AI76" s="192">
        <v>81</v>
      </c>
    </row>
    <row r="77" spans="1:35" ht="9" customHeight="1">
      <c r="A77" s="418"/>
      <c r="B77" s="413"/>
      <c r="C77" s="536" t="s">
        <v>397</v>
      </c>
      <c r="D77" s="168">
        <v>82</v>
      </c>
      <c r="E77" s="511" t="s">
        <v>381</v>
      </c>
      <c r="F77" s="511" t="s">
        <v>381</v>
      </c>
      <c r="G77" s="510" t="s">
        <v>381</v>
      </c>
      <c r="H77" s="609"/>
      <c r="I77" s="511" t="s">
        <v>381</v>
      </c>
      <c r="J77" s="511" t="s">
        <v>381</v>
      </c>
      <c r="K77" s="511" t="s">
        <v>336</v>
      </c>
      <c r="L77" s="512"/>
      <c r="M77" s="537" t="s">
        <v>381</v>
      </c>
      <c r="N77" s="538" t="s">
        <v>381</v>
      </c>
      <c r="O77" s="512"/>
      <c r="P77" s="537" t="s">
        <v>381</v>
      </c>
      <c r="Q77" s="511" t="s">
        <v>336</v>
      </c>
      <c r="R77" s="509"/>
      <c r="S77" s="511" t="s">
        <v>336</v>
      </c>
      <c r="T77" s="514" t="s">
        <v>381</v>
      </c>
      <c r="U77" s="511" t="s">
        <v>336</v>
      </c>
      <c r="V77" s="514">
        <v>674.2665393379191</v>
      </c>
      <c r="W77" s="539"/>
      <c r="X77" s="539"/>
      <c r="Y77" s="539"/>
      <c r="Z77" s="511" t="s">
        <v>336</v>
      </c>
      <c r="AA77" s="474">
        <v>14.137288621381483</v>
      </c>
      <c r="AB77" s="511" t="s">
        <v>381</v>
      </c>
      <c r="AC77" s="511">
        <v>237.86680997420464</v>
      </c>
      <c r="AD77" s="510">
        <v>156.79337441482755</v>
      </c>
      <c r="AE77" s="611"/>
      <c r="AF77" s="540">
        <v>688.4038279593005</v>
      </c>
      <c r="AG77" s="540">
        <v>394.6601843890322</v>
      </c>
      <c r="AH77" s="540">
        <v>1083.0640123483327</v>
      </c>
      <c r="AI77" s="176">
        <v>82</v>
      </c>
    </row>
    <row r="78" spans="1:35" ht="9" customHeight="1">
      <c r="A78" s="1473"/>
      <c r="C78" s="541" t="s">
        <v>81</v>
      </c>
      <c r="D78" s="248">
        <v>83</v>
      </c>
      <c r="E78" s="474" t="s">
        <v>381</v>
      </c>
      <c r="F78" s="474" t="s">
        <v>381</v>
      </c>
      <c r="G78" s="482" t="s">
        <v>381</v>
      </c>
      <c r="H78" s="604"/>
      <c r="I78" s="474" t="s">
        <v>381</v>
      </c>
      <c r="J78" s="474" t="s">
        <v>381</v>
      </c>
      <c r="K78" s="474" t="s">
        <v>336</v>
      </c>
      <c r="L78" s="478" t="s">
        <v>336</v>
      </c>
      <c r="M78" s="483" t="s">
        <v>381</v>
      </c>
      <c r="N78" s="542" t="s">
        <v>381</v>
      </c>
      <c r="O78" s="543"/>
      <c r="P78" s="483" t="s">
        <v>381</v>
      </c>
      <c r="Q78" s="474" t="s">
        <v>336</v>
      </c>
      <c r="R78" s="477"/>
      <c r="S78" s="511" t="s">
        <v>336</v>
      </c>
      <c r="T78" s="478" t="s">
        <v>381</v>
      </c>
      <c r="U78" s="474" t="s">
        <v>336</v>
      </c>
      <c r="V78" s="478">
        <v>199.61691888793348</v>
      </c>
      <c r="W78" s="544"/>
      <c r="X78" s="544"/>
      <c r="Y78" s="544"/>
      <c r="Z78" s="474" t="s">
        <v>336</v>
      </c>
      <c r="AA78" s="707"/>
      <c r="AB78" s="474" t="s">
        <v>381</v>
      </c>
      <c r="AC78" s="474">
        <v>305.4076526225279</v>
      </c>
      <c r="AD78" s="482">
        <v>94.94680901882106</v>
      </c>
      <c r="AE78" s="604"/>
      <c r="AF78" s="545">
        <v>199.61691888793348</v>
      </c>
      <c r="AG78" s="545">
        <v>400.35446164134896</v>
      </c>
      <c r="AH78" s="545">
        <v>599.9713805292824</v>
      </c>
      <c r="AI78" s="252">
        <v>83</v>
      </c>
    </row>
    <row r="79" spans="1:35" ht="9.75" customHeight="1" thickBot="1">
      <c r="A79" s="418"/>
      <c r="B79" s="546"/>
      <c r="C79" s="547" t="s">
        <v>615</v>
      </c>
      <c r="D79" s="239">
        <v>84</v>
      </c>
      <c r="E79" s="488" t="s">
        <v>336</v>
      </c>
      <c r="F79" s="488" t="s">
        <v>336</v>
      </c>
      <c r="G79" s="489" t="s">
        <v>336</v>
      </c>
      <c r="H79" s="612"/>
      <c r="I79" s="488" t="s">
        <v>336</v>
      </c>
      <c r="J79" s="488">
        <v>40.45516731155059</v>
      </c>
      <c r="K79" s="488" t="s">
        <v>336</v>
      </c>
      <c r="L79" s="490" t="s">
        <v>336</v>
      </c>
      <c r="M79" s="491">
        <v>5.824037451036592</v>
      </c>
      <c r="N79" s="488">
        <v>80.13700200630554</v>
      </c>
      <c r="O79" s="502"/>
      <c r="P79" s="491">
        <v>360.9591095824973</v>
      </c>
      <c r="Q79" s="488" t="s">
        <v>336</v>
      </c>
      <c r="R79" s="501"/>
      <c r="S79" s="488" t="s">
        <v>336</v>
      </c>
      <c r="T79" s="490">
        <v>51.63623769943632</v>
      </c>
      <c r="U79" s="488" t="s">
        <v>336</v>
      </c>
      <c r="V79" s="490">
        <v>873.8834582258526</v>
      </c>
      <c r="W79" s="501"/>
      <c r="X79" s="501"/>
      <c r="Y79" s="501"/>
      <c r="Z79" s="488">
        <v>332.87952612974107</v>
      </c>
      <c r="AA79" s="474">
        <v>14.137288621381483</v>
      </c>
      <c r="AB79" s="488">
        <v>8.78847807394669</v>
      </c>
      <c r="AC79" s="488">
        <v>543.2744625967325</v>
      </c>
      <c r="AD79" s="489">
        <v>251.7401834336486</v>
      </c>
      <c r="AE79" s="612"/>
      <c r="AF79" s="548">
        <v>1230.1408084933598</v>
      </c>
      <c r="AG79" s="548">
        <v>1334.0262000812074</v>
      </c>
      <c r="AH79" s="548">
        <v>2564.1670085745673</v>
      </c>
      <c r="AI79" s="771">
        <v>84</v>
      </c>
    </row>
    <row r="80" spans="1:35" ht="12.75">
      <c r="A80" s="1474"/>
      <c r="B80" s="1445"/>
      <c r="C80" s="549" t="s">
        <v>398</v>
      </c>
      <c r="D80" s="1445"/>
      <c r="E80" s="1475"/>
      <c r="F80" s="550" t="s">
        <v>399</v>
      </c>
      <c r="G80" s="1445"/>
      <c r="H80" s="1445"/>
      <c r="I80" s="551" t="s">
        <v>400</v>
      </c>
      <c r="J80" s="552" t="s">
        <v>401</v>
      </c>
      <c r="K80" s="553"/>
      <c r="L80" s="415"/>
      <c r="M80" s="261"/>
      <c r="N80" s="1476"/>
      <c r="O80" s="1477"/>
      <c r="P80" s="110" t="s">
        <v>474</v>
      </c>
      <c r="Q80" s="1476"/>
      <c r="R80" s="1476"/>
      <c r="S80" s="1476"/>
      <c r="T80" s="1476"/>
      <c r="U80" s="1476"/>
      <c r="V80" s="1476"/>
      <c r="W80" s="1445"/>
      <c r="X80" s="1476"/>
      <c r="Y80" s="1476"/>
      <c r="Z80" s="1476"/>
      <c r="AA80" s="1476"/>
      <c r="AB80" s="711"/>
      <c r="AC80" s="1476"/>
      <c r="AD80" s="1445"/>
      <c r="AE80" s="1471"/>
      <c r="AF80" s="554" t="s">
        <v>402</v>
      </c>
      <c r="AG80" s="555">
        <v>41116</v>
      </c>
      <c r="AH80" s="556"/>
      <c r="AI80" s="557"/>
    </row>
    <row r="81" spans="1:35" ht="13.5" thickBot="1">
      <c r="A81" s="1478"/>
      <c r="B81" s="1479"/>
      <c r="C81" s="558"/>
      <c r="D81" s="1479"/>
      <c r="E81" s="267"/>
      <c r="F81" s="1480"/>
      <c r="G81" s="267"/>
      <c r="H81" s="267"/>
      <c r="I81" s="1481" t="s">
        <v>381</v>
      </c>
      <c r="J81" s="559" t="s">
        <v>403</v>
      </c>
      <c r="K81" s="1479"/>
      <c r="L81" s="560"/>
      <c r="M81" s="267"/>
      <c r="N81" s="1482"/>
      <c r="O81" s="1483"/>
      <c r="P81" s="613" t="s">
        <v>54</v>
      </c>
      <c r="Q81" s="1482"/>
      <c r="R81" s="1482"/>
      <c r="S81" s="1482"/>
      <c r="T81" s="1482"/>
      <c r="U81" s="1482"/>
      <c r="V81" s="1482"/>
      <c r="W81" s="1479"/>
      <c r="X81" s="561"/>
      <c r="Y81" s="1482"/>
      <c r="Z81" s="562"/>
      <c r="AA81" s="1482"/>
      <c r="AB81" s="1479"/>
      <c r="AC81" s="1482"/>
      <c r="AD81" s="560"/>
      <c r="AE81" s="560"/>
      <c r="AF81" s="560"/>
      <c r="AG81" s="560"/>
      <c r="AH81" s="563"/>
      <c r="AI81" s="564"/>
    </row>
  </sheetData>
  <sheetProtection/>
  <mergeCells count="1">
    <mergeCell ref="P9:Q9"/>
  </mergeCells>
  <printOptions/>
  <pageMargins left="0.31496062992125984" right="0"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90" t="s">
        <v>638</v>
      </c>
      <c r="B1" s="288"/>
    </row>
    <row r="6" spans="1:2" ht="14.25">
      <c r="A6" s="1491">
        <v>0</v>
      </c>
      <c r="B6" s="1492" t="s">
        <v>639</v>
      </c>
    </row>
    <row r="7" spans="1:2" ht="14.25">
      <c r="A7" s="1493"/>
      <c r="B7" s="1492" t="s">
        <v>640</v>
      </c>
    </row>
    <row r="8" spans="1:2" ht="14.25">
      <c r="A8" s="1491" t="s">
        <v>336</v>
      </c>
      <c r="B8" s="1492" t="s">
        <v>641</v>
      </c>
    </row>
    <row r="9" spans="1:2" ht="14.25">
      <c r="A9" s="1491" t="s">
        <v>381</v>
      </c>
      <c r="B9" s="1492" t="s">
        <v>642</v>
      </c>
    </row>
    <row r="10" spans="1:2" ht="14.25">
      <c r="A10" s="1491" t="s">
        <v>643</v>
      </c>
      <c r="B10" s="1492" t="s">
        <v>644</v>
      </c>
    </row>
    <row r="11" spans="1:2" ht="14.25">
      <c r="A11" s="1491" t="s">
        <v>645</v>
      </c>
      <c r="B11" s="1492" t="s">
        <v>646</v>
      </c>
    </row>
    <row r="12" spans="1:2" ht="14.25">
      <c r="A12" s="1491" t="s">
        <v>647</v>
      </c>
      <c r="B12" s="1492" t="s">
        <v>648</v>
      </c>
    </row>
    <row r="13" spans="1:2" ht="14.25">
      <c r="A13" s="1491" t="s">
        <v>649</v>
      </c>
      <c r="B13" s="1492" t="s">
        <v>650</v>
      </c>
    </row>
    <row r="14" spans="1:2" ht="14.25">
      <c r="A14" s="1491" t="s">
        <v>651</v>
      </c>
      <c r="B14" s="1492" t="s">
        <v>652</v>
      </c>
    </row>
    <row r="15" spans="1:2" ht="14.25">
      <c r="A15" s="1491" t="s">
        <v>653</v>
      </c>
      <c r="B15" s="1492" t="s">
        <v>654</v>
      </c>
    </row>
    <row r="16" ht="14.25">
      <c r="A16" s="1492"/>
    </row>
    <row r="17" spans="1:2" ht="14.25">
      <c r="A17" s="1492" t="s">
        <v>655</v>
      </c>
      <c r="B17" s="1492" t="s">
        <v>656</v>
      </c>
    </row>
    <row r="18" spans="1:2" ht="14.25">
      <c r="A18" s="1492" t="s">
        <v>657</v>
      </c>
      <c r="B18" s="1492" t="s">
        <v>658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89"/>
  <sheetViews>
    <sheetView zoomScalePageLayoutView="0" workbookViewId="0" topLeftCell="A1">
      <selection activeCell="A1" sqref="A1"/>
    </sheetView>
  </sheetViews>
  <sheetFormatPr defaultColWidth="11.421875" defaultRowHeight="12.75"/>
  <cols>
    <col min="1" max="1" width="32.421875" style="0" customWidth="1"/>
    <col min="2" max="2" width="12.421875" style="0" customWidth="1"/>
    <col min="3" max="3" width="15.8515625" style="347" customWidth="1"/>
    <col min="4" max="4" width="14.140625" style="347" customWidth="1"/>
    <col min="5" max="5" width="10.7109375" style="290" hidden="1" customWidth="1"/>
  </cols>
  <sheetData>
    <row r="1" spans="1:5" s="40" customFormat="1" ht="12">
      <c r="A1" s="286" t="s">
        <v>421</v>
      </c>
      <c r="B1" s="39"/>
      <c r="C1" s="39"/>
      <c r="D1" s="39"/>
      <c r="E1" s="287"/>
    </row>
    <row r="2" spans="2:4" ht="15">
      <c r="B2" s="288"/>
      <c r="C2" s="288"/>
      <c r="D2" s="289"/>
    </row>
    <row r="3" spans="1:4" ht="15">
      <c r="A3" s="291"/>
      <c r="C3" s="292"/>
      <c r="D3" s="43"/>
    </row>
    <row r="4" spans="1:5" s="294" customFormat="1" ht="12.75">
      <c r="A4" s="1502" t="s">
        <v>422</v>
      </c>
      <c r="B4" s="1502"/>
      <c r="C4" s="1502"/>
      <c r="D4" s="1502"/>
      <c r="E4" s="293"/>
    </row>
    <row r="5" spans="1:5" s="294" customFormat="1" ht="12.75">
      <c r="A5" s="1502" t="s">
        <v>608</v>
      </c>
      <c r="B5" s="1502"/>
      <c r="C5" s="1502"/>
      <c r="D5" s="1502"/>
      <c r="E5" s="293"/>
    </row>
    <row r="6" spans="1:5" s="297" customFormat="1" ht="12" customHeight="1">
      <c r="A6" s="295"/>
      <c r="B6" s="292"/>
      <c r="C6" s="292"/>
      <c r="D6"/>
      <c r="E6" s="296"/>
    </row>
    <row r="7" spans="1:5" s="288" customFormat="1" ht="12" customHeight="1" thickBot="1">
      <c r="A7" s="618"/>
      <c r="B7" s="298"/>
      <c r="C7" s="298"/>
      <c r="D7" s="298"/>
      <c r="E7" s="299"/>
    </row>
    <row r="8" spans="1:4" s="40" customFormat="1" ht="11.25">
      <c r="A8" s="1540"/>
      <c r="B8" s="300"/>
      <c r="C8" s="301"/>
      <c r="D8" s="302"/>
    </row>
    <row r="9" spans="1:4" s="40" customFormat="1" ht="12.75" customHeight="1">
      <c r="A9" s="1541"/>
      <c r="B9" s="304" t="s">
        <v>423</v>
      </c>
      <c r="C9" s="54" t="s">
        <v>424</v>
      </c>
      <c r="D9" s="305" t="s">
        <v>425</v>
      </c>
    </row>
    <row r="10" spans="1:4" s="40" customFormat="1" ht="12.75" customHeight="1">
      <c r="A10" s="1542"/>
      <c r="B10" s="304" t="s">
        <v>426</v>
      </c>
      <c r="C10" s="54" t="s">
        <v>457</v>
      </c>
      <c r="D10" s="305" t="s">
        <v>427</v>
      </c>
    </row>
    <row r="11" spans="1:4" s="40" customFormat="1" ht="13.5" customHeight="1" thickBot="1">
      <c r="A11" s="1543"/>
      <c r="B11" s="306"/>
      <c r="C11" s="307"/>
      <c r="D11" s="308"/>
    </row>
    <row r="12" spans="1:4" s="40" customFormat="1" ht="12.75" customHeight="1">
      <c r="A12" s="303" t="s">
        <v>428</v>
      </c>
      <c r="B12" s="304" t="s">
        <v>429</v>
      </c>
      <c r="C12" s="309">
        <v>30121</v>
      </c>
      <c r="D12" s="310">
        <f>C12/29307.6</f>
        <v>1.0277538931881152</v>
      </c>
    </row>
    <row r="13" spans="1:4" s="40" customFormat="1" ht="12.75" customHeight="1">
      <c r="A13" s="303" t="s">
        <v>430</v>
      </c>
      <c r="B13" s="304" t="s">
        <v>429</v>
      </c>
      <c r="C13" s="309">
        <v>31401</v>
      </c>
      <c r="D13" s="310">
        <f>C13/29307.6</f>
        <v>1.0714285714285714</v>
      </c>
    </row>
    <row r="14" spans="1:4" s="40" customFormat="1" ht="12.75" customHeight="1">
      <c r="A14" s="303" t="s">
        <v>431</v>
      </c>
      <c r="B14" s="304" t="s">
        <v>429</v>
      </c>
      <c r="C14" s="309">
        <v>28650</v>
      </c>
      <c r="D14" s="311">
        <f>C14/29307.6</f>
        <v>0.9775621340539655</v>
      </c>
    </row>
    <row r="15" spans="1:4" s="40" customFormat="1" ht="12.75" customHeight="1">
      <c r="A15" s="312" t="s">
        <v>432</v>
      </c>
      <c r="B15" s="44" t="s">
        <v>429</v>
      </c>
      <c r="C15" s="313">
        <v>9062</v>
      </c>
      <c r="D15" s="310">
        <f aca="true" t="shared" si="0" ref="D15:D36">C15/29307.6</f>
        <v>0.30920307360548116</v>
      </c>
    </row>
    <row r="16" spans="1:4" s="40" customFormat="1" ht="12.75" customHeight="1">
      <c r="A16" s="303" t="s">
        <v>433</v>
      </c>
      <c r="B16" s="54" t="s">
        <v>429</v>
      </c>
      <c r="C16" s="309">
        <v>19443</v>
      </c>
      <c r="D16" s="310">
        <f t="shared" si="0"/>
        <v>0.6634115383040576</v>
      </c>
    </row>
    <row r="17" spans="1:4" s="40" customFormat="1" ht="12.75" customHeight="1">
      <c r="A17" s="303" t="s">
        <v>223</v>
      </c>
      <c r="B17" s="54" t="s">
        <v>429</v>
      </c>
      <c r="C17" s="309">
        <v>20662</v>
      </c>
      <c r="D17" s="310">
        <f t="shared" si="0"/>
        <v>0.7050048451596174</v>
      </c>
    </row>
    <row r="18" spans="1:4" s="40" customFormat="1" ht="12.75" customHeight="1">
      <c r="A18" s="314" t="s">
        <v>434</v>
      </c>
      <c r="B18" s="47" t="s">
        <v>429</v>
      </c>
      <c r="C18" s="315">
        <v>12821</v>
      </c>
      <c r="D18" s="311">
        <f t="shared" si="0"/>
        <v>0.4374633200944465</v>
      </c>
    </row>
    <row r="19" spans="1:4" s="40" customFormat="1" ht="12.75" customHeight="1">
      <c r="A19" s="303" t="s">
        <v>435</v>
      </c>
      <c r="B19" s="304" t="s">
        <v>429</v>
      </c>
      <c r="C19" s="309">
        <v>43543</v>
      </c>
      <c r="D19" s="310">
        <f t="shared" si="0"/>
        <v>1.4857238395501509</v>
      </c>
    </row>
    <row r="20" spans="1:4" s="40" customFormat="1" ht="12.75" customHeight="1">
      <c r="A20" s="303" t="s">
        <v>436</v>
      </c>
      <c r="B20" s="304" t="s">
        <v>429</v>
      </c>
      <c r="C20" s="309">
        <v>42960</v>
      </c>
      <c r="D20" s="310">
        <f t="shared" si="0"/>
        <v>1.465831388445318</v>
      </c>
    </row>
    <row r="21" spans="1:4" s="40" customFormat="1" ht="12.75" customHeight="1">
      <c r="A21" s="303" t="s">
        <v>437</v>
      </c>
      <c r="B21" s="304" t="s">
        <v>429</v>
      </c>
      <c r="C21" s="309">
        <v>42800</v>
      </c>
      <c r="D21" s="310">
        <f t="shared" si="0"/>
        <v>1.460372053665261</v>
      </c>
    </row>
    <row r="22" spans="1:4" s="40" customFormat="1" ht="12.75" customHeight="1">
      <c r="A22" s="303" t="s">
        <v>438</v>
      </c>
      <c r="B22" s="304" t="s">
        <v>429</v>
      </c>
      <c r="C22" s="309">
        <v>42812</v>
      </c>
      <c r="D22" s="310">
        <f t="shared" si="0"/>
        <v>1.4607815037737653</v>
      </c>
    </row>
    <row r="23" spans="1:4" s="40" customFormat="1" ht="12.75" customHeight="1">
      <c r="A23" s="303" t="s">
        <v>439</v>
      </c>
      <c r="B23" s="304" t="s">
        <v>429</v>
      </c>
      <c r="C23" s="309">
        <v>40350</v>
      </c>
      <c r="D23" s="310">
        <f t="shared" si="0"/>
        <v>1.3767759898456373</v>
      </c>
    </row>
    <row r="24" spans="1:4" s="40" customFormat="1" ht="12.75" customHeight="1">
      <c r="A24" s="303" t="s">
        <v>198</v>
      </c>
      <c r="B24" s="304" t="s">
        <v>429</v>
      </c>
      <c r="C24" s="309">
        <v>31536</v>
      </c>
      <c r="D24" s="310">
        <f t="shared" si="0"/>
        <v>1.0760348851492447</v>
      </c>
    </row>
    <row r="25" spans="1:4" s="40" customFormat="1" ht="12.75" customHeight="1">
      <c r="A25" s="303" t="s">
        <v>440</v>
      </c>
      <c r="B25" s="304" t="s">
        <v>429</v>
      </c>
      <c r="C25" s="309">
        <v>39292</v>
      </c>
      <c r="D25" s="310">
        <f t="shared" si="0"/>
        <v>1.3406761386125101</v>
      </c>
    </row>
    <row r="26" spans="1:4" s="40" customFormat="1" ht="12.75" customHeight="1">
      <c r="A26" s="314" t="s">
        <v>441</v>
      </c>
      <c r="B26" s="316" t="s">
        <v>429</v>
      </c>
      <c r="C26" s="315">
        <v>45998</v>
      </c>
      <c r="D26" s="311">
        <f t="shared" si="0"/>
        <v>1.5694905075816512</v>
      </c>
    </row>
    <row r="27" spans="1:4" s="40" customFormat="1" ht="12.75" customHeight="1">
      <c r="A27" s="303" t="s">
        <v>442</v>
      </c>
      <c r="B27" s="304" t="s">
        <v>443</v>
      </c>
      <c r="C27" s="309">
        <v>15994</v>
      </c>
      <c r="D27" s="310">
        <f t="shared" si="0"/>
        <v>0.5457287529514528</v>
      </c>
    </row>
    <row r="28" spans="1:4" s="40" customFormat="1" ht="12.75" customHeight="1">
      <c r="A28" s="303" t="s">
        <v>444</v>
      </c>
      <c r="B28" s="304" t="s">
        <v>443</v>
      </c>
      <c r="C28" s="309">
        <v>35169</v>
      </c>
      <c r="D28" s="310">
        <f t="shared" si="0"/>
        <v>1.199995905498915</v>
      </c>
    </row>
    <row r="29" spans="1:4" s="40" customFormat="1" ht="12.75" customHeight="1">
      <c r="A29" s="303" t="s">
        <v>445</v>
      </c>
      <c r="B29" s="316" t="s">
        <v>443</v>
      </c>
      <c r="C29" s="315">
        <v>35888</v>
      </c>
      <c r="D29" s="311">
        <f t="shared" si="0"/>
        <v>1.2245287911667964</v>
      </c>
    </row>
    <row r="30" spans="1:4" s="40" customFormat="1" ht="12.75" customHeight="1">
      <c r="A30" s="312" t="s">
        <v>446</v>
      </c>
      <c r="B30" s="317" t="s">
        <v>429</v>
      </c>
      <c r="C30" s="318">
        <v>14654</v>
      </c>
      <c r="D30" s="310">
        <f t="shared" si="0"/>
        <v>0.5000068241684751</v>
      </c>
    </row>
    <row r="31" spans="1:4" s="40" customFormat="1" ht="12.75" customHeight="1">
      <c r="A31" s="303" t="s">
        <v>447</v>
      </c>
      <c r="B31" s="304" t="s">
        <v>429</v>
      </c>
      <c r="C31" s="309">
        <v>37200</v>
      </c>
      <c r="D31" s="310">
        <f t="shared" si="0"/>
        <v>1.2692953363632642</v>
      </c>
    </row>
    <row r="32" spans="1:4" s="40" customFormat="1" ht="12.75" customHeight="1">
      <c r="A32" s="303" t="s">
        <v>233</v>
      </c>
      <c r="B32" s="304" t="s">
        <v>448</v>
      </c>
      <c r="C32" s="309">
        <v>3600</v>
      </c>
      <c r="D32" s="310">
        <f t="shared" si="0"/>
        <v>0.12283503255128363</v>
      </c>
    </row>
    <row r="33" spans="1:4" s="40" customFormat="1" ht="12.75" customHeight="1">
      <c r="A33" s="303" t="s">
        <v>449</v>
      </c>
      <c r="B33" s="304" t="s">
        <v>448</v>
      </c>
      <c r="C33" s="309">
        <v>3600</v>
      </c>
      <c r="D33" s="310">
        <f t="shared" si="0"/>
        <v>0.12283503255128363</v>
      </c>
    </row>
    <row r="34" spans="1:4" s="40" customFormat="1" ht="12.75" customHeight="1">
      <c r="A34" s="314" t="s">
        <v>450</v>
      </c>
      <c r="B34" s="316" t="s">
        <v>448</v>
      </c>
      <c r="C34" s="315">
        <v>3600</v>
      </c>
      <c r="D34" s="311">
        <f t="shared" si="0"/>
        <v>0.12283503255128363</v>
      </c>
    </row>
    <row r="35" spans="1:4" s="40" customFormat="1" ht="12.75" customHeight="1">
      <c r="A35" s="303" t="s">
        <v>451</v>
      </c>
      <c r="B35" s="304" t="s">
        <v>448</v>
      </c>
      <c r="C35" s="309">
        <v>3600</v>
      </c>
      <c r="D35" s="310">
        <f t="shared" si="0"/>
        <v>0.12283503255128363</v>
      </c>
    </row>
    <row r="36" spans="1:4" s="40" customFormat="1" ht="12.75" customHeight="1">
      <c r="A36" s="303" t="s">
        <v>9</v>
      </c>
      <c r="B36" s="304" t="s">
        <v>448</v>
      </c>
      <c r="C36" s="309">
        <v>3600</v>
      </c>
      <c r="D36" s="310">
        <f t="shared" si="0"/>
        <v>0.12283503255128363</v>
      </c>
    </row>
    <row r="37" spans="1:4" s="40" customFormat="1" ht="11.25">
      <c r="A37" s="52"/>
      <c r="B37" s="102"/>
      <c r="C37" s="319"/>
      <c r="D37" s="320"/>
    </row>
    <row r="38" spans="1:4" s="40" customFormat="1" ht="11.25">
      <c r="A38" s="52"/>
      <c r="B38" s="102"/>
      <c r="C38" s="319"/>
      <c r="D38" s="320"/>
    </row>
    <row r="39" spans="1:5" s="40" customFormat="1" ht="15" customHeight="1">
      <c r="A39" s="52" t="s">
        <v>179</v>
      </c>
      <c r="B39" s="52"/>
      <c r="C39" s="321"/>
      <c r="D39" s="321"/>
      <c r="E39" s="322"/>
    </row>
    <row r="40" spans="1:5" s="40" customFormat="1" ht="13.5" customHeight="1">
      <c r="A40" s="40" t="s">
        <v>452</v>
      </c>
      <c r="C40" s="96"/>
      <c r="D40" s="96"/>
      <c r="E40" s="287"/>
    </row>
    <row r="41" spans="1:5" s="40" customFormat="1" ht="13.5" customHeight="1">
      <c r="A41" s="40" t="s">
        <v>453</v>
      </c>
      <c r="C41" s="96"/>
      <c r="D41" s="96"/>
      <c r="E41" s="287"/>
    </row>
    <row r="42" spans="1:5" s="40" customFormat="1" ht="13.5" customHeight="1">
      <c r="A42" s="40" t="s">
        <v>454</v>
      </c>
      <c r="C42" s="96"/>
      <c r="D42" s="96"/>
      <c r="E42" s="287"/>
    </row>
    <row r="43" spans="3:5" s="40" customFormat="1" ht="12" customHeight="1">
      <c r="C43" s="96"/>
      <c r="D43" s="96"/>
      <c r="E43" s="287"/>
    </row>
    <row r="44" spans="3:5" s="40" customFormat="1" ht="12" customHeight="1">
      <c r="C44" s="96"/>
      <c r="D44" s="96"/>
      <c r="E44" s="287"/>
    </row>
    <row r="45" spans="3:5" s="40" customFormat="1" ht="12" customHeight="1">
      <c r="C45" s="96"/>
      <c r="D45" s="96"/>
      <c r="E45" s="287"/>
    </row>
    <row r="46" spans="1:5" s="40" customFormat="1" ht="13.5" customHeight="1">
      <c r="A46" s="42" t="s">
        <v>455</v>
      </c>
      <c r="B46" s="323"/>
      <c r="C46" s="323"/>
      <c r="D46" s="39"/>
      <c r="E46" s="287"/>
    </row>
    <row r="47" spans="1:5" s="40" customFormat="1" ht="12" customHeight="1">
      <c r="A47" s="324"/>
      <c r="B47" s="323"/>
      <c r="C47" s="323"/>
      <c r="D47" s="39"/>
      <c r="E47" s="287"/>
    </row>
    <row r="48" spans="1:5" s="40" customFormat="1" ht="12" customHeight="1" thickBot="1">
      <c r="A48" s="325"/>
      <c r="B48" s="325"/>
      <c r="C48" s="326"/>
      <c r="D48" s="96"/>
      <c r="E48" s="287"/>
    </row>
    <row r="49" spans="1:5" s="40" customFormat="1" ht="13.5" customHeight="1">
      <c r="A49" s="327"/>
      <c r="B49" s="328"/>
      <c r="C49" s="329"/>
      <c r="D49" s="330"/>
      <c r="E49" s="287"/>
    </row>
    <row r="50" spans="1:5" s="40" customFormat="1" ht="13.5" customHeight="1">
      <c r="A50" s="54" t="s">
        <v>456</v>
      </c>
      <c r="B50" s="51" t="s">
        <v>457</v>
      </c>
      <c r="C50" s="331" t="s">
        <v>448</v>
      </c>
      <c r="D50" s="332" t="s">
        <v>458</v>
      </c>
      <c r="E50" s="287"/>
    </row>
    <row r="51" spans="1:5" s="40" customFormat="1" ht="15" customHeight="1" thickBot="1">
      <c r="A51" s="307"/>
      <c r="B51" s="333"/>
      <c r="C51" s="334"/>
      <c r="D51" s="335"/>
      <c r="E51" s="322"/>
    </row>
    <row r="52" spans="1:5" s="40" customFormat="1" ht="12.75" customHeight="1">
      <c r="A52" s="303" t="s">
        <v>459</v>
      </c>
      <c r="B52" s="336">
        <v>1</v>
      </c>
      <c r="C52" s="337">
        <v>0.000278</v>
      </c>
      <c r="D52" s="332">
        <v>0.2388</v>
      </c>
      <c r="E52" s="322"/>
    </row>
    <row r="53" spans="1:5" s="40" customFormat="1" ht="12.75" customHeight="1">
      <c r="A53" s="303" t="s">
        <v>460</v>
      </c>
      <c r="B53" s="41">
        <v>4.1868</v>
      </c>
      <c r="C53" s="337">
        <v>0.001163</v>
      </c>
      <c r="D53" s="332">
        <v>1</v>
      </c>
      <c r="E53" s="322"/>
    </row>
    <row r="54" spans="1:5" s="40" customFormat="1" ht="12.75" customHeight="1">
      <c r="A54" s="303" t="s">
        <v>461</v>
      </c>
      <c r="B54" s="338">
        <v>3600</v>
      </c>
      <c r="C54" s="339">
        <v>1</v>
      </c>
      <c r="D54" s="332">
        <v>860</v>
      </c>
      <c r="E54" s="322"/>
    </row>
    <row r="55" spans="1:5" s="40" customFormat="1" ht="12.75" customHeight="1">
      <c r="A55" s="303" t="s">
        <v>462</v>
      </c>
      <c r="B55" s="340">
        <v>29307.6</v>
      </c>
      <c r="C55" s="331">
        <v>8.14</v>
      </c>
      <c r="D55" s="341">
        <v>7000</v>
      </c>
      <c r="E55" s="322"/>
    </row>
    <row r="56" spans="1:5" s="40" customFormat="1" ht="12.75" customHeight="1">
      <c r="A56" s="303" t="s">
        <v>463</v>
      </c>
      <c r="B56" s="342">
        <v>41868</v>
      </c>
      <c r="C56" s="331">
        <v>11.63</v>
      </c>
      <c r="D56" s="341">
        <v>10000</v>
      </c>
      <c r="E56" s="322"/>
    </row>
    <row r="57" spans="2:5" s="40" customFormat="1" ht="11.25">
      <c r="B57" s="343"/>
      <c r="C57" s="96"/>
      <c r="D57" s="96"/>
      <c r="E57" s="287"/>
    </row>
    <row r="58" spans="1:4" ht="12.75">
      <c r="A58" s="344"/>
      <c r="B58" s="344"/>
      <c r="C58" s="345"/>
      <c r="D58" s="345"/>
    </row>
    <row r="59" spans="1:2" ht="12.75">
      <c r="A59" s="346"/>
      <c r="B59" s="346"/>
    </row>
    <row r="61" ht="12.75">
      <c r="A61" s="33"/>
    </row>
    <row r="85" ht="12.75">
      <c r="A85" s="33"/>
    </row>
    <row r="89" ht="12.75">
      <c r="A89" s="33"/>
    </row>
  </sheetData>
  <sheetProtection/>
  <mergeCells count="3">
    <mergeCell ref="A4:D4"/>
    <mergeCell ref="A5:D5"/>
    <mergeCell ref="A8:A11"/>
  </mergeCells>
  <printOptions/>
  <pageMargins left="0.787401575" right="0.787401575" top="0.984251969" bottom="0.984251969"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8:B90"/>
  <sheetViews>
    <sheetView zoomScalePageLayoutView="0" workbookViewId="0" topLeftCell="A1">
      <selection activeCell="A1" sqref="A1"/>
    </sheetView>
  </sheetViews>
  <sheetFormatPr defaultColWidth="11.421875" defaultRowHeight="12.75"/>
  <cols>
    <col min="1" max="16384" width="11.421875" style="1486" customWidth="1"/>
  </cols>
  <sheetData>
    <row r="8" ht="12.75">
      <c r="A8" s="1488"/>
    </row>
    <row r="10" ht="12.75">
      <c r="A10" s="1488"/>
    </row>
    <row r="12" ht="12.75">
      <c r="A12" s="1488"/>
    </row>
    <row r="14" ht="12.75">
      <c r="A14" s="1488"/>
    </row>
    <row r="43" ht="12.75">
      <c r="B43" s="1486">
        <v>174.322</v>
      </c>
    </row>
    <row r="62" ht="12.75">
      <c r="A62" s="1487"/>
    </row>
    <row r="86" ht="12.75">
      <c r="A86" s="1487"/>
    </row>
    <row r="90" ht="12.75">
      <c r="A90" s="1487"/>
    </row>
  </sheetData>
  <sheetProtection/>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&amp;C&amp;9- 29 -</oddHeader>
  </headerFooter>
  <drawing r:id="rId1"/>
</worksheet>
</file>

<file path=xl/worksheets/sheet22.xml><?xml version="1.0" encoding="utf-8"?>
<worksheet xmlns="http://schemas.openxmlformats.org/spreadsheetml/2006/main" xmlns:r="http://schemas.openxmlformats.org/officeDocument/2006/relationships">
  <dimension ref="A8:B90"/>
  <sheetViews>
    <sheetView zoomScalePageLayoutView="0" workbookViewId="0" topLeftCell="A1">
      <selection activeCell="A1" sqref="A1"/>
    </sheetView>
  </sheetViews>
  <sheetFormatPr defaultColWidth="11.421875" defaultRowHeight="12.75"/>
  <cols>
    <col min="1" max="16384" width="11.421875" style="1486" customWidth="1"/>
  </cols>
  <sheetData>
    <row r="8" ht="12.75">
      <c r="A8" s="1488"/>
    </row>
    <row r="10" ht="12.75">
      <c r="A10" s="1488"/>
    </row>
    <row r="12" ht="12.75">
      <c r="A12" s="1488"/>
    </row>
    <row r="14" ht="12.75">
      <c r="A14" s="1488"/>
    </row>
    <row r="43" ht="12.75">
      <c r="B43" s="1486">
        <v>174.322</v>
      </c>
    </row>
    <row r="62" ht="12.75">
      <c r="A62" s="1487"/>
    </row>
    <row r="86" ht="12.75">
      <c r="A86" s="1487"/>
    </row>
    <row r="90" ht="12.75">
      <c r="A90" s="1487"/>
    </row>
  </sheetData>
  <sheetProtection/>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&amp;C&amp;9- 30 -</oddHeader>
  </headerFooter>
  <drawing r:id="rId1"/>
</worksheet>
</file>

<file path=xl/worksheets/sheet23.xml><?xml version="1.0" encoding="utf-8"?>
<worksheet xmlns="http://schemas.openxmlformats.org/spreadsheetml/2006/main" xmlns:r="http://schemas.openxmlformats.org/officeDocument/2006/relationships">
  <dimension ref="A1:L76"/>
  <sheetViews>
    <sheetView zoomScalePageLayoutView="0" workbookViewId="0" topLeftCell="A1">
      <selection activeCell="A1" sqref="A1"/>
    </sheetView>
  </sheetViews>
  <sheetFormatPr defaultColWidth="11.421875" defaultRowHeight="11.25" customHeight="1"/>
  <cols>
    <col min="1" max="1" width="8.7109375" style="41" customWidth="1"/>
    <col min="2" max="2" width="10.8515625" style="639" customWidth="1"/>
    <col min="3" max="3" width="10.7109375" style="40" customWidth="1"/>
    <col min="4" max="5" width="10.7109375" style="40" bestFit="1" customWidth="1"/>
    <col min="6" max="6" width="10.7109375" style="639" bestFit="1" customWidth="1"/>
    <col min="7" max="16384" width="11.421875" style="40" customWidth="1"/>
  </cols>
  <sheetData>
    <row r="1" spans="1:6" ht="11.25" customHeight="1">
      <c r="A1" s="85"/>
      <c r="B1" s="637"/>
      <c r="C1" s="39"/>
      <c r="D1" s="39"/>
      <c r="E1" s="39"/>
      <c r="F1" s="637"/>
    </row>
    <row r="2" spans="1:6" ht="11.25" customHeight="1">
      <c r="A2" s="38"/>
      <c r="B2" s="637"/>
      <c r="C2" s="39"/>
      <c r="D2" s="39"/>
      <c r="E2" s="39"/>
      <c r="F2" s="637"/>
    </row>
    <row r="3" spans="1:8" ht="14.25" customHeight="1">
      <c r="A3" s="1544" t="s">
        <v>122</v>
      </c>
      <c r="B3" s="1544"/>
      <c r="C3" s="1544"/>
      <c r="D3" s="1544"/>
      <c r="E3" s="1544"/>
      <c r="F3" s="1544"/>
      <c r="H3" s="639"/>
    </row>
    <row r="4" spans="1:6" ht="14.25" customHeight="1">
      <c r="A4" s="1544" t="s">
        <v>123</v>
      </c>
      <c r="B4" s="1544"/>
      <c r="C4" s="1544"/>
      <c r="D4" s="1544"/>
      <c r="E4" s="1544"/>
      <c r="F4" s="1544"/>
    </row>
    <row r="5" spans="1:8" ht="11.25" customHeight="1">
      <c r="A5" s="86"/>
      <c r="B5" s="637"/>
      <c r="C5" s="39"/>
      <c r="D5" s="39"/>
      <c r="E5" s="39"/>
      <c r="F5" s="637"/>
      <c r="H5" s="639"/>
    </row>
    <row r="7" spans="1:6" ht="10.5" customHeight="1">
      <c r="A7" s="1505" t="s">
        <v>238</v>
      </c>
      <c r="B7" s="640" t="s">
        <v>124</v>
      </c>
      <c r="C7" s="46" t="s">
        <v>231</v>
      </c>
      <c r="D7" s="46"/>
      <c r="E7" s="46"/>
      <c r="F7" s="641"/>
    </row>
    <row r="8" spans="1:6" ht="10.5" customHeight="1">
      <c r="A8" s="1506"/>
      <c r="B8" s="642" t="s">
        <v>232</v>
      </c>
      <c r="C8" s="49" t="s">
        <v>167</v>
      </c>
      <c r="D8" s="49" t="s">
        <v>6</v>
      </c>
      <c r="E8" s="49" t="s">
        <v>7</v>
      </c>
      <c r="F8" s="632" t="s">
        <v>563</v>
      </c>
    </row>
    <row r="9" spans="1:6" ht="10.5" customHeight="1">
      <c r="A9" s="51"/>
      <c r="B9" s="655"/>
      <c r="C9" s="102"/>
      <c r="D9" s="102"/>
      <c r="E9" s="102"/>
      <c r="F9" s="655"/>
    </row>
    <row r="10" spans="1:6" ht="10.5" customHeight="1">
      <c r="A10" s="1504" t="s">
        <v>330</v>
      </c>
      <c r="B10" s="1504"/>
      <c r="C10" s="1504"/>
      <c r="D10" s="1504"/>
      <c r="E10" s="1504"/>
      <c r="F10" s="1504"/>
    </row>
    <row r="11" spans="1:2" ht="10.5" customHeight="1">
      <c r="A11" s="51"/>
      <c r="B11" s="643"/>
    </row>
    <row r="12" spans="1:7" ht="10.5" customHeight="1">
      <c r="A12" s="54">
        <v>1990</v>
      </c>
      <c r="B12" s="659">
        <v>28097.908</v>
      </c>
      <c r="C12" s="56">
        <v>22673.915</v>
      </c>
      <c r="D12" s="56">
        <v>4039.25</v>
      </c>
      <c r="E12" s="56">
        <v>1384.743</v>
      </c>
      <c r="F12" s="645" t="s">
        <v>382</v>
      </c>
      <c r="G12" s="567"/>
    </row>
    <row r="13" spans="1:7" ht="10.5" customHeight="1">
      <c r="A13" s="54">
        <v>1995</v>
      </c>
      <c r="B13" s="659">
        <v>13239.791200738326</v>
      </c>
      <c r="C13" s="56">
        <v>2607.333635332</v>
      </c>
      <c r="D13" s="56">
        <v>7235.982248394001</v>
      </c>
      <c r="E13" s="56">
        <v>3396.4163730123246</v>
      </c>
      <c r="F13" s="645" t="s">
        <v>382</v>
      </c>
      <c r="G13" s="567"/>
    </row>
    <row r="14" spans="1:7" ht="10.5" customHeight="1">
      <c r="A14" s="54">
        <v>2000</v>
      </c>
      <c r="B14" s="659">
        <v>12058.90541826876</v>
      </c>
      <c r="C14" s="56">
        <v>596.370427916</v>
      </c>
      <c r="D14" s="56">
        <v>6806.044198701999</v>
      </c>
      <c r="E14" s="56">
        <v>4656.49079165076</v>
      </c>
      <c r="F14" s="645" t="s">
        <v>382</v>
      </c>
      <c r="G14" s="567"/>
    </row>
    <row r="15" spans="1:7" ht="10.5" customHeight="1">
      <c r="A15" s="54">
        <v>2005</v>
      </c>
      <c r="B15" s="659">
        <v>11449.95913769</v>
      </c>
      <c r="C15" s="56">
        <v>385.735537025</v>
      </c>
      <c r="D15" s="56">
        <v>6071.786642841</v>
      </c>
      <c r="E15" s="56">
        <v>4945.574317824</v>
      </c>
      <c r="F15" s="645">
        <v>46.862640000000006</v>
      </c>
      <c r="G15" s="567"/>
    </row>
    <row r="16" spans="1:7" ht="10.5" customHeight="1">
      <c r="A16" s="54">
        <v>2006</v>
      </c>
      <c r="B16" s="659">
        <v>11282.941514097998</v>
      </c>
      <c r="C16" s="56">
        <v>344.594146562</v>
      </c>
      <c r="D16" s="56">
        <v>6018.894784880001</v>
      </c>
      <c r="E16" s="56">
        <v>4903.377862656</v>
      </c>
      <c r="F16" s="645">
        <v>16.07472</v>
      </c>
      <c r="G16" s="567"/>
    </row>
    <row r="17" spans="1:7" ht="10.5" customHeight="1">
      <c r="A17" s="54">
        <v>2007</v>
      </c>
      <c r="B17" s="659">
        <v>10422.794414461001</v>
      </c>
      <c r="C17" s="56">
        <v>447.8726743329999</v>
      </c>
      <c r="D17" s="56">
        <v>5197.3849384000005</v>
      </c>
      <c r="E17" s="56">
        <v>4674.977489280001</v>
      </c>
      <c r="F17" s="645">
        <v>102.24344</v>
      </c>
      <c r="G17" s="567"/>
    </row>
    <row r="18" spans="1:7" ht="10.5" customHeight="1">
      <c r="A18" s="54">
        <v>2008</v>
      </c>
      <c r="B18" s="659">
        <v>10911</v>
      </c>
      <c r="C18" s="56">
        <v>483</v>
      </c>
      <c r="D18" s="56">
        <v>5653</v>
      </c>
      <c r="E18" s="56">
        <v>4637</v>
      </c>
      <c r="F18" s="645">
        <v>138</v>
      </c>
      <c r="G18" s="567"/>
    </row>
    <row r="19" spans="1:7" ht="10.5" customHeight="1">
      <c r="A19" s="54">
        <v>2009</v>
      </c>
      <c r="B19" s="659">
        <v>10526.4860503321</v>
      </c>
      <c r="C19" s="56">
        <v>508.1773706961</v>
      </c>
      <c r="D19" s="56">
        <v>5430.5812556</v>
      </c>
      <c r="E19" s="56">
        <v>4348.607264036</v>
      </c>
      <c r="F19" s="645">
        <v>239.12016</v>
      </c>
      <c r="G19" s="567"/>
    </row>
    <row r="20" spans="1:7" ht="10.5" customHeight="1">
      <c r="A20" s="54">
        <v>2010</v>
      </c>
      <c r="B20" s="659">
        <v>10771.2112574519</v>
      </c>
      <c r="C20" s="56">
        <v>557.5593273398999</v>
      </c>
      <c r="D20" s="56">
        <v>5481.26973564</v>
      </c>
      <c r="E20" s="56">
        <v>4487.862914472</v>
      </c>
      <c r="F20" s="645">
        <v>244.51927999999992</v>
      </c>
      <c r="G20" s="567"/>
    </row>
    <row r="21" spans="1:6" ht="10.5" customHeight="1">
      <c r="A21" s="51"/>
      <c r="B21" s="645"/>
      <c r="C21" s="56"/>
      <c r="D21" s="56"/>
      <c r="E21" s="56"/>
      <c r="F21" s="645"/>
    </row>
    <row r="22" spans="1:6" ht="10.5" customHeight="1">
      <c r="A22" s="57" t="s">
        <v>236</v>
      </c>
      <c r="B22" s="634"/>
      <c r="C22" s="57"/>
      <c r="D22" s="57"/>
      <c r="E22" s="57"/>
      <c r="F22" s="647"/>
    </row>
    <row r="23" ht="10.5" customHeight="1"/>
    <row r="24" spans="1:6" ht="10.5" customHeight="1">
      <c r="A24" s="54">
        <v>1990</v>
      </c>
      <c r="B24" s="660">
        <v>100</v>
      </c>
      <c r="C24" s="58">
        <v>80.69609666313949</v>
      </c>
      <c r="D24" s="58">
        <v>14.375625402432096</v>
      </c>
      <c r="E24" s="58">
        <v>4.928277934428428</v>
      </c>
      <c r="F24" s="645" t="s">
        <v>382</v>
      </c>
    </row>
    <row r="25" spans="1:8" ht="10.5" customHeight="1">
      <c r="A25" s="54">
        <v>1995</v>
      </c>
      <c r="B25" s="660">
        <v>100</v>
      </c>
      <c r="C25" s="58">
        <v>19.693162798417852</v>
      </c>
      <c r="D25" s="58">
        <v>54.65329580114889</v>
      </c>
      <c r="E25" s="58">
        <v>25.653096197037616</v>
      </c>
      <c r="F25" s="645" t="s">
        <v>382</v>
      </c>
      <c r="G25" s="52"/>
      <c r="H25" s="52"/>
    </row>
    <row r="26" spans="1:8" ht="10.5" customHeight="1">
      <c r="A26" s="54">
        <v>2000</v>
      </c>
      <c r="B26" s="660">
        <v>100</v>
      </c>
      <c r="C26" s="58">
        <v>4.945477281980525</v>
      </c>
      <c r="D26" s="58">
        <v>56.43998325412781</v>
      </c>
      <c r="E26" s="58">
        <v>38.61453946389166</v>
      </c>
      <c r="F26" s="645" t="s">
        <v>382</v>
      </c>
      <c r="G26" s="52"/>
      <c r="H26" s="52"/>
    </row>
    <row r="27" spans="1:8" ht="10.5" customHeight="1">
      <c r="A27" s="54">
        <v>2005</v>
      </c>
      <c r="B27" s="660">
        <v>100</v>
      </c>
      <c r="C27" s="58">
        <v>3.368881341726964</v>
      </c>
      <c r="D27" s="58">
        <v>53.028893551719406</v>
      </c>
      <c r="E27" s="58">
        <v>43.19294294723358</v>
      </c>
      <c r="F27" s="646">
        <v>0.40928215932004125</v>
      </c>
      <c r="G27" s="52"/>
      <c r="H27" s="52"/>
    </row>
    <row r="28" spans="1:8" ht="10.5" customHeight="1">
      <c r="A28" s="54">
        <v>2006</v>
      </c>
      <c r="B28" s="660">
        <v>100</v>
      </c>
      <c r="C28" s="58">
        <v>3.0541162172243004</v>
      </c>
      <c r="D28" s="58">
        <v>53.34508538716975</v>
      </c>
      <c r="E28" s="58">
        <v>43.45832916468853</v>
      </c>
      <c r="F28" s="58">
        <v>0.1424692309174402</v>
      </c>
      <c r="G28" s="52"/>
      <c r="H28" s="52"/>
    </row>
    <row r="29" spans="1:8" ht="10.5" customHeight="1">
      <c r="A29" s="54">
        <v>2007</v>
      </c>
      <c r="B29" s="660">
        <v>100</v>
      </c>
      <c r="C29" s="58">
        <v>4.297049874759148</v>
      </c>
      <c r="D29" s="58">
        <v>49.86556130464342</v>
      </c>
      <c r="E29" s="58">
        <v>44.85339826710724</v>
      </c>
      <c r="F29" s="58">
        <v>0.9809599607773457</v>
      </c>
      <c r="G29" s="52"/>
      <c r="H29" s="52"/>
    </row>
    <row r="30" spans="1:8" ht="10.5" customHeight="1">
      <c r="A30" s="54">
        <v>2008</v>
      </c>
      <c r="B30" s="660">
        <v>100</v>
      </c>
      <c r="C30" s="58">
        <v>4.426725323068463</v>
      </c>
      <c r="D30" s="58">
        <v>51.810099899184316</v>
      </c>
      <c r="E30" s="58">
        <v>42.49839611401338</v>
      </c>
      <c r="F30" s="58">
        <v>1.2647786637338465</v>
      </c>
      <c r="G30" s="52"/>
      <c r="H30" s="52"/>
    </row>
    <row r="31" spans="1:8" ht="10.5" customHeight="1">
      <c r="A31" s="54">
        <v>2009</v>
      </c>
      <c r="B31" s="660">
        <v>100</v>
      </c>
      <c r="C31" s="58">
        <v>4.827606936125352</v>
      </c>
      <c r="D31" s="58">
        <v>51.58968747627487</v>
      </c>
      <c r="E31" s="58">
        <v>41.311100810310826</v>
      </c>
      <c r="F31" s="58">
        <v>2.2716047772889607</v>
      </c>
      <c r="G31" s="52"/>
      <c r="H31" s="52"/>
    </row>
    <row r="32" spans="1:8" ht="10.5" customHeight="1">
      <c r="A32" s="54">
        <v>2010</v>
      </c>
      <c r="B32" s="660">
        <v>100</v>
      </c>
      <c r="C32" s="58">
        <f>C20/$B$20*100</f>
        <v>5.176384661048783</v>
      </c>
      <c r="D32" s="58">
        <f>D20/$B$20*100</f>
        <v>50.88814623190932</v>
      </c>
      <c r="E32" s="58">
        <f>E20/$B$20*100</f>
        <v>41.66535041606523</v>
      </c>
      <c r="F32" s="58">
        <f>F20/$B$20*100</f>
        <v>2.2701186909766804</v>
      </c>
      <c r="G32" s="52"/>
      <c r="H32" s="52"/>
    </row>
    <row r="33" spans="1:8" ht="10.5" customHeight="1">
      <c r="A33" s="51"/>
      <c r="B33" s="661"/>
      <c r="C33" s="58"/>
      <c r="D33" s="58"/>
      <c r="E33" s="58"/>
      <c r="F33" s="646"/>
      <c r="G33" s="52"/>
      <c r="H33" s="52"/>
    </row>
    <row r="34" spans="1:6" ht="10.5" customHeight="1">
      <c r="A34" s="57" t="s">
        <v>125</v>
      </c>
      <c r="B34" s="634"/>
      <c r="C34" s="39"/>
      <c r="D34" s="39"/>
      <c r="E34" s="39"/>
      <c r="F34" s="637"/>
    </row>
    <row r="35" spans="1:2" ht="10.5" customHeight="1">
      <c r="A35" s="51"/>
      <c r="B35" s="662"/>
    </row>
    <row r="36" spans="1:8" ht="10.5" customHeight="1">
      <c r="A36" s="54">
        <v>1990</v>
      </c>
      <c r="B36" s="660">
        <v>100</v>
      </c>
      <c r="C36" s="58">
        <v>100</v>
      </c>
      <c r="D36" s="58">
        <v>100</v>
      </c>
      <c r="E36" s="58">
        <v>100</v>
      </c>
      <c r="F36" s="645" t="s">
        <v>383</v>
      </c>
      <c r="G36" s="59"/>
      <c r="H36" s="59"/>
    </row>
    <row r="37" spans="1:6" ht="10.5" customHeight="1">
      <c r="A37" s="54">
        <v>1995</v>
      </c>
      <c r="B37" s="660">
        <v>47.120202688179944</v>
      </c>
      <c r="C37" s="58">
        <v>11.499265280530512</v>
      </c>
      <c r="D37" s="58">
        <v>179.1417280038126</v>
      </c>
      <c r="E37" s="58">
        <v>245.27413195172855</v>
      </c>
      <c r="F37" s="645" t="s">
        <v>383</v>
      </c>
    </row>
    <row r="38" spans="1:6" ht="10.5" customHeight="1">
      <c r="A38" s="54">
        <v>2000</v>
      </c>
      <c r="B38" s="660">
        <v>42.917449292910916</v>
      </c>
      <c r="C38" s="58">
        <v>2.6302049201295854</v>
      </c>
      <c r="D38" s="58">
        <v>168.4977210794578</v>
      </c>
      <c r="E38" s="58">
        <v>336.2711197421298</v>
      </c>
      <c r="F38" s="645" t="s">
        <v>383</v>
      </c>
    </row>
    <row r="39" spans="1:6" ht="10.5" customHeight="1">
      <c r="A39" s="54">
        <v>2005</v>
      </c>
      <c r="B39" s="660">
        <v>40.75021933195169</v>
      </c>
      <c r="C39" s="58">
        <v>1.7012304095918152</v>
      </c>
      <c r="D39" s="58">
        <v>150.31965446162033</v>
      </c>
      <c r="E39" s="58">
        <v>357.14745030839657</v>
      </c>
      <c r="F39" s="645" t="s">
        <v>383</v>
      </c>
    </row>
    <row r="40" spans="1:6" ht="10.5" customHeight="1">
      <c r="A40" s="54">
        <v>2006</v>
      </c>
      <c r="B40" s="660">
        <v>40.15580631162291</v>
      </c>
      <c r="C40" s="58">
        <v>1.5197822985664362</v>
      </c>
      <c r="D40" s="58">
        <v>149.01020696614472</v>
      </c>
      <c r="E40" s="58">
        <v>354.10020940030023</v>
      </c>
      <c r="F40" s="645" t="s">
        <v>383</v>
      </c>
    </row>
    <row r="41" spans="1:6" ht="10.5" customHeight="1">
      <c r="A41" s="54">
        <v>2007</v>
      </c>
      <c r="B41" s="660">
        <v>37.09455669959843</v>
      </c>
      <c r="C41" s="58">
        <v>1.9752772043689848</v>
      </c>
      <c r="D41" s="58">
        <v>128.67202917373274</v>
      </c>
      <c r="E41" s="58">
        <v>337.606147081444</v>
      </c>
      <c r="F41" s="645" t="s">
        <v>383</v>
      </c>
    </row>
    <row r="42" spans="1:6" ht="10.5" customHeight="1">
      <c r="A42" s="54">
        <v>2008</v>
      </c>
      <c r="B42" s="660">
        <v>38.832072480271485</v>
      </c>
      <c r="C42" s="58">
        <v>2.130201158467781</v>
      </c>
      <c r="D42" s="58">
        <v>139.95172371108498</v>
      </c>
      <c r="E42" s="58">
        <v>334.86358118437863</v>
      </c>
      <c r="F42" s="645" t="s">
        <v>383</v>
      </c>
    </row>
    <row r="43" spans="1:6" ht="10.5" customHeight="1">
      <c r="A43" s="54">
        <v>2009</v>
      </c>
      <c r="B43" s="660">
        <v>37.46359355412545</v>
      </c>
      <c r="C43" s="58">
        <v>2.2412422852255554</v>
      </c>
      <c r="D43" s="58">
        <v>134.44528701120257</v>
      </c>
      <c r="E43" s="58">
        <v>314.03713642430404</v>
      </c>
      <c r="F43" s="645" t="s">
        <v>383</v>
      </c>
    </row>
    <row r="44" spans="1:6" ht="10.5" customHeight="1">
      <c r="A44" s="54">
        <v>2010</v>
      </c>
      <c r="B44" s="660">
        <f>B20/$B$12*100</f>
        <v>38.3345666070652</v>
      </c>
      <c r="C44" s="58">
        <f>C20/$C$12*100</f>
        <v>2.4590342132794443</v>
      </c>
      <c r="D44" s="58">
        <f>D20/$D$12*100</f>
        <v>135.70018532252274</v>
      </c>
      <c r="E44" s="58">
        <f>E20/$E$12*100</f>
        <v>324.0935620885609</v>
      </c>
      <c r="F44" s="645" t="s">
        <v>383</v>
      </c>
    </row>
    <row r="45" spans="1:6" ht="10.5" customHeight="1">
      <c r="A45" s="51"/>
      <c r="B45" s="646"/>
      <c r="C45" s="58"/>
      <c r="D45" s="58"/>
      <c r="E45" s="58"/>
      <c r="F45" s="656"/>
    </row>
    <row r="46" spans="1:6" ht="10.5" customHeight="1">
      <c r="A46" s="57" t="s">
        <v>126</v>
      </c>
      <c r="B46" s="634"/>
      <c r="C46" s="57"/>
      <c r="D46" s="57"/>
      <c r="E46" s="57"/>
      <c r="F46" s="647"/>
    </row>
    <row r="47" ht="10.5" customHeight="1"/>
    <row r="48" spans="1:12" ht="10.5" customHeight="1">
      <c r="A48" s="54">
        <v>1990</v>
      </c>
      <c r="B48" s="663" t="s">
        <v>380</v>
      </c>
      <c r="C48" s="59" t="s">
        <v>237</v>
      </c>
      <c r="D48" s="59" t="s">
        <v>237</v>
      </c>
      <c r="E48" s="59" t="s">
        <v>237</v>
      </c>
      <c r="F48" s="657" t="s">
        <v>237</v>
      </c>
      <c r="G48" s="59"/>
      <c r="H48" s="59"/>
      <c r="I48" s="59"/>
      <c r="J48" s="59"/>
      <c r="K48" s="59"/>
      <c r="L48" s="59"/>
    </row>
    <row r="49" spans="1:12" ht="10.5" customHeight="1">
      <c r="A49" s="54">
        <v>1995</v>
      </c>
      <c r="B49" s="664">
        <v>-5.375991990149188</v>
      </c>
      <c r="C49" s="62">
        <v>-45.46468029006484</v>
      </c>
      <c r="D49" s="63">
        <v>7.502336181756064</v>
      </c>
      <c r="E49" s="63">
        <v>36.95227310533568</v>
      </c>
      <c r="F49" s="645" t="s">
        <v>139</v>
      </c>
      <c r="G49" s="59"/>
      <c r="H49" s="59"/>
      <c r="I49" s="59"/>
      <c r="J49" s="59"/>
      <c r="K49" s="59"/>
      <c r="L49" s="59"/>
    </row>
    <row r="50" spans="1:6" ht="10.5" customHeight="1">
      <c r="A50" s="54">
        <v>2000</v>
      </c>
      <c r="B50" s="664">
        <v>-3.047874109432712</v>
      </c>
      <c r="C50" s="62">
        <v>-21.633320904599202</v>
      </c>
      <c r="D50" s="63">
        <v>-2.743009449814238</v>
      </c>
      <c r="E50" s="63">
        <v>-0.4810687828433373</v>
      </c>
      <c r="F50" s="645" t="s">
        <v>139</v>
      </c>
    </row>
    <row r="51" spans="1:7" ht="11.25" customHeight="1">
      <c r="A51" s="54">
        <v>2005</v>
      </c>
      <c r="B51" s="664">
        <v>-3.0679935128916327</v>
      </c>
      <c r="C51" s="62">
        <v>-10.110423146795469</v>
      </c>
      <c r="D51" s="63">
        <v>-4.311421181249813</v>
      </c>
      <c r="E51" s="63">
        <v>-0.9772866736298909</v>
      </c>
      <c r="F51" s="658">
        <v>7.744077398469699</v>
      </c>
      <c r="G51" s="63"/>
    </row>
    <row r="52" spans="1:7" ht="11.25" customHeight="1">
      <c r="A52" s="54">
        <v>2006</v>
      </c>
      <c r="B52" s="664">
        <v>-1.4586744073367868</v>
      </c>
      <c r="C52" s="62">
        <v>-10.665698779092153</v>
      </c>
      <c r="D52" s="63">
        <v>-0.8711086385645928</v>
      </c>
      <c r="E52" s="63">
        <v>-0.8532164811662568</v>
      </c>
      <c r="F52" s="658">
        <v>-65.69821930646674</v>
      </c>
      <c r="G52" s="52"/>
    </row>
    <row r="53" spans="1:7" ht="11.25" customHeight="1">
      <c r="A53" s="54">
        <v>2007</v>
      </c>
      <c r="B53" s="664">
        <v>-7.6234295689847045</v>
      </c>
      <c r="C53" s="63">
        <v>29.971062712876886</v>
      </c>
      <c r="D53" s="63">
        <v>-13.648848764455991</v>
      </c>
      <c r="E53" s="63">
        <v>-4.658021057595633</v>
      </c>
      <c r="F53" s="658">
        <v>536.0511411707328</v>
      </c>
      <c r="G53" s="52"/>
    </row>
    <row r="54" spans="1:7" ht="11.25" customHeight="1">
      <c r="A54" s="54">
        <v>2008</v>
      </c>
      <c r="B54" s="664">
        <v>4.684018182893851</v>
      </c>
      <c r="C54" s="63">
        <v>7.8431500022442435</v>
      </c>
      <c r="D54" s="63">
        <v>8.766236617068031</v>
      </c>
      <c r="E54" s="63">
        <v>-0.8123566234721977</v>
      </c>
      <c r="F54" s="658">
        <v>34.97198451069329</v>
      </c>
      <c r="G54" s="52"/>
    </row>
    <row r="55" spans="1:7" ht="11.25" customHeight="1">
      <c r="A55" s="54">
        <v>2009</v>
      </c>
      <c r="B55" s="664">
        <v>-3.524094488753562</v>
      </c>
      <c r="C55" s="63">
        <v>5.212706148260878</v>
      </c>
      <c r="D55" s="63">
        <v>-3.9345258163806847</v>
      </c>
      <c r="E55" s="63">
        <v>-6.219381840931632</v>
      </c>
      <c r="F55" s="658">
        <v>73.27547826086956</v>
      </c>
      <c r="G55" s="52"/>
    </row>
    <row r="56" spans="1:7" ht="11.25" customHeight="1">
      <c r="A56" s="54">
        <v>2010</v>
      </c>
      <c r="B56" s="664">
        <f>B20/B19*100-100</f>
        <v>2.324851863667064</v>
      </c>
      <c r="C56" s="63">
        <f>C20/C19*100-100</f>
        <v>9.717464706497395</v>
      </c>
      <c r="D56" s="63">
        <f>D20/D19*100-100</f>
        <v>0.933389588595702</v>
      </c>
      <c r="E56" s="63">
        <f>E20/E19*100-100</f>
        <v>3.2023045996284054</v>
      </c>
      <c r="F56" s="658">
        <f>F20/F19*100-100</f>
        <v>2.2579108344524172</v>
      </c>
      <c r="G56" s="52"/>
    </row>
    <row r="57" spans="1:7" ht="11.25" customHeight="1">
      <c r="A57" s="51"/>
      <c r="B57" s="643"/>
      <c r="C57" s="52"/>
      <c r="D57" s="52"/>
      <c r="E57" s="52"/>
      <c r="F57" s="643"/>
      <c r="G57" s="52"/>
    </row>
    <row r="58" spans="1:7" ht="11.25" customHeight="1">
      <c r="A58" s="51"/>
      <c r="B58" s="643"/>
      <c r="C58" s="52"/>
      <c r="D58" s="52"/>
      <c r="E58" s="52"/>
      <c r="F58" s="643"/>
      <c r="G58" s="52"/>
    </row>
    <row r="72" ht="11.25" customHeight="1">
      <c r="A72" s="624"/>
    </row>
    <row r="76" ht="11.25" customHeight="1">
      <c r="A76" s="624"/>
    </row>
  </sheetData>
  <sheetProtection/>
  <mergeCells count="4">
    <mergeCell ref="A3:F3"/>
    <mergeCell ref="A4:F4"/>
    <mergeCell ref="A7:A8"/>
    <mergeCell ref="A10:F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&amp;C&amp;9- 31 -</oddHeader>
  </headerFooter>
</worksheet>
</file>

<file path=xl/worksheets/sheet24.xml><?xml version="1.0" encoding="utf-8"?>
<worksheet xmlns="http://schemas.openxmlformats.org/spreadsheetml/2006/main" xmlns:r="http://schemas.openxmlformats.org/officeDocument/2006/relationships">
  <dimension ref="A1:I751"/>
  <sheetViews>
    <sheetView zoomScalePageLayoutView="0" workbookViewId="0" topLeftCell="A1">
      <selection activeCell="A1" sqref="A1"/>
    </sheetView>
  </sheetViews>
  <sheetFormatPr defaultColWidth="11.421875" defaultRowHeight="12.75"/>
  <cols>
    <col min="1" max="3" width="11.421875" style="635" customWidth="1"/>
    <col min="4" max="4" width="14.421875" style="635" bestFit="1" customWidth="1"/>
    <col min="5" max="5" width="12.00390625" style="635" bestFit="1" customWidth="1"/>
    <col min="6" max="16384" width="11.421875" style="635" customWidth="1"/>
  </cols>
  <sheetData>
    <row r="1" s="639" customFormat="1" ht="11.25" customHeight="1">
      <c r="A1" s="638"/>
    </row>
    <row r="2" s="639" customFormat="1" ht="11.25" customHeight="1">
      <c r="A2" s="638"/>
    </row>
    <row r="3" spans="1:7" s="639" customFormat="1" ht="14.25">
      <c r="A3" s="636" t="s">
        <v>127</v>
      </c>
      <c r="B3" s="667"/>
      <c r="C3" s="637"/>
      <c r="D3" s="637"/>
      <c r="E3" s="637"/>
      <c r="F3" s="637"/>
      <c r="G3" s="637"/>
    </row>
    <row r="4" spans="1:7" s="639" customFormat="1" ht="12.75">
      <c r="A4" s="668" t="s">
        <v>128</v>
      </c>
      <c r="B4" s="637"/>
      <c r="C4" s="637"/>
      <c r="D4" s="637"/>
      <c r="E4" s="637"/>
      <c r="F4" s="637"/>
      <c r="G4" s="637"/>
    </row>
    <row r="5" spans="1:7" s="639" customFormat="1" ht="11.25" customHeight="1">
      <c r="A5" s="668"/>
      <c r="B5" s="637"/>
      <c r="C5" s="637"/>
      <c r="D5" s="637"/>
      <c r="E5" s="637"/>
      <c r="F5" s="637"/>
      <c r="G5" s="637"/>
    </row>
    <row r="6" s="639" customFormat="1" ht="11.25" customHeight="1">
      <c r="A6" s="669"/>
    </row>
    <row r="7" spans="1:9" s="639" customFormat="1" ht="11.25" customHeight="1">
      <c r="A7" s="1521" t="s">
        <v>238</v>
      </c>
      <c r="B7" s="1547" t="s">
        <v>129</v>
      </c>
      <c r="C7" s="1550" t="s">
        <v>231</v>
      </c>
      <c r="D7" s="1551"/>
      <c r="E7" s="1551"/>
      <c r="F7" s="1551"/>
      <c r="G7" s="1552"/>
      <c r="H7" s="671"/>
      <c r="I7" s="671"/>
    </row>
    <row r="8" spans="1:8" s="639" customFormat="1" ht="11.25" customHeight="1">
      <c r="A8" s="1545"/>
      <c r="B8" s="1548"/>
      <c r="C8" s="1553" t="s">
        <v>130</v>
      </c>
      <c r="D8" s="1556" t="s">
        <v>281</v>
      </c>
      <c r="E8" s="1557"/>
      <c r="F8" s="1558"/>
      <c r="G8" s="1559" t="s">
        <v>172</v>
      </c>
      <c r="H8" s="671"/>
    </row>
    <row r="9" spans="1:8" s="639" customFormat="1" ht="11.25" customHeight="1">
      <c r="A9" s="1546"/>
      <c r="B9" s="1548"/>
      <c r="C9" s="1554"/>
      <c r="D9" s="670" t="s">
        <v>171</v>
      </c>
      <c r="E9" s="1547" t="s">
        <v>484</v>
      </c>
      <c r="F9" s="672"/>
      <c r="G9" s="1560"/>
      <c r="H9" s="671"/>
    </row>
    <row r="10" spans="1:8" s="639" customFormat="1" ht="11.25" customHeight="1">
      <c r="A10" s="1545"/>
      <c r="B10" s="1548"/>
      <c r="C10" s="1554"/>
      <c r="D10" s="673" t="s">
        <v>131</v>
      </c>
      <c r="E10" s="1562"/>
      <c r="F10" s="674" t="s">
        <v>576</v>
      </c>
      <c r="G10" s="1560"/>
      <c r="H10" s="671"/>
    </row>
    <row r="11" spans="1:7" s="639" customFormat="1" ht="11.25" customHeight="1">
      <c r="A11" s="1546"/>
      <c r="B11" s="1548"/>
      <c r="C11" s="1554"/>
      <c r="D11" s="673" t="s">
        <v>132</v>
      </c>
      <c r="E11" s="1562"/>
      <c r="F11" s="674" t="s">
        <v>133</v>
      </c>
      <c r="G11" s="1560"/>
    </row>
    <row r="12" spans="1:8" s="639" customFormat="1" ht="11.25" customHeight="1">
      <c r="A12" s="1522"/>
      <c r="B12" s="1549"/>
      <c r="C12" s="1555"/>
      <c r="D12" s="675" t="s">
        <v>134</v>
      </c>
      <c r="E12" s="1563"/>
      <c r="F12" s="676"/>
      <c r="G12" s="1561"/>
      <c r="H12" s="669"/>
    </row>
    <row r="13" spans="1:2" s="639" customFormat="1" ht="11.25" customHeight="1">
      <c r="A13" s="348"/>
      <c r="B13" s="643"/>
    </row>
    <row r="14" spans="1:7" s="639" customFormat="1" ht="11.25" customHeight="1">
      <c r="A14" s="677" t="s">
        <v>330</v>
      </c>
      <c r="B14" s="634"/>
      <c r="C14" s="637"/>
      <c r="D14" s="637"/>
      <c r="E14" s="637"/>
      <c r="F14" s="637"/>
      <c r="G14" s="637"/>
    </row>
    <row r="15" spans="1:2" s="639" customFormat="1" ht="11.25" customHeight="1">
      <c r="A15" s="348"/>
      <c r="B15" s="643"/>
    </row>
    <row r="16" spans="1:8" s="639" customFormat="1" ht="11.25" customHeight="1">
      <c r="A16" s="644">
        <v>1990</v>
      </c>
      <c r="B16" s="659">
        <v>28097.908000000003</v>
      </c>
      <c r="C16" s="659">
        <v>6702.363</v>
      </c>
      <c r="D16" s="659">
        <v>1776.2960000000003</v>
      </c>
      <c r="E16" s="659">
        <v>4192.776</v>
      </c>
      <c r="F16" s="645">
        <v>733.291</v>
      </c>
      <c r="G16" s="645">
        <v>21395.545000000002</v>
      </c>
      <c r="H16" s="645"/>
    </row>
    <row r="17" spans="1:8" s="639" customFormat="1" ht="11.25" customHeight="1">
      <c r="A17" s="644">
        <v>1995</v>
      </c>
      <c r="B17" s="659">
        <v>13239.732256738325</v>
      </c>
      <c r="C17" s="659">
        <v>2301.8304546934014</v>
      </c>
      <c r="D17" s="659">
        <v>541.9519749586076</v>
      </c>
      <c r="E17" s="659">
        <v>1656.572670343216</v>
      </c>
      <c r="F17" s="645">
        <v>103.30580939157781</v>
      </c>
      <c r="G17" s="645">
        <v>10937.901802044924</v>
      </c>
      <c r="H17" s="645"/>
    </row>
    <row r="18" spans="1:8" s="639" customFormat="1" ht="11.25" customHeight="1">
      <c r="A18" s="644">
        <v>2000</v>
      </c>
      <c r="B18" s="659">
        <v>12058.90541826876</v>
      </c>
      <c r="C18" s="659">
        <v>1626.5402007017783</v>
      </c>
      <c r="D18" s="659">
        <v>764.2731574339999</v>
      </c>
      <c r="E18" s="659">
        <v>856.1783012517784</v>
      </c>
      <c r="F18" s="645">
        <v>6.088742016000001</v>
      </c>
      <c r="G18" s="645">
        <v>10432.365217566981</v>
      </c>
      <c r="H18" s="645"/>
    </row>
    <row r="19" spans="1:8" s="639" customFormat="1" ht="11.25" customHeight="1">
      <c r="A19" s="644">
        <v>2005</v>
      </c>
      <c r="B19" s="659">
        <v>11449.95913769</v>
      </c>
      <c r="C19" s="659">
        <v>1803.9700204239998</v>
      </c>
      <c r="D19" s="659">
        <v>1502.0987739999998</v>
      </c>
      <c r="E19" s="659">
        <v>273.817394</v>
      </c>
      <c r="F19" s="645">
        <v>28.053852424000002</v>
      </c>
      <c r="G19" s="645">
        <v>9645.989117266</v>
      </c>
      <c r="H19" s="645"/>
    </row>
    <row r="20" spans="1:8" s="639" customFormat="1" ht="11.25" customHeight="1">
      <c r="A20" s="644">
        <v>2006</v>
      </c>
      <c r="B20" s="659">
        <v>11282.941514097998</v>
      </c>
      <c r="C20" s="659">
        <v>1771.49947308</v>
      </c>
      <c r="D20" s="659">
        <v>1533.250734</v>
      </c>
      <c r="E20" s="659">
        <v>213.130988</v>
      </c>
      <c r="F20" s="645">
        <v>25.11775108</v>
      </c>
      <c r="G20" s="645">
        <v>9511.442041018</v>
      </c>
      <c r="H20" s="645"/>
    </row>
    <row r="21" spans="1:8" s="639" customFormat="1" ht="11.25" customHeight="1">
      <c r="A21" s="644">
        <v>2007</v>
      </c>
      <c r="B21" s="659">
        <v>10422.794414461001</v>
      </c>
      <c r="C21" s="659">
        <v>1661.1301821119998</v>
      </c>
      <c r="D21" s="659">
        <v>1451.6957759999998</v>
      </c>
      <c r="E21" s="659">
        <v>171.82454200000004</v>
      </c>
      <c r="F21" s="645">
        <v>37.609864112</v>
      </c>
      <c r="G21" s="645">
        <v>8761.570039901</v>
      </c>
      <c r="H21" s="645"/>
    </row>
    <row r="22" spans="1:8" s="639" customFormat="1" ht="11.25" customHeight="1">
      <c r="A22" s="644">
        <v>2008</v>
      </c>
      <c r="B22" s="659">
        <v>10911</v>
      </c>
      <c r="C22" s="659">
        <v>1657</v>
      </c>
      <c r="D22" s="659">
        <v>1433</v>
      </c>
      <c r="E22" s="659">
        <v>190</v>
      </c>
      <c r="F22" s="645">
        <v>33</v>
      </c>
      <c r="G22" s="645">
        <v>9254</v>
      </c>
      <c r="H22" s="645"/>
    </row>
    <row r="23" spans="1:8" s="639" customFormat="1" ht="11.25" customHeight="1">
      <c r="A23" s="644">
        <v>2009</v>
      </c>
      <c r="B23" s="659">
        <v>10526.4860503321</v>
      </c>
      <c r="C23" s="659">
        <v>1659.2492252040001</v>
      </c>
      <c r="D23" s="659">
        <v>1395.328964</v>
      </c>
      <c r="E23" s="659">
        <v>226.59308199999992</v>
      </c>
      <c r="F23" s="645">
        <v>37.327179204000004</v>
      </c>
      <c r="G23" s="645">
        <v>8867.2368251281</v>
      </c>
      <c r="H23" s="645"/>
    </row>
    <row r="24" spans="1:8" s="639" customFormat="1" ht="11.25" customHeight="1">
      <c r="A24" s="644">
        <v>2010</v>
      </c>
      <c r="B24" s="659">
        <v>10771.2112574519</v>
      </c>
      <c r="C24" s="659">
        <v>1540.920187776</v>
      </c>
      <c r="D24" s="659">
        <v>1307.558629016</v>
      </c>
      <c r="E24" s="659">
        <v>208.65176664800003</v>
      </c>
      <c r="F24" s="645">
        <v>24.709792111999995</v>
      </c>
      <c r="G24" s="645">
        <v>9230.291069675899</v>
      </c>
      <c r="H24" s="645"/>
    </row>
    <row r="25" spans="1:7" s="639" customFormat="1" ht="11.25" customHeight="1">
      <c r="A25" s="348"/>
      <c r="B25" s="645"/>
      <c r="C25" s="645"/>
      <c r="D25" s="645"/>
      <c r="E25" s="645"/>
      <c r="F25" s="645"/>
      <c r="G25" s="645"/>
    </row>
    <row r="26" spans="1:7" s="639" customFormat="1" ht="11.25" customHeight="1">
      <c r="A26" s="647" t="s">
        <v>236</v>
      </c>
      <c r="B26" s="634"/>
      <c r="C26" s="637"/>
      <c r="D26" s="637"/>
      <c r="E26" s="637"/>
      <c r="F26" s="637"/>
      <c r="G26" s="637"/>
    </row>
    <row r="27" s="639" customFormat="1" ht="11.25" customHeight="1">
      <c r="A27" s="638"/>
    </row>
    <row r="28" spans="1:8" s="639" customFormat="1" ht="11.25" customHeight="1">
      <c r="A28" s="644">
        <v>1990</v>
      </c>
      <c r="B28" s="665">
        <v>100</v>
      </c>
      <c r="C28" s="665">
        <v>23.853601485206653</v>
      </c>
      <c r="D28" s="665">
        <v>26.502533509450327</v>
      </c>
      <c r="E28" s="665">
        <v>62.55668336674691</v>
      </c>
      <c r="F28" s="646">
        <v>10.940783123802756</v>
      </c>
      <c r="G28" s="646">
        <v>76.14639851479335</v>
      </c>
      <c r="H28" s="646"/>
    </row>
    <row r="29" spans="1:8" s="639" customFormat="1" ht="11.25" customHeight="1">
      <c r="A29" s="644">
        <v>1995</v>
      </c>
      <c r="B29" s="665">
        <v>100</v>
      </c>
      <c r="C29" s="665">
        <v>17.385777975395925</v>
      </c>
      <c r="D29" s="665">
        <v>23.54439154515376</v>
      </c>
      <c r="E29" s="665">
        <v>71.96762328717506</v>
      </c>
      <c r="F29" s="646">
        <v>4.487985167671175</v>
      </c>
      <c r="G29" s="646">
        <v>82.61422202460408</v>
      </c>
      <c r="H29" s="646"/>
    </row>
    <row r="30" spans="1:8" s="639" customFormat="1" ht="10.5" customHeight="1">
      <c r="A30" s="644">
        <v>2000</v>
      </c>
      <c r="B30" s="665">
        <v>100</v>
      </c>
      <c r="C30" s="665">
        <v>13.488290556103333</v>
      </c>
      <c r="D30" s="665">
        <v>46.9876586575758</v>
      </c>
      <c r="E30" s="665">
        <v>52.63800432859737</v>
      </c>
      <c r="F30" s="646">
        <v>0.37433701382683227</v>
      </c>
      <c r="G30" s="646">
        <v>86.51170944389666</v>
      </c>
      <c r="H30" s="646"/>
    </row>
    <row r="31" spans="1:7" s="639" customFormat="1" ht="11.25" customHeight="1">
      <c r="A31" s="644">
        <v>2005</v>
      </c>
      <c r="B31" s="665">
        <v>100</v>
      </c>
      <c r="C31" s="665">
        <v>15.75525291165315</v>
      </c>
      <c r="D31" s="665">
        <v>13.118813403058521</v>
      </c>
      <c r="E31" s="665">
        <v>2.391426822639665</v>
      </c>
      <c r="F31" s="646">
        <v>0.24501268595496312</v>
      </c>
      <c r="G31" s="646">
        <v>84.24474708834686</v>
      </c>
    </row>
    <row r="32" spans="1:7" s="639" customFormat="1" ht="11.25" customHeight="1">
      <c r="A32" s="644">
        <v>2006</v>
      </c>
      <c r="B32" s="665">
        <v>100</v>
      </c>
      <c r="C32" s="665">
        <v>15.700688254623293</v>
      </c>
      <c r="D32" s="665">
        <v>13.589104685903125</v>
      </c>
      <c r="E32" s="665">
        <v>1.8889665229026804</v>
      </c>
      <c r="F32" s="646">
        <v>0.22261704581748878</v>
      </c>
      <c r="G32" s="646">
        <v>84.29931174537671</v>
      </c>
    </row>
    <row r="33" spans="1:7" s="639" customFormat="1" ht="11.25" customHeight="1">
      <c r="A33" s="644">
        <v>2007</v>
      </c>
      <c r="B33" s="665">
        <v>100</v>
      </c>
      <c r="C33" s="665">
        <v>15.937474309262797</v>
      </c>
      <c r="D33" s="665">
        <v>13.928086060930639</v>
      </c>
      <c r="E33" s="665">
        <v>1.64854582338882</v>
      </c>
      <c r="F33" s="646">
        <v>0.3608424249433393</v>
      </c>
      <c r="G33" s="646">
        <v>84.06162197485972</v>
      </c>
    </row>
    <row r="34" spans="1:7" s="639" customFormat="1" ht="11.25" customHeight="1">
      <c r="A34" s="644">
        <v>2008</v>
      </c>
      <c r="B34" s="665">
        <v>100</v>
      </c>
      <c r="C34" s="665">
        <v>15.186509027586839</v>
      </c>
      <c r="D34" s="665">
        <v>13.133534964714508</v>
      </c>
      <c r="E34" s="665">
        <v>1.741361928329209</v>
      </c>
      <c r="F34" s="646">
        <v>0.30244707176244157</v>
      </c>
      <c r="G34" s="646">
        <v>84.81349097241316</v>
      </c>
    </row>
    <row r="35" spans="1:7" s="639" customFormat="1" ht="11.25" customHeight="1">
      <c r="A35" s="644">
        <v>2009</v>
      </c>
      <c r="B35" s="665">
        <v>100</v>
      </c>
      <c r="C35" s="665">
        <v>15.76261268262121</v>
      </c>
      <c r="D35" s="665">
        <v>13.255410754626695</v>
      </c>
      <c r="E35" s="665">
        <v>2.1525994611739514</v>
      </c>
      <c r="F35" s="646">
        <v>0.35460246682056235</v>
      </c>
      <c r="G35" s="646">
        <v>84.2373873173788</v>
      </c>
    </row>
    <row r="36" spans="1:7" s="639" customFormat="1" ht="11.25" customHeight="1">
      <c r="A36" s="644">
        <v>2010</v>
      </c>
      <c r="B36" s="665">
        <v>100</v>
      </c>
      <c r="C36" s="665">
        <f>C24/$B$24*100</f>
        <v>14.305913707800851</v>
      </c>
      <c r="D36" s="665">
        <f>D24/$B$24*100</f>
        <v>12.139383378182146</v>
      </c>
      <c r="E36" s="665">
        <f>E24/$B$24*100</f>
        <v>1.9371244483172443</v>
      </c>
      <c r="F36" s="646">
        <f>F24/$B$24*100</f>
        <v>0.22940588130146364</v>
      </c>
      <c r="G36" s="646">
        <f>G24/$B$24*100</f>
        <v>85.69408629219915</v>
      </c>
    </row>
    <row r="37" spans="1:7" s="639" customFormat="1" ht="11.25" customHeight="1">
      <c r="A37" s="348"/>
      <c r="B37" s="645"/>
      <c r="C37" s="646"/>
      <c r="D37" s="646"/>
      <c r="E37" s="646"/>
      <c r="F37" s="646"/>
      <c r="G37" s="646"/>
    </row>
    <row r="38" spans="1:7" s="639" customFormat="1" ht="11.25" customHeight="1">
      <c r="A38" s="647" t="s">
        <v>125</v>
      </c>
      <c r="B38" s="634"/>
      <c r="C38" s="637"/>
      <c r="D38" s="637"/>
      <c r="E38" s="637"/>
      <c r="F38" s="637"/>
      <c r="G38" s="637"/>
    </row>
    <row r="39" s="639" customFormat="1" ht="11.25" customHeight="1">
      <c r="A39" s="638"/>
    </row>
    <row r="40" spans="1:7" s="639" customFormat="1" ht="11.25" customHeight="1">
      <c r="A40" s="644">
        <v>1990</v>
      </c>
      <c r="B40" s="665">
        <v>100</v>
      </c>
      <c r="C40" s="665">
        <v>100</v>
      </c>
      <c r="D40" s="665">
        <v>100</v>
      </c>
      <c r="E40" s="665">
        <v>100</v>
      </c>
      <c r="F40" s="678">
        <v>100</v>
      </c>
      <c r="G40" s="678">
        <v>100</v>
      </c>
    </row>
    <row r="41" spans="1:7" s="639" customFormat="1" ht="11.25" customHeight="1">
      <c r="A41" s="644">
        <v>1995</v>
      </c>
      <c r="B41" s="665">
        <v>47.119992907437535</v>
      </c>
      <c r="C41" s="665">
        <v>34.34356591389338</v>
      </c>
      <c r="D41" s="665">
        <v>30.51022886718247</v>
      </c>
      <c r="E41" s="665">
        <v>39.510163918683375</v>
      </c>
      <c r="F41" s="646">
        <v>14.087969086157855</v>
      </c>
      <c r="G41" s="646">
        <v>51.12233318686167</v>
      </c>
    </row>
    <row r="42" spans="1:7" s="639" customFormat="1" ht="11.25" customHeight="1">
      <c r="A42" s="644">
        <v>2000</v>
      </c>
      <c r="B42" s="665">
        <v>42.91744929291091</v>
      </c>
      <c r="C42" s="665">
        <v>24.268160359290867</v>
      </c>
      <c r="D42" s="665">
        <v>43.02622746625561</v>
      </c>
      <c r="E42" s="665">
        <v>20.420320600284356</v>
      </c>
      <c r="F42" s="646">
        <v>0.8303309349221525</v>
      </c>
      <c r="G42" s="646">
        <v>48.75952081410864</v>
      </c>
    </row>
    <row r="43" spans="1:7" s="639" customFormat="1" ht="11.25" customHeight="1">
      <c r="A43" s="644">
        <v>2005</v>
      </c>
      <c r="B43" s="665">
        <v>40.75021933195168</v>
      </c>
      <c r="C43" s="665">
        <v>26.915432966313517</v>
      </c>
      <c r="D43" s="665">
        <v>84.56353974787983</v>
      </c>
      <c r="E43" s="665">
        <v>6.530694556542013</v>
      </c>
      <c r="F43" s="646">
        <v>3.825746180438598</v>
      </c>
      <c r="G43" s="646">
        <v>45.08410099983898</v>
      </c>
    </row>
    <row r="44" spans="1:7" s="639" customFormat="1" ht="11.25" customHeight="1">
      <c r="A44" s="644">
        <v>2006</v>
      </c>
      <c r="B44" s="665">
        <v>40.155806311622904</v>
      </c>
      <c r="C44" s="665">
        <v>26.43096879533382</v>
      </c>
      <c r="D44" s="665">
        <v>86.31729925643022</v>
      </c>
      <c r="E44" s="665">
        <v>5.083290593153557</v>
      </c>
      <c r="F44" s="646">
        <v>3.425345610405692</v>
      </c>
      <c r="G44" s="646">
        <v>44.4552454308502</v>
      </c>
    </row>
    <row r="45" spans="1:7" s="639" customFormat="1" ht="11.25" customHeight="1">
      <c r="A45" s="644">
        <v>2007</v>
      </c>
      <c r="B45" s="665">
        <v>37.09455669959842</v>
      </c>
      <c r="C45" s="665">
        <v>24.784246721820345</v>
      </c>
      <c r="D45" s="665">
        <v>81.72600602602267</v>
      </c>
      <c r="E45" s="665">
        <v>4.098109271756947</v>
      </c>
      <c r="F45" s="646">
        <v>5.128913911666718</v>
      </c>
      <c r="G45" s="646">
        <v>40.9504410376132</v>
      </c>
    </row>
    <row r="46" spans="1:7" s="639" customFormat="1" ht="11.25" customHeight="1">
      <c r="A46" s="644">
        <v>2008</v>
      </c>
      <c r="B46" s="665">
        <v>38.83207248027148</v>
      </c>
      <c r="C46" s="665">
        <v>24.722623946211208</v>
      </c>
      <c r="D46" s="665">
        <v>80.67349135504442</v>
      </c>
      <c r="E46" s="665">
        <v>4.531603882487403</v>
      </c>
      <c r="F46" s="646">
        <v>4.500259787724109</v>
      </c>
      <c r="G46" s="646">
        <v>43.25199474937422</v>
      </c>
    </row>
    <row r="47" spans="1:7" s="639" customFormat="1" ht="11.25" customHeight="1">
      <c r="A47" s="644">
        <v>2009</v>
      </c>
      <c r="B47" s="665">
        <v>37.463593554125445</v>
      </c>
      <c r="C47" s="665">
        <v>24.756182635944963</v>
      </c>
      <c r="D47" s="665">
        <v>78.55272792372442</v>
      </c>
      <c r="E47" s="665">
        <v>5.404368895452557</v>
      </c>
      <c r="F47" s="646">
        <v>5.090363744270692</v>
      </c>
      <c r="G47" s="646">
        <v>41.444313875286184</v>
      </c>
    </row>
    <row r="48" spans="1:7" s="639" customFormat="1" ht="11.25" customHeight="1">
      <c r="A48" s="644">
        <v>2010</v>
      </c>
      <c r="B48" s="665">
        <f>B24/$B$16*100</f>
        <v>38.33456660706519</v>
      </c>
      <c r="C48" s="665">
        <f>C24/$C$16*100</f>
        <v>22.990700261624145</v>
      </c>
      <c r="D48" s="665">
        <f>D24/$D$16*100</f>
        <v>73.61152809081368</v>
      </c>
      <c r="E48" s="665">
        <f>E24/$E$16*100</f>
        <v>4.976458714894381</v>
      </c>
      <c r="F48" s="646">
        <f>F24/$F$16*100</f>
        <v>3.36971163044412</v>
      </c>
      <c r="G48" s="646">
        <f>G24/$G$16*100</f>
        <v>43.141182286667146</v>
      </c>
    </row>
    <row r="49" spans="1:7" s="639" customFormat="1" ht="11.25" customHeight="1">
      <c r="A49" s="348"/>
      <c r="B49" s="646"/>
      <c r="C49" s="646"/>
      <c r="D49" s="646"/>
      <c r="E49" s="646"/>
      <c r="F49" s="646"/>
      <c r="G49" s="646"/>
    </row>
    <row r="50" spans="1:7" s="639" customFormat="1" ht="11.25" customHeight="1">
      <c r="A50" s="647" t="s">
        <v>126</v>
      </c>
      <c r="B50" s="634"/>
      <c r="C50" s="637"/>
      <c r="D50" s="637"/>
      <c r="E50" s="637"/>
      <c r="F50" s="637"/>
      <c r="G50" s="637"/>
    </row>
    <row r="51" s="639" customFormat="1" ht="11.25" customHeight="1">
      <c r="A51" s="638"/>
    </row>
    <row r="52" spans="1:7" s="639" customFormat="1" ht="11.25" customHeight="1">
      <c r="A52" s="644">
        <v>1990</v>
      </c>
      <c r="B52" s="663" t="s">
        <v>137</v>
      </c>
      <c r="C52" s="663" t="s">
        <v>136</v>
      </c>
      <c r="D52" s="663" t="s">
        <v>138</v>
      </c>
      <c r="E52" s="657" t="s">
        <v>237</v>
      </c>
      <c r="F52" s="657" t="s">
        <v>237</v>
      </c>
      <c r="G52" s="657" t="s">
        <v>237</v>
      </c>
    </row>
    <row r="53" spans="1:7" s="639" customFormat="1" ht="11.25" customHeight="1">
      <c r="A53" s="644">
        <v>1995</v>
      </c>
      <c r="B53" s="666">
        <v>-5.37641325944594</v>
      </c>
      <c r="C53" s="709">
        <v>-32.79327139581309</v>
      </c>
      <c r="D53" s="709">
        <v>-22.02129856710681</v>
      </c>
      <c r="E53" s="651">
        <v>-30.555282334525273</v>
      </c>
      <c r="F53" s="651">
        <v>-70.03070464742285</v>
      </c>
      <c r="G53" s="658">
        <v>3.5119410186818385</v>
      </c>
    </row>
    <row r="54" spans="1:7" s="639" customFormat="1" ht="11.25" customHeight="1">
      <c r="A54" s="644">
        <v>2000</v>
      </c>
      <c r="B54" s="666">
        <v>-3.047874109432712</v>
      </c>
      <c r="C54" s="666">
        <v>-7.792505629150895</v>
      </c>
      <c r="D54" s="666">
        <v>-0.7437457877922213</v>
      </c>
      <c r="E54" s="651">
        <v>-13.649851294420884</v>
      </c>
      <c r="F54" s="658">
        <v>126.46640800238146</v>
      </c>
      <c r="G54" s="651">
        <v>-2.2607330469885483</v>
      </c>
    </row>
    <row r="55" spans="1:7" s="639" customFormat="1" ht="11.25" customHeight="1">
      <c r="A55" s="644">
        <v>2005</v>
      </c>
      <c r="B55" s="666">
        <v>-3.0679935128916327</v>
      </c>
      <c r="C55" s="666">
        <v>2.508649655637555</v>
      </c>
      <c r="D55" s="666">
        <v>1.7542743322048011</v>
      </c>
      <c r="E55" s="651">
        <v>4.050126844171345</v>
      </c>
      <c r="F55" s="651">
        <v>37.10896271384482</v>
      </c>
      <c r="G55" s="651">
        <v>-4.044254369283465</v>
      </c>
    </row>
    <row r="56" spans="1:7" s="639" customFormat="1" ht="11.25" customHeight="1">
      <c r="A56" s="644">
        <v>2006</v>
      </c>
      <c r="B56" s="666">
        <v>-1.4586744073367868</v>
      </c>
      <c r="C56" s="666">
        <v>-1.799949388092827</v>
      </c>
      <c r="D56" s="666">
        <v>2.073895574592896</v>
      </c>
      <c r="E56" s="651">
        <v>-22.163093846404806</v>
      </c>
      <c r="F56" s="651">
        <v>-10.465947063613172</v>
      </c>
      <c r="G56" s="651">
        <v>-1.394849969373979</v>
      </c>
    </row>
    <row r="57" spans="1:7" s="639" customFormat="1" ht="11.25" customHeight="1">
      <c r="A57" s="644">
        <v>2007</v>
      </c>
      <c r="B57" s="666">
        <v>-7.6234295689847045</v>
      </c>
      <c r="C57" s="666">
        <v>-6.23027512258345</v>
      </c>
      <c r="D57" s="666">
        <v>-5.319088143348651</v>
      </c>
      <c r="E57" s="651">
        <v>-19.380779110356286</v>
      </c>
      <c r="F57" s="651">
        <v>49.73420188858722</v>
      </c>
      <c r="G57" s="651">
        <v>-7.883893923583656</v>
      </c>
    </row>
    <row r="58" spans="1:7" s="639" customFormat="1" ht="11.25" customHeight="1">
      <c r="A58" s="644">
        <v>2008</v>
      </c>
      <c r="B58" s="666">
        <v>4.684018182893851</v>
      </c>
      <c r="C58" s="666">
        <v>-0.2486368712383893</v>
      </c>
      <c r="D58" s="666">
        <v>-1.2878577115870655</v>
      </c>
      <c r="E58" s="651">
        <v>10.577917326850766</v>
      </c>
      <c r="F58" s="651">
        <v>-12.25706133442037</v>
      </c>
      <c r="G58" s="651">
        <v>5.620339252627417</v>
      </c>
    </row>
    <row r="59" spans="1:7" s="639" customFormat="1" ht="11.25" customHeight="1">
      <c r="A59" s="644">
        <v>2009</v>
      </c>
      <c r="B59" s="666">
        <v>-3.524094488753562</v>
      </c>
      <c r="C59" s="666">
        <v>0.13574080893181417</v>
      </c>
      <c r="D59" s="666">
        <v>-2.6288231681786414</v>
      </c>
      <c r="E59" s="651">
        <v>19.259516842105228</v>
      </c>
      <c r="F59" s="651">
        <v>13.112664254545464</v>
      </c>
      <c r="G59" s="651">
        <v>-4.1794161970164225</v>
      </c>
    </row>
    <row r="60" spans="1:7" s="639" customFormat="1" ht="11.25" customHeight="1">
      <c r="A60" s="644">
        <v>2010</v>
      </c>
      <c r="B60" s="666">
        <f aca="true" t="shared" si="0" ref="B60:G60">B24/B23*100-100</f>
        <v>2.324851863667064</v>
      </c>
      <c r="C60" s="666">
        <f t="shared" si="0"/>
        <v>-7.1314806498374</v>
      </c>
      <c r="D60" s="666">
        <f t="shared" si="0"/>
        <v>-6.290296929864354</v>
      </c>
      <c r="E60" s="651">
        <f t="shared" si="0"/>
        <v>-7.917856623707465</v>
      </c>
      <c r="F60" s="651">
        <f t="shared" si="0"/>
        <v>-33.80214460632996</v>
      </c>
      <c r="G60" s="651">
        <f t="shared" si="0"/>
        <v>4.094333462696852</v>
      </c>
    </row>
    <row r="61" s="639" customFormat="1" ht="11.25" customHeight="1">
      <c r="A61" s="638"/>
    </row>
    <row r="62" s="639" customFormat="1" ht="11.25" customHeight="1">
      <c r="A62" s="639" t="s">
        <v>176</v>
      </c>
    </row>
    <row r="63" s="639" customFormat="1" ht="11.25" customHeight="1">
      <c r="A63" s="669"/>
    </row>
    <row r="64" s="639" customFormat="1" ht="11.25" customHeight="1">
      <c r="A64" s="638"/>
    </row>
    <row r="65" s="639" customFormat="1" ht="11.25" customHeight="1">
      <c r="A65" s="638"/>
    </row>
    <row r="66" s="639" customFormat="1" ht="11.25" customHeight="1">
      <c r="A66" s="638"/>
    </row>
    <row r="67" s="639" customFormat="1" ht="11.25" customHeight="1">
      <c r="A67" s="638"/>
    </row>
    <row r="68" s="639" customFormat="1" ht="11.25" customHeight="1">
      <c r="A68" s="638"/>
    </row>
    <row r="69" s="639" customFormat="1" ht="11.25" customHeight="1">
      <c r="A69" s="638"/>
    </row>
    <row r="70" s="639" customFormat="1" ht="11.25" customHeight="1">
      <c r="A70" s="638"/>
    </row>
    <row r="71" s="639" customFormat="1" ht="11.25" customHeight="1">
      <c r="A71" s="638"/>
    </row>
    <row r="72" s="639" customFormat="1" ht="11.25" customHeight="1">
      <c r="A72" s="638"/>
    </row>
    <row r="73" s="639" customFormat="1" ht="11.25" customHeight="1">
      <c r="A73" s="638"/>
    </row>
    <row r="74" s="639" customFormat="1" ht="11.25" customHeight="1">
      <c r="A74" s="638"/>
    </row>
    <row r="75" s="639" customFormat="1" ht="11.25" customHeight="1">
      <c r="A75" s="638"/>
    </row>
    <row r="76" s="639" customFormat="1" ht="11.25" customHeight="1">
      <c r="A76" s="638"/>
    </row>
    <row r="77" s="639" customFormat="1" ht="11.25" customHeight="1">
      <c r="A77" s="638"/>
    </row>
    <row r="78" s="639" customFormat="1" ht="11.25" customHeight="1">
      <c r="A78" s="679"/>
    </row>
    <row r="79" s="639" customFormat="1" ht="11.25" customHeight="1">
      <c r="A79" s="638"/>
    </row>
    <row r="80" s="639" customFormat="1" ht="11.25" customHeight="1">
      <c r="A80" s="638"/>
    </row>
    <row r="81" s="639" customFormat="1" ht="11.25" customHeight="1">
      <c r="A81" s="638"/>
    </row>
    <row r="82" s="639" customFormat="1" ht="11.25" customHeight="1">
      <c r="A82" s="679"/>
    </row>
    <row r="83" s="639" customFormat="1" ht="11.25" customHeight="1">
      <c r="A83" s="638"/>
    </row>
    <row r="84" s="639" customFormat="1" ht="11.25" customHeight="1">
      <c r="A84" s="638"/>
    </row>
    <row r="85" s="639" customFormat="1" ht="11.25" customHeight="1">
      <c r="A85" s="638"/>
    </row>
    <row r="86" s="639" customFormat="1" ht="11.25" customHeight="1">
      <c r="A86" s="638"/>
    </row>
    <row r="87" s="639" customFormat="1" ht="11.25" customHeight="1">
      <c r="A87" s="638"/>
    </row>
    <row r="88" s="639" customFormat="1" ht="11.25" customHeight="1">
      <c r="A88" s="638"/>
    </row>
    <row r="89" s="639" customFormat="1" ht="11.25" customHeight="1">
      <c r="A89" s="638"/>
    </row>
    <row r="90" s="639" customFormat="1" ht="11.25" customHeight="1">
      <c r="A90" s="638"/>
    </row>
    <row r="91" s="639" customFormat="1" ht="11.25" customHeight="1">
      <c r="A91" s="638"/>
    </row>
    <row r="92" s="639" customFormat="1" ht="11.25" customHeight="1">
      <c r="A92" s="638"/>
    </row>
    <row r="93" s="639" customFormat="1" ht="11.25" customHeight="1">
      <c r="A93" s="638"/>
    </row>
    <row r="94" s="639" customFormat="1" ht="11.25" customHeight="1">
      <c r="A94" s="638"/>
    </row>
    <row r="95" s="639" customFormat="1" ht="11.25" customHeight="1">
      <c r="A95" s="638"/>
    </row>
    <row r="96" s="639" customFormat="1" ht="11.25" customHeight="1">
      <c r="A96" s="638"/>
    </row>
    <row r="97" s="639" customFormat="1" ht="11.25" customHeight="1">
      <c r="A97" s="638"/>
    </row>
    <row r="98" s="639" customFormat="1" ht="11.25" customHeight="1">
      <c r="A98" s="638"/>
    </row>
    <row r="99" s="639" customFormat="1" ht="11.25" customHeight="1">
      <c r="A99" s="638"/>
    </row>
    <row r="100" s="639" customFormat="1" ht="11.25" customHeight="1">
      <c r="A100" s="638"/>
    </row>
    <row r="101" s="639" customFormat="1" ht="11.25" customHeight="1">
      <c r="A101" s="638"/>
    </row>
    <row r="102" s="639" customFormat="1" ht="11.25" customHeight="1">
      <c r="A102" s="638"/>
    </row>
    <row r="103" s="639" customFormat="1" ht="11.25" customHeight="1">
      <c r="A103" s="638"/>
    </row>
    <row r="104" s="639" customFormat="1" ht="11.25" customHeight="1">
      <c r="A104" s="638"/>
    </row>
    <row r="105" s="639" customFormat="1" ht="11.25" customHeight="1">
      <c r="A105" s="638"/>
    </row>
    <row r="106" s="639" customFormat="1" ht="11.25" customHeight="1">
      <c r="A106" s="638"/>
    </row>
    <row r="107" s="639" customFormat="1" ht="11.25" customHeight="1">
      <c r="A107" s="638"/>
    </row>
    <row r="108" s="639" customFormat="1" ht="11.25" customHeight="1">
      <c r="A108" s="638"/>
    </row>
    <row r="109" s="639" customFormat="1" ht="11.25" customHeight="1">
      <c r="A109" s="638"/>
    </row>
    <row r="110" s="639" customFormat="1" ht="11.25" customHeight="1">
      <c r="A110" s="638"/>
    </row>
    <row r="111" s="639" customFormat="1" ht="11.25" customHeight="1">
      <c r="A111" s="638"/>
    </row>
    <row r="112" s="639" customFormat="1" ht="11.25" customHeight="1">
      <c r="A112" s="638"/>
    </row>
    <row r="113" s="639" customFormat="1" ht="11.25" customHeight="1">
      <c r="A113" s="638"/>
    </row>
    <row r="114" s="639" customFormat="1" ht="11.25" customHeight="1">
      <c r="A114" s="638"/>
    </row>
    <row r="115" s="639" customFormat="1" ht="11.25" customHeight="1">
      <c r="A115" s="638"/>
    </row>
    <row r="116" s="639" customFormat="1" ht="11.25" customHeight="1">
      <c r="A116" s="638"/>
    </row>
    <row r="117" s="639" customFormat="1" ht="11.25" customHeight="1">
      <c r="A117" s="638"/>
    </row>
    <row r="118" s="639" customFormat="1" ht="11.25" customHeight="1">
      <c r="A118" s="638"/>
    </row>
    <row r="119" s="639" customFormat="1" ht="11.25" customHeight="1">
      <c r="A119" s="638"/>
    </row>
    <row r="120" s="639" customFormat="1" ht="11.25" customHeight="1">
      <c r="A120" s="638"/>
    </row>
    <row r="121" s="639" customFormat="1" ht="11.25" customHeight="1">
      <c r="A121" s="638"/>
    </row>
    <row r="122" s="639" customFormat="1" ht="11.25" customHeight="1">
      <c r="A122" s="638"/>
    </row>
    <row r="123" s="639" customFormat="1" ht="11.25" customHeight="1">
      <c r="A123" s="638"/>
    </row>
    <row r="124" s="639" customFormat="1" ht="11.25" customHeight="1">
      <c r="A124" s="638"/>
    </row>
    <row r="125" s="639" customFormat="1" ht="11.25" customHeight="1">
      <c r="A125" s="638"/>
    </row>
    <row r="126" s="639" customFormat="1" ht="11.25" customHeight="1">
      <c r="A126" s="638"/>
    </row>
    <row r="127" s="639" customFormat="1" ht="11.25" customHeight="1">
      <c r="A127" s="638"/>
    </row>
    <row r="128" s="639" customFormat="1" ht="11.25" customHeight="1">
      <c r="A128" s="638"/>
    </row>
    <row r="129" s="639" customFormat="1" ht="11.25" customHeight="1">
      <c r="A129" s="638"/>
    </row>
    <row r="130" s="639" customFormat="1" ht="11.25" customHeight="1">
      <c r="A130" s="638"/>
    </row>
    <row r="131" s="639" customFormat="1" ht="11.25" customHeight="1">
      <c r="A131" s="638"/>
    </row>
    <row r="132" s="639" customFormat="1" ht="11.25" customHeight="1">
      <c r="A132" s="638"/>
    </row>
    <row r="133" s="639" customFormat="1" ht="11.25" customHeight="1">
      <c r="A133" s="638"/>
    </row>
    <row r="134" s="639" customFormat="1" ht="11.25" customHeight="1">
      <c r="A134" s="638"/>
    </row>
    <row r="135" s="639" customFormat="1" ht="11.25" customHeight="1">
      <c r="A135" s="638"/>
    </row>
    <row r="136" s="639" customFormat="1" ht="11.25" customHeight="1">
      <c r="A136" s="638"/>
    </row>
    <row r="137" s="639" customFormat="1" ht="11.25" customHeight="1">
      <c r="A137" s="638"/>
    </row>
    <row r="138" s="639" customFormat="1" ht="11.25" customHeight="1">
      <c r="A138" s="638"/>
    </row>
    <row r="139" s="639" customFormat="1" ht="11.25" customHeight="1">
      <c r="A139" s="638"/>
    </row>
    <row r="140" s="639" customFormat="1" ht="11.25" customHeight="1">
      <c r="A140" s="638"/>
    </row>
    <row r="141" s="639" customFormat="1" ht="11.25" customHeight="1">
      <c r="A141" s="638"/>
    </row>
    <row r="142" s="639" customFormat="1" ht="11.25" customHeight="1">
      <c r="A142" s="638"/>
    </row>
    <row r="143" s="639" customFormat="1" ht="11.25" customHeight="1">
      <c r="A143" s="638"/>
    </row>
    <row r="144" s="639" customFormat="1" ht="11.25" customHeight="1">
      <c r="A144" s="638"/>
    </row>
    <row r="145" s="639" customFormat="1" ht="11.25" customHeight="1">
      <c r="A145" s="638"/>
    </row>
    <row r="146" s="639" customFormat="1" ht="11.25" customHeight="1">
      <c r="A146" s="638"/>
    </row>
    <row r="147" s="639" customFormat="1" ht="11.25" customHeight="1">
      <c r="A147" s="638"/>
    </row>
    <row r="148" s="639" customFormat="1" ht="11.25" customHeight="1">
      <c r="A148" s="638"/>
    </row>
    <row r="149" s="639" customFormat="1" ht="11.25" customHeight="1">
      <c r="A149" s="638"/>
    </row>
    <row r="150" s="639" customFormat="1" ht="11.25" customHeight="1">
      <c r="A150" s="638"/>
    </row>
    <row r="151" s="639" customFormat="1" ht="11.25" customHeight="1">
      <c r="A151" s="638"/>
    </row>
    <row r="152" s="639" customFormat="1" ht="11.25" customHeight="1">
      <c r="A152" s="638"/>
    </row>
    <row r="153" s="639" customFormat="1" ht="11.25" customHeight="1">
      <c r="A153" s="638"/>
    </row>
    <row r="154" s="639" customFormat="1" ht="11.25" customHeight="1">
      <c r="A154" s="638"/>
    </row>
    <row r="155" s="639" customFormat="1" ht="11.25" customHeight="1">
      <c r="A155" s="638"/>
    </row>
    <row r="156" s="639" customFormat="1" ht="11.25" customHeight="1">
      <c r="A156" s="638"/>
    </row>
    <row r="157" s="639" customFormat="1" ht="11.25" customHeight="1">
      <c r="A157" s="638"/>
    </row>
    <row r="158" s="639" customFormat="1" ht="11.25" customHeight="1">
      <c r="A158" s="638"/>
    </row>
    <row r="159" s="639" customFormat="1" ht="11.25" customHeight="1">
      <c r="A159" s="638"/>
    </row>
    <row r="160" s="639" customFormat="1" ht="11.25" customHeight="1">
      <c r="A160" s="638"/>
    </row>
    <row r="161" s="639" customFormat="1" ht="11.25" customHeight="1">
      <c r="A161" s="638"/>
    </row>
    <row r="162" s="639" customFormat="1" ht="11.25" customHeight="1">
      <c r="A162" s="638"/>
    </row>
    <row r="163" s="639" customFormat="1" ht="11.25" customHeight="1">
      <c r="A163" s="638"/>
    </row>
    <row r="164" s="639" customFormat="1" ht="11.25" customHeight="1">
      <c r="A164" s="638"/>
    </row>
    <row r="165" s="639" customFormat="1" ht="11.25" customHeight="1">
      <c r="A165" s="638"/>
    </row>
    <row r="166" s="639" customFormat="1" ht="11.25" customHeight="1">
      <c r="A166" s="638"/>
    </row>
    <row r="167" s="639" customFormat="1" ht="11.25" customHeight="1">
      <c r="A167" s="638"/>
    </row>
    <row r="168" s="639" customFormat="1" ht="11.25" customHeight="1">
      <c r="A168" s="638"/>
    </row>
    <row r="169" s="639" customFormat="1" ht="11.25" customHeight="1">
      <c r="A169" s="638"/>
    </row>
    <row r="170" s="639" customFormat="1" ht="11.25" customHeight="1">
      <c r="A170" s="638"/>
    </row>
    <row r="171" s="639" customFormat="1" ht="11.25" customHeight="1">
      <c r="A171" s="638"/>
    </row>
    <row r="172" s="639" customFormat="1" ht="11.25" customHeight="1">
      <c r="A172" s="638"/>
    </row>
    <row r="173" s="639" customFormat="1" ht="11.25" customHeight="1">
      <c r="A173" s="638"/>
    </row>
    <row r="174" s="639" customFormat="1" ht="11.25" customHeight="1">
      <c r="A174" s="638"/>
    </row>
    <row r="175" s="639" customFormat="1" ht="11.25" customHeight="1">
      <c r="A175" s="638"/>
    </row>
    <row r="176" s="639" customFormat="1" ht="11.25" customHeight="1">
      <c r="A176" s="638"/>
    </row>
    <row r="177" s="639" customFormat="1" ht="11.25" customHeight="1">
      <c r="A177" s="638"/>
    </row>
    <row r="178" s="639" customFormat="1" ht="11.25" customHeight="1">
      <c r="A178" s="638"/>
    </row>
    <row r="179" s="639" customFormat="1" ht="11.25" customHeight="1">
      <c r="A179" s="638"/>
    </row>
    <row r="180" s="639" customFormat="1" ht="11.25" customHeight="1">
      <c r="A180" s="638"/>
    </row>
    <row r="181" s="639" customFormat="1" ht="11.25" customHeight="1">
      <c r="A181" s="638"/>
    </row>
    <row r="182" s="639" customFormat="1" ht="11.25" customHeight="1">
      <c r="A182" s="638"/>
    </row>
    <row r="183" s="639" customFormat="1" ht="11.25" customHeight="1">
      <c r="A183" s="638"/>
    </row>
    <row r="184" s="639" customFormat="1" ht="11.25" customHeight="1">
      <c r="A184" s="638"/>
    </row>
    <row r="185" s="639" customFormat="1" ht="11.25" customHeight="1">
      <c r="A185" s="638"/>
    </row>
    <row r="186" s="639" customFormat="1" ht="11.25" customHeight="1">
      <c r="A186" s="638"/>
    </row>
    <row r="187" s="639" customFormat="1" ht="11.25" customHeight="1">
      <c r="A187" s="638"/>
    </row>
    <row r="188" s="639" customFormat="1" ht="11.25" customHeight="1">
      <c r="A188" s="638"/>
    </row>
    <row r="189" s="639" customFormat="1" ht="11.25" customHeight="1">
      <c r="A189" s="638"/>
    </row>
    <row r="190" s="639" customFormat="1" ht="11.25" customHeight="1">
      <c r="A190" s="638"/>
    </row>
    <row r="191" s="639" customFormat="1" ht="11.25" customHeight="1">
      <c r="A191" s="638"/>
    </row>
    <row r="192" s="639" customFormat="1" ht="11.25" customHeight="1">
      <c r="A192" s="638"/>
    </row>
    <row r="193" s="639" customFormat="1" ht="11.25" customHeight="1">
      <c r="A193" s="638"/>
    </row>
    <row r="194" s="639" customFormat="1" ht="11.25" customHeight="1">
      <c r="A194" s="638"/>
    </row>
    <row r="195" s="639" customFormat="1" ht="11.25" customHeight="1">
      <c r="A195" s="638"/>
    </row>
    <row r="196" s="639" customFormat="1" ht="11.25" customHeight="1">
      <c r="A196" s="638"/>
    </row>
    <row r="197" s="639" customFormat="1" ht="11.25" customHeight="1">
      <c r="A197" s="638"/>
    </row>
    <row r="198" s="639" customFormat="1" ht="11.25" customHeight="1">
      <c r="A198" s="638"/>
    </row>
    <row r="199" s="639" customFormat="1" ht="11.25" customHeight="1">
      <c r="A199" s="638"/>
    </row>
    <row r="200" s="639" customFormat="1" ht="11.25" customHeight="1">
      <c r="A200" s="638"/>
    </row>
    <row r="201" s="639" customFormat="1" ht="11.25" customHeight="1">
      <c r="A201" s="638"/>
    </row>
    <row r="202" s="639" customFormat="1" ht="11.25" customHeight="1">
      <c r="A202" s="638"/>
    </row>
    <row r="203" s="639" customFormat="1" ht="11.25" customHeight="1">
      <c r="A203" s="638"/>
    </row>
    <row r="204" s="639" customFormat="1" ht="11.25" customHeight="1">
      <c r="A204" s="638"/>
    </row>
    <row r="205" s="639" customFormat="1" ht="11.25" customHeight="1">
      <c r="A205" s="638"/>
    </row>
    <row r="206" s="639" customFormat="1" ht="11.25" customHeight="1">
      <c r="A206" s="638"/>
    </row>
    <row r="207" s="639" customFormat="1" ht="11.25" customHeight="1">
      <c r="A207" s="638"/>
    </row>
    <row r="208" s="639" customFormat="1" ht="11.25" customHeight="1">
      <c r="A208" s="638"/>
    </row>
    <row r="209" s="639" customFormat="1" ht="11.25" customHeight="1">
      <c r="A209" s="638"/>
    </row>
    <row r="210" s="639" customFormat="1" ht="11.25" customHeight="1">
      <c r="A210" s="638"/>
    </row>
    <row r="211" s="639" customFormat="1" ht="11.25" customHeight="1">
      <c r="A211" s="638"/>
    </row>
    <row r="212" s="639" customFormat="1" ht="11.25" customHeight="1">
      <c r="A212" s="638"/>
    </row>
    <row r="213" s="639" customFormat="1" ht="11.25" customHeight="1">
      <c r="A213" s="638"/>
    </row>
    <row r="214" s="639" customFormat="1" ht="11.25" customHeight="1">
      <c r="A214" s="638"/>
    </row>
    <row r="215" s="639" customFormat="1" ht="11.25" customHeight="1">
      <c r="A215" s="638"/>
    </row>
    <row r="216" s="639" customFormat="1" ht="11.25" customHeight="1">
      <c r="A216" s="638"/>
    </row>
    <row r="217" s="639" customFormat="1" ht="11.25" customHeight="1">
      <c r="A217" s="638"/>
    </row>
    <row r="218" s="639" customFormat="1" ht="11.25" customHeight="1">
      <c r="A218" s="638"/>
    </row>
    <row r="219" s="639" customFormat="1" ht="11.25" customHeight="1">
      <c r="A219" s="638"/>
    </row>
    <row r="220" s="639" customFormat="1" ht="11.25" customHeight="1">
      <c r="A220" s="638"/>
    </row>
    <row r="221" s="639" customFormat="1" ht="11.25" customHeight="1">
      <c r="A221" s="638"/>
    </row>
    <row r="222" s="639" customFormat="1" ht="11.25" customHeight="1">
      <c r="A222" s="638"/>
    </row>
    <row r="223" s="639" customFormat="1" ht="11.25" customHeight="1">
      <c r="A223" s="638"/>
    </row>
    <row r="224" s="639" customFormat="1" ht="11.25" customHeight="1">
      <c r="A224" s="638"/>
    </row>
    <row r="225" s="639" customFormat="1" ht="11.25" customHeight="1">
      <c r="A225" s="638"/>
    </row>
    <row r="226" s="639" customFormat="1" ht="11.25" customHeight="1">
      <c r="A226" s="638"/>
    </row>
    <row r="227" s="639" customFormat="1" ht="11.25" customHeight="1">
      <c r="A227" s="638"/>
    </row>
    <row r="228" s="639" customFormat="1" ht="11.25" customHeight="1">
      <c r="A228" s="638"/>
    </row>
    <row r="229" s="639" customFormat="1" ht="11.25" customHeight="1">
      <c r="A229" s="638"/>
    </row>
    <row r="230" s="639" customFormat="1" ht="11.25" customHeight="1">
      <c r="A230" s="638"/>
    </row>
    <row r="231" s="639" customFormat="1" ht="11.25" customHeight="1">
      <c r="A231" s="638"/>
    </row>
    <row r="232" s="639" customFormat="1" ht="11.25" customHeight="1">
      <c r="A232" s="638"/>
    </row>
    <row r="233" s="639" customFormat="1" ht="11.25" customHeight="1">
      <c r="A233" s="638"/>
    </row>
    <row r="234" s="639" customFormat="1" ht="11.25" customHeight="1">
      <c r="A234" s="638"/>
    </row>
    <row r="235" s="639" customFormat="1" ht="11.25" customHeight="1">
      <c r="A235" s="638"/>
    </row>
    <row r="236" s="639" customFormat="1" ht="11.25" customHeight="1">
      <c r="A236" s="638"/>
    </row>
    <row r="237" s="639" customFormat="1" ht="11.25" customHeight="1">
      <c r="A237" s="638"/>
    </row>
    <row r="238" s="639" customFormat="1" ht="11.25" customHeight="1">
      <c r="A238" s="638"/>
    </row>
    <row r="239" s="639" customFormat="1" ht="11.25" customHeight="1">
      <c r="A239" s="638"/>
    </row>
    <row r="240" s="639" customFormat="1" ht="11.25" customHeight="1">
      <c r="A240" s="638"/>
    </row>
    <row r="241" s="639" customFormat="1" ht="11.25" customHeight="1">
      <c r="A241" s="638"/>
    </row>
    <row r="242" s="639" customFormat="1" ht="11.25" customHeight="1">
      <c r="A242" s="638"/>
    </row>
    <row r="243" s="639" customFormat="1" ht="11.25" customHeight="1">
      <c r="A243" s="638"/>
    </row>
    <row r="244" s="639" customFormat="1" ht="11.25" customHeight="1">
      <c r="A244" s="638"/>
    </row>
    <row r="245" s="639" customFormat="1" ht="11.25" customHeight="1">
      <c r="A245" s="638"/>
    </row>
    <row r="246" s="639" customFormat="1" ht="11.25" customHeight="1">
      <c r="A246" s="638"/>
    </row>
    <row r="247" s="639" customFormat="1" ht="11.25" customHeight="1">
      <c r="A247" s="638"/>
    </row>
    <row r="248" s="639" customFormat="1" ht="11.25" customHeight="1">
      <c r="A248" s="638"/>
    </row>
    <row r="249" s="639" customFormat="1" ht="11.25" customHeight="1">
      <c r="A249" s="638"/>
    </row>
    <row r="250" s="639" customFormat="1" ht="11.25" customHeight="1">
      <c r="A250" s="638"/>
    </row>
    <row r="251" s="639" customFormat="1" ht="11.25" customHeight="1">
      <c r="A251" s="638"/>
    </row>
    <row r="252" s="639" customFormat="1" ht="11.25" customHeight="1">
      <c r="A252" s="638"/>
    </row>
    <row r="253" s="639" customFormat="1" ht="11.25" customHeight="1">
      <c r="A253" s="638"/>
    </row>
    <row r="254" s="639" customFormat="1" ht="11.25" customHeight="1">
      <c r="A254" s="638"/>
    </row>
    <row r="255" s="639" customFormat="1" ht="11.25" customHeight="1">
      <c r="A255" s="638"/>
    </row>
    <row r="256" s="639" customFormat="1" ht="11.25" customHeight="1">
      <c r="A256" s="638"/>
    </row>
    <row r="257" s="639" customFormat="1" ht="11.25" customHeight="1">
      <c r="A257" s="638"/>
    </row>
    <row r="258" s="639" customFormat="1" ht="11.25" customHeight="1">
      <c r="A258" s="638"/>
    </row>
    <row r="259" s="639" customFormat="1" ht="11.25" customHeight="1">
      <c r="A259" s="638"/>
    </row>
    <row r="260" s="639" customFormat="1" ht="11.25" customHeight="1">
      <c r="A260" s="638"/>
    </row>
    <row r="261" s="639" customFormat="1" ht="11.25" customHeight="1">
      <c r="A261" s="638"/>
    </row>
    <row r="262" s="639" customFormat="1" ht="11.25" customHeight="1">
      <c r="A262" s="638"/>
    </row>
    <row r="263" s="639" customFormat="1" ht="11.25" customHeight="1">
      <c r="A263" s="638"/>
    </row>
    <row r="264" s="639" customFormat="1" ht="11.25" customHeight="1">
      <c r="A264" s="638"/>
    </row>
    <row r="265" s="639" customFormat="1" ht="11.25" customHeight="1">
      <c r="A265" s="638"/>
    </row>
    <row r="266" s="639" customFormat="1" ht="11.25" customHeight="1">
      <c r="A266" s="638"/>
    </row>
    <row r="267" s="639" customFormat="1" ht="11.25" customHeight="1">
      <c r="A267" s="638"/>
    </row>
    <row r="268" s="639" customFormat="1" ht="11.25" customHeight="1">
      <c r="A268" s="638"/>
    </row>
    <row r="269" s="639" customFormat="1" ht="11.25" customHeight="1">
      <c r="A269" s="638"/>
    </row>
    <row r="270" s="639" customFormat="1" ht="11.25" customHeight="1">
      <c r="A270" s="638"/>
    </row>
    <row r="271" s="639" customFormat="1" ht="11.25" customHeight="1">
      <c r="A271" s="638"/>
    </row>
    <row r="272" s="639" customFormat="1" ht="11.25" customHeight="1">
      <c r="A272" s="638"/>
    </row>
    <row r="273" s="639" customFormat="1" ht="11.25" customHeight="1">
      <c r="A273" s="638"/>
    </row>
    <row r="274" s="639" customFormat="1" ht="11.25" customHeight="1">
      <c r="A274" s="638"/>
    </row>
    <row r="275" s="639" customFormat="1" ht="11.25" customHeight="1">
      <c r="A275" s="638"/>
    </row>
    <row r="276" s="639" customFormat="1" ht="11.25" customHeight="1">
      <c r="A276" s="638"/>
    </row>
    <row r="277" s="639" customFormat="1" ht="11.25" customHeight="1">
      <c r="A277" s="638"/>
    </row>
    <row r="278" s="639" customFormat="1" ht="11.25" customHeight="1">
      <c r="A278" s="638"/>
    </row>
    <row r="279" s="639" customFormat="1" ht="11.25" customHeight="1">
      <c r="A279" s="638"/>
    </row>
    <row r="280" s="639" customFormat="1" ht="11.25" customHeight="1">
      <c r="A280" s="638"/>
    </row>
    <row r="281" s="639" customFormat="1" ht="11.25" customHeight="1">
      <c r="A281" s="638"/>
    </row>
    <row r="282" s="639" customFormat="1" ht="11.25" customHeight="1">
      <c r="A282" s="638"/>
    </row>
    <row r="283" s="639" customFormat="1" ht="11.25" customHeight="1">
      <c r="A283" s="638"/>
    </row>
    <row r="284" s="639" customFormat="1" ht="11.25" customHeight="1">
      <c r="A284" s="638"/>
    </row>
    <row r="285" s="639" customFormat="1" ht="11.25" customHeight="1">
      <c r="A285" s="638"/>
    </row>
    <row r="286" s="639" customFormat="1" ht="11.25" customHeight="1">
      <c r="A286" s="638"/>
    </row>
    <row r="287" s="639" customFormat="1" ht="11.25" customHeight="1">
      <c r="A287" s="638"/>
    </row>
    <row r="288" s="639" customFormat="1" ht="11.25" customHeight="1">
      <c r="A288" s="638"/>
    </row>
    <row r="289" s="639" customFormat="1" ht="11.25" customHeight="1">
      <c r="A289" s="638"/>
    </row>
    <row r="290" s="639" customFormat="1" ht="11.25" customHeight="1">
      <c r="A290" s="638"/>
    </row>
    <row r="291" s="639" customFormat="1" ht="11.25" customHeight="1">
      <c r="A291" s="638"/>
    </row>
    <row r="292" s="639" customFormat="1" ht="11.25" customHeight="1">
      <c r="A292" s="638"/>
    </row>
    <row r="293" s="639" customFormat="1" ht="11.25" customHeight="1">
      <c r="A293" s="638"/>
    </row>
    <row r="294" s="639" customFormat="1" ht="11.25" customHeight="1">
      <c r="A294" s="638"/>
    </row>
    <row r="295" s="639" customFormat="1" ht="11.25" customHeight="1">
      <c r="A295" s="638"/>
    </row>
    <row r="296" s="639" customFormat="1" ht="11.25" customHeight="1">
      <c r="A296" s="638"/>
    </row>
    <row r="297" s="639" customFormat="1" ht="11.25" customHeight="1">
      <c r="A297" s="638"/>
    </row>
    <row r="298" s="639" customFormat="1" ht="11.25" customHeight="1">
      <c r="A298" s="638"/>
    </row>
    <row r="299" s="639" customFormat="1" ht="11.25" customHeight="1">
      <c r="A299" s="638"/>
    </row>
    <row r="300" s="639" customFormat="1" ht="11.25" customHeight="1">
      <c r="A300" s="638"/>
    </row>
    <row r="301" s="639" customFormat="1" ht="11.25" customHeight="1">
      <c r="A301" s="638"/>
    </row>
    <row r="302" s="639" customFormat="1" ht="11.25" customHeight="1">
      <c r="A302" s="638"/>
    </row>
    <row r="303" s="639" customFormat="1" ht="11.25" customHeight="1">
      <c r="A303" s="638"/>
    </row>
    <row r="304" s="639" customFormat="1" ht="11.25" customHeight="1">
      <c r="A304" s="638"/>
    </row>
    <row r="305" s="639" customFormat="1" ht="11.25" customHeight="1">
      <c r="A305" s="638"/>
    </row>
    <row r="306" s="639" customFormat="1" ht="11.25" customHeight="1">
      <c r="A306" s="638"/>
    </row>
    <row r="307" s="639" customFormat="1" ht="11.25" customHeight="1">
      <c r="A307" s="638"/>
    </row>
    <row r="308" s="639" customFormat="1" ht="11.25" customHeight="1">
      <c r="A308" s="638"/>
    </row>
    <row r="309" s="639" customFormat="1" ht="11.25" customHeight="1">
      <c r="A309" s="638"/>
    </row>
    <row r="310" s="639" customFormat="1" ht="11.25" customHeight="1">
      <c r="A310" s="638"/>
    </row>
    <row r="311" s="639" customFormat="1" ht="11.25" customHeight="1">
      <c r="A311" s="638"/>
    </row>
    <row r="312" s="639" customFormat="1" ht="11.25" customHeight="1">
      <c r="A312" s="638"/>
    </row>
    <row r="313" s="639" customFormat="1" ht="11.25" customHeight="1">
      <c r="A313" s="638"/>
    </row>
    <row r="314" s="639" customFormat="1" ht="11.25" customHeight="1">
      <c r="A314" s="638"/>
    </row>
    <row r="315" s="639" customFormat="1" ht="11.25" customHeight="1">
      <c r="A315" s="638"/>
    </row>
    <row r="316" s="639" customFormat="1" ht="11.25" customHeight="1">
      <c r="A316" s="638"/>
    </row>
    <row r="317" s="639" customFormat="1" ht="11.25" customHeight="1">
      <c r="A317" s="638"/>
    </row>
    <row r="318" s="639" customFormat="1" ht="11.25" customHeight="1">
      <c r="A318" s="638"/>
    </row>
    <row r="319" s="639" customFormat="1" ht="11.25" customHeight="1">
      <c r="A319" s="638"/>
    </row>
    <row r="320" s="639" customFormat="1" ht="11.25" customHeight="1">
      <c r="A320" s="638"/>
    </row>
    <row r="321" s="639" customFormat="1" ht="11.25" customHeight="1">
      <c r="A321" s="638"/>
    </row>
    <row r="322" s="639" customFormat="1" ht="11.25" customHeight="1">
      <c r="A322" s="638"/>
    </row>
    <row r="323" s="639" customFormat="1" ht="11.25" customHeight="1">
      <c r="A323" s="638"/>
    </row>
    <row r="324" s="639" customFormat="1" ht="11.25" customHeight="1">
      <c r="A324" s="638"/>
    </row>
    <row r="325" s="639" customFormat="1" ht="11.25" customHeight="1">
      <c r="A325" s="638"/>
    </row>
    <row r="326" s="639" customFormat="1" ht="11.25" customHeight="1">
      <c r="A326" s="638"/>
    </row>
    <row r="327" s="639" customFormat="1" ht="11.25" customHeight="1">
      <c r="A327" s="638"/>
    </row>
    <row r="328" s="639" customFormat="1" ht="11.25" customHeight="1">
      <c r="A328" s="638"/>
    </row>
    <row r="329" s="639" customFormat="1" ht="11.25" customHeight="1">
      <c r="A329" s="638"/>
    </row>
    <row r="330" s="639" customFormat="1" ht="11.25" customHeight="1">
      <c r="A330" s="638"/>
    </row>
    <row r="331" s="639" customFormat="1" ht="11.25" customHeight="1">
      <c r="A331" s="638"/>
    </row>
    <row r="332" s="639" customFormat="1" ht="11.25" customHeight="1">
      <c r="A332" s="638"/>
    </row>
    <row r="333" s="639" customFormat="1" ht="11.25" customHeight="1">
      <c r="A333" s="638"/>
    </row>
    <row r="334" s="639" customFormat="1" ht="11.25" customHeight="1">
      <c r="A334" s="638"/>
    </row>
    <row r="335" s="639" customFormat="1" ht="11.25" customHeight="1">
      <c r="A335" s="638"/>
    </row>
    <row r="336" s="639" customFormat="1" ht="11.25" customHeight="1">
      <c r="A336" s="638"/>
    </row>
    <row r="337" s="639" customFormat="1" ht="11.25" customHeight="1">
      <c r="A337" s="638"/>
    </row>
    <row r="338" s="639" customFormat="1" ht="11.25" customHeight="1">
      <c r="A338" s="638"/>
    </row>
    <row r="339" s="639" customFormat="1" ht="11.25" customHeight="1">
      <c r="A339" s="638"/>
    </row>
    <row r="340" s="639" customFormat="1" ht="11.25" customHeight="1">
      <c r="A340" s="638"/>
    </row>
    <row r="341" s="639" customFormat="1" ht="11.25" customHeight="1">
      <c r="A341" s="638"/>
    </row>
    <row r="342" s="639" customFormat="1" ht="11.25" customHeight="1">
      <c r="A342" s="638"/>
    </row>
    <row r="343" s="639" customFormat="1" ht="11.25" customHeight="1">
      <c r="A343" s="638"/>
    </row>
    <row r="344" s="639" customFormat="1" ht="11.25" customHeight="1">
      <c r="A344" s="638"/>
    </row>
    <row r="345" s="639" customFormat="1" ht="11.25" customHeight="1">
      <c r="A345" s="638"/>
    </row>
    <row r="346" s="639" customFormat="1" ht="11.25" customHeight="1">
      <c r="A346" s="638"/>
    </row>
    <row r="347" s="639" customFormat="1" ht="11.25" customHeight="1">
      <c r="A347" s="638"/>
    </row>
    <row r="348" s="639" customFormat="1" ht="11.25" customHeight="1">
      <c r="A348" s="638"/>
    </row>
    <row r="349" s="639" customFormat="1" ht="11.25" customHeight="1">
      <c r="A349" s="638"/>
    </row>
    <row r="350" s="639" customFormat="1" ht="11.25" customHeight="1">
      <c r="A350" s="638"/>
    </row>
    <row r="351" s="639" customFormat="1" ht="11.25" customHeight="1">
      <c r="A351" s="638"/>
    </row>
    <row r="352" s="639" customFormat="1" ht="11.25" customHeight="1">
      <c r="A352" s="638"/>
    </row>
    <row r="353" s="639" customFormat="1" ht="11.25" customHeight="1">
      <c r="A353" s="638"/>
    </row>
    <row r="354" s="639" customFormat="1" ht="11.25" customHeight="1">
      <c r="A354" s="638"/>
    </row>
    <row r="355" s="639" customFormat="1" ht="11.25" customHeight="1">
      <c r="A355" s="638"/>
    </row>
    <row r="356" s="639" customFormat="1" ht="11.25" customHeight="1">
      <c r="A356" s="638"/>
    </row>
    <row r="357" s="639" customFormat="1" ht="11.25" customHeight="1">
      <c r="A357" s="638"/>
    </row>
    <row r="358" s="639" customFormat="1" ht="11.25" customHeight="1">
      <c r="A358" s="638"/>
    </row>
    <row r="359" s="639" customFormat="1" ht="11.25" customHeight="1">
      <c r="A359" s="638"/>
    </row>
    <row r="360" s="639" customFormat="1" ht="11.25" customHeight="1">
      <c r="A360" s="638"/>
    </row>
    <row r="361" s="639" customFormat="1" ht="11.25" customHeight="1">
      <c r="A361" s="638"/>
    </row>
    <row r="362" s="639" customFormat="1" ht="11.25" customHeight="1">
      <c r="A362" s="638"/>
    </row>
    <row r="363" s="639" customFormat="1" ht="11.25" customHeight="1">
      <c r="A363" s="638"/>
    </row>
    <row r="364" s="639" customFormat="1" ht="11.25" customHeight="1">
      <c r="A364" s="638"/>
    </row>
    <row r="365" s="639" customFormat="1" ht="11.25" customHeight="1">
      <c r="A365" s="638"/>
    </row>
    <row r="366" s="639" customFormat="1" ht="11.25" customHeight="1">
      <c r="A366" s="638"/>
    </row>
    <row r="367" s="639" customFormat="1" ht="11.25" customHeight="1">
      <c r="A367" s="638"/>
    </row>
    <row r="368" s="639" customFormat="1" ht="11.25" customHeight="1">
      <c r="A368" s="638"/>
    </row>
    <row r="369" s="639" customFormat="1" ht="11.25" customHeight="1">
      <c r="A369" s="638"/>
    </row>
    <row r="370" s="639" customFormat="1" ht="11.25" customHeight="1">
      <c r="A370" s="638"/>
    </row>
    <row r="371" s="639" customFormat="1" ht="11.25" customHeight="1">
      <c r="A371" s="638"/>
    </row>
    <row r="372" s="639" customFormat="1" ht="11.25" customHeight="1">
      <c r="A372" s="638"/>
    </row>
    <row r="373" s="639" customFormat="1" ht="11.25" customHeight="1">
      <c r="A373" s="638"/>
    </row>
    <row r="374" s="639" customFormat="1" ht="11.25" customHeight="1">
      <c r="A374" s="638"/>
    </row>
    <row r="375" s="639" customFormat="1" ht="11.25" customHeight="1">
      <c r="A375" s="638"/>
    </row>
    <row r="376" s="639" customFormat="1" ht="11.25" customHeight="1">
      <c r="A376" s="638"/>
    </row>
    <row r="377" s="639" customFormat="1" ht="11.25" customHeight="1">
      <c r="A377" s="638"/>
    </row>
    <row r="378" s="639" customFormat="1" ht="11.25" customHeight="1">
      <c r="A378" s="638"/>
    </row>
    <row r="379" s="639" customFormat="1" ht="11.25" customHeight="1">
      <c r="A379" s="638"/>
    </row>
    <row r="380" s="639" customFormat="1" ht="11.25" customHeight="1">
      <c r="A380" s="638"/>
    </row>
    <row r="381" s="639" customFormat="1" ht="11.25" customHeight="1">
      <c r="A381" s="638"/>
    </row>
    <row r="382" s="639" customFormat="1" ht="11.25" customHeight="1">
      <c r="A382" s="638"/>
    </row>
    <row r="383" s="639" customFormat="1" ht="11.25" customHeight="1">
      <c r="A383" s="638"/>
    </row>
    <row r="384" s="639" customFormat="1" ht="11.25" customHeight="1">
      <c r="A384" s="638"/>
    </row>
    <row r="385" s="639" customFormat="1" ht="11.25" customHeight="1">
      <c r="A385" s="638"/>
    </row>
    <row r="386" s="639" customFormat="1" ht="11.25" customHeight="1">
      <c r="A386" s="638"/>
    </row>
    <row r="387" s="639" customFormat="1" ht="11.25" customHeight="1">
      <c r="A387" s="638"/>
    </row>
    <row r="388" s="639" customFormat="1" ht="11.25" customHeight="1">
      <c r="A388" s="638"/>
    </row>
    <row r="389" s="639" customFormat="1" ht="11.25" customHeight="1">
      <c r="A389" s="638"/>
    </row>
    <row r="390" s="639" customFormat="1" ht="11.25" customHeight="1">
      <c r="A390" s="638"/>
    </row>
    <row r="391" s="639" customFormat="1" ht="11.25" customHeight="1">
      <c r="A391" s="638"/>
    </row>
    <row r="392" s="639" customFormat="1" ht="11.25" customHeight="1">
      <c r="A392" s="638"/>
    </row>
    <row r="393" s="639" customFormat="1" ht="11.25" customHeight="1">
      <c r="A393" s="638"/>
    </row>
    <row r="394" s="639" customFormat="1" ht="11.25" customHeight="1">
      <c r="A394" s="638"/>
    </row>
    <row r="395" s="639" customFormat="1" ht="11.25" customHeight="1">
      <c r="A395" s="638"/>
    </row>
    <row r="396" s="639" customFormat="1" ht="11.25" customHeight="1">
      <c r="A396" s="638"/>
    </row>
    <row r="397" s="639" customFormat="1" ht="11.25" customHeight="1">
      <c r="A397" s="638"/>
    </row>
    <row r="398" s="639" customFormat="1" ht="11.25" customHeight="1">
      <c r="A398" s="638"/>
    </row>
    <row r="399" s="639" customFormat="1" ht="11.25" customHeight="1">
      <c r="A399" s="638"/>
    </row>
    <row r="400" s="639" customFormat="1" ht="11.25" customHeight="1">
      <c r="A400" s="638"/>
    </row>
    <row r="401" s="639" customFormat="1" ht="11.25" customHeight="1">
      <c r="A401" s="638"/>
    </row>
    <row r="402" s="639" customFormat="1" ht="11.25" customHeight="1">
      <c r="A402" s="638"/>
    </row>
    <row r="403" s="639" customFormat="1" ht="11.25" customHeight="1">
      <c r="A403" s="638"/>
    </row>
    <row r="404" s="639" customFormat="1" ht="11.25" customHeight="1">
      <c r="A404" s="638"/>
    </row>
    <row r="405" s="639" customFormat="1" ht="11.25" customHeight="1">
      <c r="A405" s="638"/>
    </row>
    <row r="406" s="639" customFormat="1" ht="11.25" customHeight="1">
      <c r="A406" s="638"/>
    </row>
    <row r="407" s="639" customFormat="1" ht="11.25" customHeight="1">
      <c r="A407" s="638"/>
    </row>
    <row r="408" s="639" customFormat="1" ht="11.25" customHeight="1">
      <c r="A408" s="638"/>
    </row>
    <row r="409" s="639" customFormat="1" ht="11.25" customHeight="1">
      <c r="A409" s="638"/>
    </row>
    <row r="410" s="639" customFormat="1" ht="11.25" customHeight="1">
      <c r="A410" s="638"/>
    </row>
    <row r="411" s="639" customFormat="1" ht="11.25" customHeight="1">
      <c r="A411" s="638"/>
    </row>
    <row r="412" s="639" customFormat="1" ht="11.25" customHeight="1">
      <c r="A412" s="638"/>
    </row>
    <row r="413" s="639" customFormat="1" ht="11.25" customHeight="1">
      <c r="A413" s="638"/>
    </row>
    <row r="414" s="639" customFormat="1" ht="11.25" customHeight="1">
      <c r="A414" s="638"/>
    </row>
    <row r="415" s="639" customFormat="1" ht="11.25" customHeight="1">
      <c r="A415" s="638"/>
    </row>
    <row r="416" s="639" customFormat="1" ht="11.25" customHeight="1">
      <c r="A416" s="638"/>
    </row>
    <row r="417" s="639" customFormat="1" ht="11.25" customHeight="1">
      <c r="A417" s="638"/>
    </row>
    <row r="418" s="639" customFormat="1" ht="11.25" customHeight="1">
      <c r="A418" s="638"/>
    </row>
    <row r="419" s="639" customFormat="1" ht="11.25" customHeight="1">
      <c r="A419" s="638"/>
    </row>
    <row r="420" s="639" customFormat="1" ht="11.25" customHeight="1">
      <c r="A420" s="638"/>
    </row>
    <row r="421" s="639" customFormat="1" ht="11.25" customHeight="1">
      <c r="A421" s="638"/>
    </row>
    <row r="422" s="639" customFormat="1" ht="11.25" customHeight="1">
      <c r="A422" s="638"/>
    </row>
    <row r="423" s="639" customFormat="1" ht="11.25" customHeight="1">
      <c r="A423" s="638"/>
    </row>
    <row r="424" s="639" customFormat="1" ht="11.25" customHeight="1">
      <c r="A424" s="638"/>
    </row>
    <row r="425" s="639" customFormat="1" ht="11.25" customHeight="1">
      <c r="A425" s="638"/>
    </row>
    <row r="426" s="639" customFormat="1" ht="11.25" customHeight="1">
      <c r="A426" s="638"/>
    </row>
    <row r="427" s="639" customFormat="1" ht="11.25" customHeight="1">
      <c r="A427" s="638"/>
    </row>
    <row r="428" s="639" customFormat="1" ht="11.25" customHeight="1">
      <c r="A428" s="638"/>
    </row>
    <row r="429" s="639" customFormat="1" ht="11.25" customHeight="1">
      <c r="A429" s="638"/>
    </row>
    <row r="430" s="639" customFormat="1" ht="11.25" customHeight="1">
      <c r="A430" s="638"/>
    </row>
    <row r="431" s="639" customFormat="1" ht="11.25" customHeight="1">
      <c r="A431" s="638"/>
    </row>
    <row r="432" s="639" customFormat="1" ht="11.25" customHeight="1">
      <c r="A432" s="638"/>
    </row>
    <row r="433" s="639" customFormat="1" ht="11.25" customHeight="1">
      <c r="A433" s="638"/>
    </row>
    <row r="434" s="639" customFormat="1" ht="11.25" customHeight="1">
      <c r="A434" s="638"/>
    </row>
    <row r="435" s="639" customFormat="1" ht="11.25" customHeight="1">
      <c r="A435" s="638"/>
    </row>
    <row r="436" s="639" customFormat="1" ht="11.25" customHeight="1">
      <c r="A436" s="638"/>
    </row>
    <row r="437" s="639" customFormat="1" ht="11.25" customHeight="1">
      <c r="A437" s="638"/>
    </row>
    <row r="438" s="639" customFormat="1" ht="11.25" customHeight="1">
      <c r="A438" s="638"/>
    </row>
    <row r="439" s="639" customFormat="1" ht="11.25" customHeight="1">
      <c r="A439" s="638"/>
    </row>
    <row r="440" s="639" customFormat="1" ht="11.25" customHeight="1">
      <c r="A440" s="638"/>
    </row>
    <row r="441" s="639" customFormat="1" ht="11.25" customHeight="1">
      <c r="A441" s="638"/>
    </row>
    <row r="442" s="639" customFormat="1" ht="11.25" customHeight="1">
      <c r="A442" s="638"/>
    </row>
    <row r="443" s="639" customFormat="1" ht="11.25" customHeight="1">
      <c r="A443" s="638"/>
    </row>
    <row r="444" s="639" customFormat="1" ht="11.25" customHeight="1">
      <c r="A444" s="638"/>
    </row>
    <row r="445" s="639" customFormat="1" ht="11.25" customHeight="1">
      <c r="A445" s="638"/>
    </row>
    <row r="446" s="639" customFormat="1" ht="11.25" customHeight="1">
      <c r="A446" s="638"/>
    </row>
    <row r="447" s="639" customFormat="1" ht="11.25" customHeight="1">
      <c r="A447" s="638"/>
    </row>
    <row r="448" s="639" customFormat="1" ht="11.25" customHeight="1">
      <c r="A448" s="638"/>
    </row>
    <row r="449" s="639" customFormat="1" ht="11.25" customHeight="1">
      <c r="A449" s="638"/>
    </row>
    <row r="450" s="639" customFormat="1" ht="11.25" customHeight="1">
      <c r="A450" s="638"/>
    </row>
    <row r="451" s="639" customFormat="1" ht="11.25" customHeight="1">
      <c r="A451" s="638"/>
    </row>
    <row r="452" s="639" customFormat="1" ht="11.25" customHeight="1">
      <c r="A452" s="638"/>
    </row>
    <row r="453" s="639" customFormat="1" ht="11.25" customHeight="1">
      <c r="A453" s="638"/>
    </row>
    <row r="454" s="639" customFormat="1" ht="11.25" customHeight="1">
      <c r="A454" s="638"/>
    </row>
    <row r="455" s="639" customFormat="1" ht="11.25" customHeight="1">
      <c r="A455" s="638"/>
    </row>
    <row r="456" s="639" customFormat="1" ht="11.25" customHeight="1">
      <c r="A456" s="638"/>
    </row>
    <row r="457" s="639" customFormat="1" ht="11.25" customHeight="1">
      <c r="A457" s="638"/>
    </row>
    <row r="458" s="639" customFormat="1" ht="11.25" customHeight="1">
      <c r="A458" s="638"/>
    </row>
    <row r="459" s="639" customFormat="1" ht="11.25" customHeight="1">
      <c r="A459" s="638"/>
    </row>
    <row r="460" s="639" customFormat="1" ht="11.25" customHeight="1">
      <c r="A460" s="638"/>
    </row>
    <row r="461" s="639" customFormat="1" ht="11.25" customHeight="1">
      <c r="A461" s="638"/>
    </row>
    <row r="462" s="639" customFormat="1" ht="11.25" customHeight="1">
      <c r="A462" s="638"/>
    </row>
    <row r="463" s="639" customFormat="1" ht="11.25" customHeight="1">
      <c r="A463" s="638"/>
    </row>
    <row r="464" s="639" customFormat="1" ht="11.25" customHeight="1">
      <c r="A464" s="638"/>
    </row>
    <row r="465" s="639" customFormat="1" ht="11.25" customHeight="1">
      <c r="A465" s="638"/>
    </row>
    <row r="466" s="639" customFormat="1" ht="11.25" customHeight="1">
      <c r="A466" s="638"/>
    </row>
    <row r="467" s="639" customFormat="1" ht="11.25" customHeight="1">
      <c r="A467" s="638"/>
    </row>
    <row r="468" s="639" customFormat="1" ht="11.25" customHeight="1">
      <c r="A468" s="638"/>
    </row>
    <row r="469" s="639" customFormat="1" ht="11.25" customHeight="1">
      <c r="A469" s="638"/>
    </row>
    <row r="470" s="639" customFormat="1" ht="11.25" customHeight="1">
      <c r="A470" s="638"/>
    </row>
    <row r="471" s="639" customFormat="1" ht="11.25" customHeight="1">
      <c r="A471" s="638"/>
    </row>
    <row r="472" s="639" customFormat="1" ht="11.25" customHeight="1">
      <c r="A472" s="638"/>
    </row>
    <row r="473" s="639" customFormat="1" ht="11.25" customHeight="1">
      <c r="A473" s="638"/>
    </row>
    <row r="474" s="639" customFormat="1" ht="11.25" customHeight="1">
      <c r="A474" s="638"/>
    </row>
    <row r="475" s="639" customFormat="1" ht="11.25" customHeight="1">
      <c r="A475" s="638"/>
    </row>
    <row r="476" s="639" customFormat="1" ht="11.25" customHeight="1">
      <c r="A476" s="638"/>
    </row>
    <row r="477" s="639" customFormat="1" ht="11.25" customHeight="1">
      <c r="A477" s="638"/>
    </row>
    <row r="478" s="639" customFormat="1" ht="11.25" customHeight="1">
      <c r="A478" s="638"/>
    </row>
    <row r="479" s="639" customFormat="1" ht="11.25" customHeight="1">
      <c r="A479" s="638"/>
    </row>
    <row r="480" s="639" customFormat="1" ht="11.25" customHeight="1">
      <c r="A480" s="638"/>
    </row>
    <row r="481" s="639" customFormat="1" ht="11.25" customHeight="1">
      <c r="A481" s="638"/>
    </row>
    <row r="482" s="639" customFormat="1" ht="11.25" customHeight="1">
      <c r="A482" s="638"/>
    </row>
    <row r="483" s="639" customFormat="1" ht="11.25" customHeight="1">
      <c r="A483" s="638"/>
    </row>
    <row r="484" s="639" customFormat="1" ht="11.25" customHeight="1">
      <c r="A484" s="638"/>
    </row>
    <row r="485" s="639" customFormat="1" ht="11.25" customHeight="1">
      <c r="A485" s="638"/>
    </row>
    <row r="486" s="639" customFormat="1" ht="11.25" customHeight="1">
      <c r="A486" s="638"/>
    </row>
    <row r="487" s="639" customFormat="1" ht="11.25" customHeight="1">
      <c r="A487" s="638"/>
    </row>
    <row r="488" s="639" customFormat="1" ht="11.25" customHeight="1">
      <c r="A488" s="638"/>
    </row>
    <row r="489" s="639" customFormat="1" ht="11.25" customHeight="1">
      <c r="A489" s="638"/>
    </row>
    <row r="490" s="639" customFormat="1" ht="11.25" customHeight="1">
      <c r="A490" s="638"/>
    </row>
    <row r="491" s="639" customFormat="1" ht="11.25" customHeight="1">
      <c r="A491" s="638"/>
    </row>
    <row r="492" s="639" customFormat="1" ht="11.25" customHeight="1">
      <c r="A492" s="638"/>
    </row>
    <row r="493" s="639" customFormat="1" ht="11.25" customHeight="1">
      <c r="A493" s="638"/>
    </row>
    <row r="494" s="639" customFormat="1" ht="11.25" customHeight="1">
      <c r="A494" s="638"/>
    </row>
    <row r="495" s="639" customFormat="1" ht="11.25" customHeight="1">
      <c r="A495" s="638"/>
    </row>
    <row r="496" s="639" customFormat="1" ht="11.25" customHeight="1">
      <c r="A496" s="638"/>
    </row>
    <row r="497" s="639" customFormat="1" ht="11.25" customHeight="1">
      <c r="A497" s="638"/>
    </row>
    <row r="498" s="639" customFormat="1" ht="11.25" customHeight="1">
      <c r="A498" s="638"/>
    </row>
    <row r="499" s="639" customFormat="1" ht="11.25" customHeight="1">
      <c r="A499" s="638"/>
    </row>
    <row r="500" s="639" customFormat="1" ht="11.25" customHeight="1">
      <c r="A500" s="638"/>
    </row>
    <row r="501" s="639" customFormat="1" ht="11.25" customHeight="1">
      <c r="A501" s="638"/>
    </row>
    <row r="502" s="639" customFormat="1" ht="11.25" customHeight="1">
      <c r="A502" s="638"/>
    </row>
    <row r="503" s="639" customFormat="1" ht="11.25" customHeight="1">
      <c r="A503" s="638"/>
    </row>
    <row r="504" s="639" customFormat="1" ht="11.25" customHeight="1">
      <c r="A504" s="638"/>
    </row>
    <row r="505" s="639" customFormat="1" ht="11.25" customHeight="1">
      <c r="A505" s="638"/>
    </row>
    <row r="506" s="639" customFormat="1" ht="11.25" customHeight="1">
      <c r="A506" s="638"/>
    </row>
    <row r="507" s="639" customFormat="1" ht="11.25" customHeight="1">
      <c r="A507" s="638"/>
    </row>
    <row r="508" s="639" customFormat="1" ht="11.25" customHeight="1">
      <c r="A508" s="638"/>
    </row>
    <row r="509" s="639" customFormat="1" ht="11.25" customHeight="1">
      <c r="A509" s="638"/>
    </row>
    <row r="510" s="639" customFormat="1" ht="11.25" customHeight="1">
      <c r="A510" s="638"/>
    </row>
    <row r="511" s="639" customFormat="1" ht="11.25" customHeight="1">
      <c r="A511" s="638"/>
    </row>
    <row r="512" s="639" customFormat="1" ht="11.25" customHeight="1">
      <c r="A512" s="638"/>
    </row>
    <row r="513" s="639" customFormat="1" ht="11.25" customHeight="1">
      <c r="A513" s="638"/>
    </row>
    <row r="514" s="639" customFormat="1" ht="11.25" customHeight="1">
      <c r="A514" s="638"/>
    </row>
    <row r="515" s="639" customFormat="1" ht="11.25" customHeight="1">
      <c r="A515" s="638"/>
    </row>
    <row r="516" s="639" customFormat="1" ht="11.25" customHeight="1">
      <c r="A516" s="638"/>
    </row>
    <row r="517" s="639" customFormat="1" ht="11.25" customHeight="1">
      <c r="A517" s="638"/>
    </row>
    <row r="518" s="639" customFormat="1" ht="11.25" customHeight="1">
      <c r="A518" s="638"/>
    </row>
    <row r="519" s="639" customFormat="1" ht="11.25" customHeight="1">
      <c r="A519" s="638"/>
    </row>
    <row r="520" s="639" customFormat="1" ht="11.25" customHeight="1">
      <c r="A520" s="638"/>
    </row>
    <row r="521" s="639" customFormat="1" ht="11.25" customHeight="1">
      <c r="A521" s="638"/>
    </row>
    <row r="522" s="639" customFormat="1" ht="11.25" customHeight="1">
      <c r="A522" s="638"/>
    </row>
    <row r="523" s="639" customFormat="1" ht="11.25" customHeight="1">
      <c r="A523" s="638"/>
    </row>
    <row r="524" s="639" customFormat="1" ht="11.25" customHeight="1">
      <c r="A524" s="638"/>
    </row>
    <row r="525" s="639" customFormat="1" ht="11.25" customHeight="1">
      <c r="A525" s="638"/>
    </row>
    <row r="526" s="639" customFormat="1" ht="11.25" customHeight="1">
      <c r="A526" s="638"/>
    </row>
    <row r="527" s="639" customFormat="1" ht="11.25" customHeight="1">
      <c r="A527" s="638"/>
    </row>
    <row r="528" s="639" customFormat="1" ht="11.25" customHeight="1">
      <c r="A528" s="638"/>
    </row>
    <row r="529" s="639" customFormat="1" ht="11.25" customHeight="1">
      <c r="A529" s="638"/>
    </row>
    <row r="530" s="639" customFormat="1" ht="11.25" customHeight="1">
      <c r="A530" s="638"/>
    </row>
    <row r="531" s="639" customFormat="1" ht="11.25" customHeight="1">
      <c r="A531" s="638"/>
    </row>
    <row r="532" s="639" customFormat="1" ht="11.25" customHeight="1">
      <c r="A532" s="638"/>
    </row>
    <row r="533" s="639" customFormat="1" ht="11.25" customHeight="1">
      <c r="A533" s="638"/>
    </row>
    <row r="534" s="639" customFormat="1" ht="11.25" customHeight="1">
      <c r="A534" s="638"/>
    </row>
    <row r="535" s="639" customFormat="1" ht="11.25" customHeight="1">
      <c r="A535" s="638"/>
    </row>
    <row r="536" s="639" customFormat="1" ht="11.25" customHeight="1">
      <c r="A536" s="638"/>
    </row>
    <row r="537" s="639" customFormat="1" ht="11.25" customHeight="1">
      <c r="A537" s="638"/>
    </row>
    <row r="538" s="639" customFormat="1" ht="11.25" customHeight="1">
      <c r="A538" s="638"/>
    </row>
    <row r="539" s="639" customFormat="1" ht="11.25" customHeight="1">
      <c r="A539" s="638"/>
    </row>
    <row r="540" s="639" customFormat="1" ht="11.25" customHeight="1">
      <c r="A540" s="638"/>
    </row>
    <row r="541" s="639" customFormat="1" ht="11.25" customHeight="1">
      <c r="A541" s="638"/>
    </row>
    <row r="542" s="639" customFormat="1" ht="11.25" customHeight="1">
      <c r="A542" s="638"/>
    </row>
    <row r="543" s="639" customFormat="1" ht="11.25" customHeight="1">
      <c r="A543" s="638"/>
    </row>
    <row r="544" s="639" customFormat="1" ht="11.25" customHeight="1">
      <c r="A544" s="638"/>
    </row>
    <row r="545" s="639" customFormat="1" ht="11.25" customHeight="1">
      <c r="A545" s="638"/>
    </row>
    <row r="546" s="639" customFormat="1" ht="11.25" customHeight="1">
      <c r="A546" s="638"/>
    </row>
    <row r="547" s="639" customFormat="1" ht="11.25" customHeight="1">
      <c r="A547" s="638"/>
    </row>
    <row r="548" s="639" customFormat="1" ht="11.25" customHeight="1">
      <c r="A548" s="638"/>
    </row>
    <row r="549" s="639" customFormat="1" ht="11.25" customHeight="1">
      <c r="A549" s="638"/>
    </row>
    <row r="550" s="639" customFormat="1" ht="11.25" customHeight="1">
      <c r="A550" s="638"/>
    </row>
    <row r="551" s="639" customFormat="1" ht="11.25" customHeight="1">
      <c r="A551" s="638"/>
    </row>
    <row r="552" s="639" customFormat="1" ht="11.25" customHeight="1">
      <c r="A552" s="638"/>
    </row>
    <row r="553" s="639" customFormat="1" ht="11.25" customHeight="1">
      <c r="A553" s="638"/>
    </row>
    <row r="554" s="639" customFormat="1" ht="11.25" customHeight="1">
      <c r="A554" s="638"/>
    </row>
    <row r="555" s="639" customFormat="1" ht="11.25" customHeight="1">
      <c r="A555" s="638"/>
    </row>
    <row r="556" s="639" customFormat="1" ht="11.25" customHeight="1">
      <c r="A556" s="638"/>
    </row>
    <row r="557" s="639" customFormat="1" ht="11.25" customHeight="1">
      <c r="A557" s="638"/>
    </row>
    <row r="558" s="639" customFormat="1" ht="11.25" customHeight="1">
      <c r="A558" s="638"/>
    </row>
    <row r="559" s="639" customFormat="1" ht="11.25" customHeight="1">
      <c r="A559" s="638"/>
    </row>
    <row r="560" s="639" customFormat="1" ht="11.25" customHeight="1">
      <c r="A560" s="638"/>
    </row>
    <row r="561" s="639" customFormat="1" ht="11.25" customHeight="1">
      <c r="A561" s="638"/>
    </row>
    <row r="562" s="639" customFormat="1" ht="11.25" customHeight="1">
      <c r="A562" s="638"/>
    </row>
    <row r="563" s="639" customFormat="1" ht="11.25" customHeight="1">
      <c r="A563" s="638"/>
    </row>
    <row r="564" s="639" customFormat="1" ht="11.25" customHeight="1">
      <c r="A564" s="638"/>
    </row>
    <row r="565" s="639" customFormat="1" ht="11.25" customHeight="1">
      <c r="A565" s="638"/>
    </row>
    <row r="566" s="639" customFormat="1" ht="11.25" customHeight="1">
      <c r="A566" s="638"/>
    </row>
    <row r="567" s="639" customFormat="1" ht="11.25" customHeight="1">
      <c r="A567" s="638"/>
    </row>
    <row r="568" s="639" customFormat="1" ht="11.25" customHeight="1">
      <c r="A568" s="638"/>
    </row>
    <row r="569" s="639" customFormat="1" ht="11.25" customHeight="1">
      <c r="A569" s="638"/>
    </row>
    <row r="570" s="639" customFormat="1" ht="11.25" customHeight="1">
      <c r="A570" s="638"/>
    </row>
    <row r="571" s="639" customFormat="1" ht="11.25" customHeight="1">
      <c r="A571" s="638"/>
    </row>
    <row r="572" s="639" customFormat="1" ht="11.25" customHeight="1">
      <c r="A572" s="638"/>
    </row>
    <row r="573" s="639" customFormat="1" ht="11.25" customHeight="1">
      <c r="A573" s="638"/>
    </row>
    <row r="574" s="639" customFormat="1" ht="11.25" customHeight="1">
      <c r="A574" s="638"/>
    </row>
    <row r="575" s="639" customFormat="1" ht="11.25" customHeight="1">
      <c r="A575" s="638"/>
    </row>
    <row r="576" s="639" customFormat="1" ht="11.25" customHeight="1">
      <c r="A576" s="638"/>
    </row>
    <row r="577" s="639" customFormat="1" ht="11.25" customHeight="1">
      <c r="A577" s="638"/>
    </row>
    <row r="578" s="639" customFormat="1" ht="11.25" customHeight="1">
      <c r="A578" s="638"/>
    </row>
    <row r="579" s="639" customFormat="1" ht="11.25" customHeight="1">
      <c r="A579" s="638"/>
    </row>
    <row r="580" s="639" customFormat="1" ht="11.25" customHeight="1">
      <c r="A580" s="638"/>
    </row>
    <row r="581" s="639" customFormat="1" ht="11.25" customHeight="1">
      <c r="A581" s="638"/>
    </row>
    <row r="582" s="639" customFormat="1" ht="11.25" customHeight="1">
      <c r="A582" s="638"/>
    </row>
    <row r="583" s="639" customFormat="1" ht="11.25" customHeight="1">
      <c r="A583" s="638"/>
    </row>
    <row r="584" s="639" customFormat="1" ht="11.25" customHeight="1">
      <c r="A584" s="638"/>
    </row>
    <row r="585" s="639" customFormat="1" ht="11.25" customHeight="1">
      <c r="A585" s="638"/>
    </row>
    <row r="586" s="639" customFormat="1" ht="11.25" customHeight="1">
      <c r="A586" s="638"/>
    </row>
    <row r="587" s="639" customFormat="1" ht="11.25" customHeight="1">
      <c r="A587" s="638"/>
    </row>
    <row r="588" s="639" customFormat="1" ht="11.25" customHeight="1">
      <c r="A588" s="638"/>
    </row>
    <row r="589" s="639" customFormat="1" ht="11.25" customHeight="1">
      <c r="A589" s="638"/>
    </row>
    <row r="590" s="639" customFormat="1" ht="11.25" customHeight="1">
      <c r="A590" s="638"/>
    </row>
    <row r="591" s="639" customFormat="1" ht="11.25" customHeight="1">
      <c r="A591" s="638"/>
    </row>
    <row r="592" s="639" customFormat="1" ht="11.25" customHeight="1">
      <c r="A592" s="638"/>
    </row>
    <row r="593" s="639" customFormat="1" ht="11.25" customHeight="1">
      <c r="A593" s="638"/>
    </row>
    <row r="594" s="639" customFormat="1" ht="11.25" customHeight="1">
      <c r="A594" s="638"/>
    </row>
    <row r="595" s="639" customFormat="1" ht="11.25" customHeight="1">
      <c r="A595" s="638"/>
    </row>
    <row r="596" s="639" customFormat="1" ht="11.25" customHeight="1">
      <c r="A596" s="638"/>
    </row>
    <row r="597" s="639" customFormat="1" ht="11.25" customHeight="1">
      <c r="A597" s="638"/>
    </row>
    <row r="598" s="639" customFormat="1" ht="11.25" customHeight="1">
      <c r="A598" s="638"/>
    </row>
    <row r="599" s="639" customFormat="1" ht="11.25" customHeight="1">
      <c r="A599" s="638"/>
    </row>
    <row r="600" s="639" customFormat="1" ht="11.25" customHeight="1">
      <c r="A600" s="638"/>
    </row>
    <row r="601" s="639" customFormat="1" ht="11.25" customHeight="1">
      <c r="A601" s="638"/>
    </row>
    <row r="602" s="639" customFormat="1" ht="11.25" customHeight="1">
      <c r="A602" s="638"/>
    </row>
    <row r="603" s="639" customFormat="1" ht="11.25" customHeight="1">
      <c r="A603" s="638"/>
    </row>
    <row r="604" s="639" customFormat="1" ht="11.25" customHeight="1">
      <c r="A604" s="638"/>
    </row>
    <row r="605" s="639" customFormat="1" ht="11.25" customHeight="1">
      <c r="A605" s="638"/>
    </row>
    <row r="606" s="639" customFormat="1" ht="11.25" customHeight="1">
      <c r="A606" s="638"/>
    </row>
    <row r="607" s="639" customFormat="1" ht="11.25" customHeight="1">
      <c r="A607" s="638"/>
    </row>
    <row r="608" s="639" customFormat="1" ht="11.25" customHeight="1">
      <c r="A608" s="638"/>
    </row>
    <row r="609" s="639" customFormat="1" ht="11.25" customHeight="1">
      <c r="A609" s="638"/>
    </row>
    <row r="610" s="639" customFormat="1" ht="11.25" customHeight="1">
      <c r="A610" s="638"/>
    </row>
    <row r="611" s="639" customFormat="1" ht="11.25" customHeight="1">
      <c r="A611" s="638"/>
    </row>
    <row r="612" s="639" customFormat="1" ht="11.25" customHeight="1">
      <c r="A612" s="638"/>
    </row>
    <row r="613" s="639" customFormat="1" ht="11.25" customHeight="1">
      <c r="A613" s="638"/>
    </row>
    <row r="614" s="639" customFormat="1" ht="11.25" customHeight="1">
      <c r="A614" s="638"/>
    </row>
    <row r="615" s="639" customFormat="1" ht="11.25" customHeight="1">
      <c r="A615" s="638"/>
    </row>
    <row r="616" s="639" customFormat="1" ht="11.25" customHeight="1">
      <c r="A616" s="638"/>
    </row>
    <row r="617" s="639" customFormat="1" ht="11.25" customHeight="1">
      <c r="A617" s="638"/>
    </row>
    <row r="618" s="639" customFormat="1" ht="11.25" customHeight="1">
      <c r="A618" s="638"/>
    </row>
    <row r="619" s="639" customFormat="1" ht="11.25" customHeight="1">
      <c r="A619" s="638"/>
    </row>
    <row r="620" s="639" customFormat="1" ht="11.25" customHeight="1">
      <c r="A620" s="638"/>
    </row>
    <row r="621" s="639" customFormat="1" ht="11.25" customHeight="1">
      <c r="A621" s="638"/>
    </row>
    <row r="622" s="639" customFormat="1" ht="11.25" customHeight="1">
      <c r="A622" s="638"/>
    </row>
    <row r="623" s="639" customFormat="1" ht="11.25" customHeight="1">
      <c r="A623" s="638"/>
    </row>
    <row r="624" s="639" customFormat="1" ht="11.25" customHeight="1">
      <c r="A624" s="638"/>
    </row>
    <row r="625" s="639" customFormat="1" ht="11.25" customHeight="1">
      <c r="A625" s="638"/>
    </row>
    <row r="626" s="639" customFormat="1" ht="11.25" customHeight="1">
      <c r="A626" s="638"/>
    </row>
    <row r="627" s="639" customFormat="1" ht="11.25" customHeight="1">
      <c r="A627" s="638"/>
    </row>
    <row r="628" s="639" customFormat="1" ht="11.25" customHeight="1">
      <c r="A628" s="638"/>
    </row>
    <row r="629" s="639" customFormat="1" ht="11.25" customHeight="1">
      <c r="A629" s="638"/>
    </row>
    <row r="630" s="639" customFormat="1" ht="11.25" customHeight="1">
      <c r="A630" s="638"/>
    </row>
    <row r="631" s="639" customFormat="1" ht="11.25" customHeight="1">
      <c r="A631" s="638"/>
    </row>
    <row r="632" s="639" customFormat="1" ht="11.25" customHeight="1">
      <c r="A632" s="638"/>
    </row>
    <row r="633" s="639" customFormat="1" ht="11.25" customHeight="1">
      <c r="A633" s="638"/>
    </row>
    <row r="634" s="639" customFormat="1" ht="11.25" customHeight="1">
      <c r="A634" s="638"/>
    </row>
    <row r="635" s="639" customFormat="1" ht="11.25" customHeight="1">
      <c r="A635" s="638"/>
    </row>
    <row r="636" s="639" customFormat="1" ht="11.25" customHeight="1">
      <c r="A636" s="638"/>
    </row>
    <row r="637" s="639" customFormat="1" ht="11.25" customHeight="1">
      <c r="A637" s="638"/>
    </row>
    <row r="638" s="639" customFormat="1" ht="11.25" customHeight="1">
      <c r="A638" s="638"/>
    </row>
    <row r="639" s="639" customFormat="1" ht="11.25" customHeight="1">
      <c r="A639" s="638"/>
    </row>
    <row r="640" s="639" customFormat="1" ht="11.25" customHeight="1">
      <c r="A640" s="638"/>
    </row>
    <row r="641" s="639" customFormat="1" ht="11.25" customHeight="1">
      <c r="A641" s="638"/>
    </row>
    <row r="642" s="639" customFormat="1" ht="11.25" customHeight="1">
      <c r="A642" s="638"/>
    </row>
    <row r="643" s="639" customFormat="1" ht="11.25" customHeight="1">
      <c r="A643" s="638"/>
    </row>
    <row r="644" s="639" customFormat="1" ht="11.25" customHeight="1">
      <c r="A644" s="638"/>
    </row>
    <row r="645" s="639" customFormat="1" ht="11.25" customHeight="1">
      <c r="A645" s="638"/>
    </row>
    <row r="646" s="639" customFormat="1" ht="11.25" customHeight="1">
      <c r="A646" s="638"/>
    </row>
    <row r="647" s="639" customFormat="1" ht="11.25" customHeight="1">
      <c r="A647" s="638"/>
    </row>
    <row r="648" s="639" customFormat="1" ht="11.25" customHeight="1">
      <c r="A648" s="638"/>
    </row>
    <row r="649" s="639" customFormat="1" ht="11.25" customHeight="1">
      <c r="A649" s="638"/>
    </row>
    <row r="650" s="639" customFormat="1" ht="11.25" customHeight="1">
      <c r="A650" s="638"/>
    </row>
    <row r="651" s="639" customFormat="1" ht="11.25" customHeight="1">
      <c r="A651" s="638"/>
    </row>
    <row r="652" s="639" customFormat="1" ht="11.25" customHeight="1">
      <c r="A652" s="638"/>
    </row>
    <row r="653" s="639" customFormat="1" ht="11.25" customHeight="1">
      <c r="A653" s="638"/>
    </row>
    <row r="654" s="639" customFormat="1" ht="11.25" customHeight="1">
      <c r="A654" s="638"/>
    </row>
    <row r="655" s="639" customFormat="1" ht="11.25" customHeight="1">
      <c r="A655" s="638"/>
    </row>
    <row r="656" s="639" customFormat="1" ht="11.25" customHeight="1">
      <c r="A656" s="638"/>
    </row>
    <row r="657" s="639" customFormat="1" ht="11.25" customHeight="1">
      <c r="A657" s="638"/>
    </row>
    <row r="658" s="639" customFormat="1" ht="11.25" customHeight="1">
      <c r="A658" s="638"/>
    </row>
    <row r="659" s="639" customFormat="1" ht="11.25" customHeight="1">
      <c r="A659" s="638"/>
    </row>
    <row r="660" s="639" customFormat="1" ht="11.25" customHeight="1">
      <c r="A660" s="638"/>
    </row>
    <row r="661" s="639" customFormat="1" ht="11.25" customHeight="1">
      <c r="A661" s="638"/>
    </row>
    <row r="662" s="639" customFormat="1" ht="11.25" customHeight="1">
      <c r="A662" s="638"/>
    </row>
    <row r="663" s="639" customFormat="1" ht="11.25" customHeight="1">
      <c r="A663" s="638"/>
    </row>
    <row r="664" s="639" customFormat="1" ht="11.25" customHeight="1">
      <c r="A664" s="638"/>
    </row>
    <row r="665" s="639" customFormat="1" ht="11.25" customHeight="1">
      <c r="A665" s="638"/>
    </row>
    <row r="666" s="639" customFormat="1" ht="11.25" customHeight="1">
      <c r="A666" s="638"/>
    </row>
    <row r="667" s="639" customFormat="1" ht="11.25" customHeight="1">
      <c r="A667" s="638"/>
    </row>
    <row r="668" s="639" customFormat="1" ht="11.25" customHeight="1">
      <c r="A668" s="638"/>
    </row>
    <row r="669" s="639" customFormat="1" ht="11.25" customHeight="1">
      <c r="A669" s="638"/>
    </row>
    <row r="670" s="639" customFormat="1" ht="11.25" customHeight="1">
      <c r="A670" s="638"/>
    </row>
    <row r="671" s="639" customFormat="1" ht="11.25" customHeight="1">
      <c r="A671" s="638"/>
    </row>
    <row r="672" s="639" customFormat="1" ht="11.25" customHeight="1">
      <c r="A672" s="638"/>
    </row>
    <row r="673" s="639" customFormat="1" ht="11.25" customHeight="1">
      <c r="A673" s="638"/>
    </row>
    <row r="674" s="639" customFormat="1" ht="11.25" customHeight="1">
      <c r="A674" s="638"/>
    </row>
    <row r="675" s="639" customFormat="1" ht="11.25" customHeight="1">
      <c r="A675" s="638"/>
    </row>
    <row r="676" s="639" customFormat="1" ht="11.25" customHeight="1">
      <c r="A676" s="638"/>
    </row>
    <row r="677" s="639" customFormat="1" ht="11.25" customHeight="1">
      <c r="A677" s="638"/>
    </row>
    <row r="678" s="639" customFormat="1" ht="11.25" customHeight="1">
      <c r="A678" s="638"/>
    </row>
    <row r="679" s="639" customFormat="1" ht="11.25" customHeight="1">
      <c r="A679" s="638"/>
    </row>
    <row r="680" s="639" customFormat="1" ht="11.25" customHeight="1">
      <c r="A680" s="638"/>
    </row>
    <row r="681" s="639" customFormat="1" ht="11.25" customHeight="1">
      <c r="A681" s="638"/>
    </row>
    <row r="682" s="639" customFormat="1" ht="11.25" customHeight="1">
      <c r="A682" s="638"/>
    </row>
    <row r="683" s="639" customFormat="1" ht="11.25" customHeight="1">
      <c r="A683" s="638"/>
    </row>
    <row r="684" s="639" customFormat="1" ht="11.25" customHeight="1">
      <c r="A684" s="638"/>
    </row>
    <row r="685" s="639" customFormat="1" ht="11.25" customHeight="1">
      <c r="A685" s="638"/>
    </row>
    <row r="686" s="639" customFormat="1" ht="11.25" customHeight="1">
      <c r="A686" s="638"/>
    </row>
    <row r="687" s="639" customFormat="1" ht="11.25" customHeight="1">
      <c r="A687" s="638"/>
    </row>
    <row r="688" s="639" customFormat="1" ht="11.25" customHeight="1">
      <c r="A688" s="638"/>
    </row>
    <row r="689" s="639" customFormat="1" ht="11.25" customHeight="1">
      <c r="A689" s="638"/>
    </row>
    <row r="690" s="639" customFormat="1" ht="11.25" customHeight="1">
      <c r="A690" s="638"/>
    </row>
    <row r="691" s="639" customFormat="1" ht="11.25" customHeight="1">
      <c r="A691" s="638"/>
    </row>
    <row r="692" s="639" customFormat="1" ht="11.25" customHeight="1">
      <c r="A692" s="638"/>
    </row>
    <row r="693" s="639" customFormat="1" ht="11.25" customHeight="1">
      <c r="A693" s="638"/>
    </row>
    <row r="694" s="639" customFormat="1" ht="11.25" customHeight="1">
      <c r="A694" s="638"/>
    </row>
    <row r="695" s="639" customFormat="1" ht="11.25" customHeight="1">
      <c r="A695" s="638"/>
    </row>
    <row r="696" s="639" customFormat="1" ht="11.25" customHeight="1">
      <c r="A696" s="638"/>
    </row>
    <row r="697" s="639" customFormat="1" ht="11.25" customHeight="1">
      <c r="A697" s="638"/>
    </row>
    <row r="698" s="639" customFormat="1" ht="11.25" customHeight="1">
      <c r="A698" s="638"/>
    </row>
    <row r="699" s="639" customFormat="1" ht="11.25" customHeight="1">
      <c r="A699" s="638"/>
    </row>
    <row r="700" s="639" customFormat="1" ht="11.25" customHeight="1">
      <c r="A700" s="638"/>
    </row>
    <row r="701" s="639" customFormat="1" ht="11.25" customHeight="1">
      <c r="A701" s="638"/>
    </row>
    <row r="702" s="639" customFormat="1" ht="11.25" customHeight="1">
      <c r="A702" s="638"/>
    </row>
    <row r="703" s="639" customFormat="1" ht="11.25" customHeight="1">
      <c r="A703" s="638"/>
    </row>
    <row r="704" s="639" customFormat="1" ht="11.25" customHeight="1">
      <c r="A704" s="638"/>
    </row>
    <row r="705" s="639" customFormat="1" ht="11.25" customHeight="1">
      <c r="A705" s="638"/>
    </row>
    <row r="706" s="639" customFormat="1" ht="11.25" customHeight="1">
      <c r="A706" s="638"/>
    </row>
    <row r="707" s="639" customFormat="1" ht="11.25" customHeight="1">
      <c r="A707" s="638"/>
    </row>
    <row r="708" s="639" customFormat="1" ht="11.25" customHeight="1">
      <c r="A708" s="638"/>
    </row>
    <row r="709" s="639" customFormat="1" ht="11.25" customHeight="1">
      <c r="A709" s="638"/>
    </row>
    <row r="710" s="639" customFormat="1" ht="11.25" customHeight="1">
      <c r="A710" s="638"/>
    </row>
    <row r="711" s="639" customFormat="1" ht="11.25" customHeight="1">
      <c r="A711" s="638"/>
    </row>
    <row r="712" s="639" customFormat="1" ht="11.25" customHeight="1">
      <c r="A712" s="638"/>
    </row>
    <row r="713" s="639" customFormat="1" ht="11.25" customHeight="1">
      <c r="A713" s="638"/>
    </row>
    <row r="714" s="639" customFormat="1" ht="11.25" customHeight="1">
      <c r="A714" s="638"/>
    </row>
    <row r="715" s="639" customFormat="1" ht="11.25" customHeight="1">
      <c r="A715" s="638"/>
    </row>
    <row r="716" s="639" customFormat="1" ht="11.25" customHeight="1">
      <c r="A716" s="638"/>
    </row>
    <row r="717" s="639" customFormat="1" ht="11.25" customHeight="1">
      <c r="A717" s="638"/>
    </row>
    <row r="718" s="639" customFormat="1" ht="11.25" customHeight="1">
      <c r="A718" s="638"/>
    </row>
    <row r="719" s="639" customFormat="1" ht="11.25" customHeight="1">
      <c r="A719" s="638"/>
    </row>
    <row r="720" s="639" customFormat="1" ht="11.25" customHeight="1">
      <c r="A720" s="638"/>
    </row>
    <row r="721" s="639" customFormat="1" ht="11.25" customHeight="1">
      <c r="A721" s="638"/>
    </row>
    <row r="722" s="639" customFormat="1" ht="11.25" customHeight="1">
      <c r="A722" s="638"/>
    </row>
    <row r="723" s="639" customFormat="1" ht="11.25" customHeight="1">
      <c r="A723" s="638"/>
    </row>
    <row r="724" s="639" customFormat="1" ht="11.25" customHeight="1">
      <c r="A724" s="638"/>
    </row>
    <row r="725" s="639" customFormat="1" ht="11.25" customHeight="1">
      <c r="A725" s="638"/>
    </row>
    <row r="726" s="639" customFormat="1" ht="11.25" customHeight="1">
      <c r="A726" s="638"/>
    </row>
    <row r="727" s="639" customFormat="1" ht="11.25" customHeight="1">
      <c r="A727" s="638"/>
    </row>
    <row r="728" s="639" customFormat="1" ht="11.25" customHeight="1">
      <c r="A728" s="638"/>
    </row>
    <row r="729" s="639" customFormat="1" ht="11.25" customHeight="1">
      <c r="A729" s="638"/>
    </row>
    <row r="730" s="639" customFormat="1" ht="11.25" customHeight="1">
      <c r="A730" s="638"/>
    </row>
    <row r="731" s="639" customFormat="1" ht="11.25" customHeight="1">
      <c r="A731" s="638"/>
    </row>
    <row r="732" s="639" customFormat="1" ht="11.25" customHeight="1">
      <c r="A732" s="638"/>
    </row>
    <row r="733" s="639" customFormat="1" ht="11.25" customHeight="1">
      <c r="A733" s="638"/>
    </row>
    <row r="734" s="639" customFormat="1" ht="11.25" customHeight="1">
      <c r="A734" s="638"/>
    </row>
    <row r="735" s="639" customFormat="1" ht="11.25" customHeight="1">
      <c r="A735" s="638"/>
    </row>
    <row r="736" s="639" customFormat="1" ht="11.25" customHeight="1">
      <c r="A736" s="638"/>
    </row>
    <row r="737" s="639" customFormat="1" ht="11.25" customHeight="1">
      <c r="A737" s="638"/>
    </row>
    <row r="738" s="639" customFormat="1" ht="11.25" customHeight="1">
      <c r="A738" s="638"/>
    </row>
    <row r="739" s="639" customFormat="1" ht="11.25" customHeight="1">
      <c r="A739" s="638"/>
    </row>
    <row r="740" s="639" customFormat="1" ht="11.25" customHeight="1">
      <c r="A740" s="638"/>
    </row>
    <row r="741" s="639" customFormat="1" ht="11.25" customHeight="1">
      <c r="A741" s="638"/>
    </row>
    <row r="742" s="639" customFormat="1" ht="11.25" customHeight="1">
      <c r="A742" s="638"/>
    </row>
    <row r="743" s="639" customFormat="1" ht="11.25" customHeight="1">
      <c r="A743" s="638"/>
    </row>
    <row r="744" s="639" customFormat="1" ht="11.25" customHeight="1">
      <c r="A744" s="638"/>
    </row>
    <row r="745" s="639" customFormat="1" ht="11.25" customHeight="1">
      <c r="A745" s="638"/>
    </row>
    <row r="746" s="639" customFormat="1" ht="11.25" customHeight="1">
      <c r="A746" s="638"/>
    </row>
    <row r="747" s="639" customFormat="1" ht="11.25" customHeight="1">
      <c r="A747" s="638"/>
    </row>
    <row r="748" s="639" customFormat="1" ht="11.25" customHeight="1">
      <c r="A748" s="638"/>
    </row>
    <row r="749" s="639" customFormat="1" ht="11.25" customHeight="1">
      <c r="A749" s="638"/>
    </row>
    <row r="750" s="639" customFormat="1" ht="11.25" customHeight="1">
      <c r="A750" s="638"/>
    </row>
    <row r="751" s="639" customFormat="1" ht="11.25" customHeight="1">
      <c r="A751" s="638"/>
    </row>
  </sheetData>
  <sheetProtection/>
  <mergeCells count="7">
    <mergeCell ref="A7:A12"/>
    <mergeCell ref="B7:B12"/>
    <mergeCell ref="C7:G7"/>
    <mergeCell ref="C8:C12"/>
    <mergeCell ref="D8:F8"/>
    <mergeCell ref="G8:G12"/>
    <mergeCell ref="E9:E12"/>
  </mergeCells>
  <printOptions/>
  <pageMargins left="0.7874015748031497" right="0.7874015748031497" top="0.7874015748031497" bottom="0" header="0.5118110236220472" footer="0.7086614173228347"/>
  <pageSetup horizontalDpi="600" verticalDpi="600" orientation="portrait" paperSize="9" r:id="rId2"/>
  <headerFooter alignWithMargins="0">
    <oddHeader>&amp;C&amp;9- 32 -</oddHeader>
  </headerFooter>
  <drawing r:id="rId1"/>
</worksheet>
</file>

<file path=xl/worksheets/sheet25.xml><?xml version="1.0" encoding="utf-8"?>
<worksheet xmlns="http://schemas.openxmlformats.org/spreadsheetml/2006/main" xmlns:r="http://schemas.openxmlformats.org/officeDocument/2006/relationships">
  <dimension ref="A1:H77"/>
  <sheetViews>
    <sheetView zoomScalePageLayoutView="0" workbookViewId="0" topLeftCell="A1">
      <selection activeCell="A1" sqref="A1"/>
    </sheetView>
  </sheetViews>
  <sheetFormatPr defaultColWidth="11.421875" defaultRowHeight="11.25" customHeight="1"/>
  <cols>
    <col min="1" max="1" width="8.7109375" style="41" customWidth="1"/>
    <col min="2" max="2" width="11.421875" style="40" customWidth="1"/>
    <col min="3" max="3" width="10.7109375" style="40" customWidth="1"/>
    <col min="4" max="7" width="10.7109375" style="40" bestFit="1" customWidth="1"/>
    <col min="8" max="16384" width="11.421875" style="40" customWidth="1"/>
  </cols>
  <sheetData>
    <row r="1" spans="1:7" ht="11.25" customHeight="1">
      <c r="A1" s="73"/>
      <c r="B1" s="73"/>
      <c r="C1" s="73"/>
      <c r="D1" s="73"/>
      <c r="E1" s="73"/>
      <c r="F1" s="73"/>
      <c r="G1" s="73"/>
    </row>
    <row r="3" spans="1:8" ht="14.25" customHeight="1">
      <c r="A3" s="1544" t="s">
        <v>135</v>
      </c>
      <c r="B3" s="1544"/>
      <c r="C3" s="1544"/>
      <c r="D3" s="1544"/>
      <c r="E3" s="1544"/>
      <c r="F3" s="1544"/>
      <c r="G3" s="1544"/>
      <c r="H3" s="1544"/>
    </row>
    <row r="4" spans="1:8" ht="14.25" customHeight="1">
      <c r="A4" s="1544" t="s">
        <v>123</v>
      </c>
      <c r="B4" s="1544"/>
      <c r="C4" s="1544"/>
      <c r="D4" s="1544"/>
      <c r="E4" s="1544"/>
      <c r="F4" s="1544"/>
      <c r="G4" s="1544"/>
      <c r="H4" s="1544"/>
    </row>
    <row r="5" spans="1:7" ht="11.25" customHeight="1">
      <c r="A5" s="73"/>
      <c r="B5" s="73"/>
      <c r="C5" s="73"/>
      <c r="D5" s="73"/>
      <c r="E5" s="73"/>
      <c r="F5" s="73"/>
      <c r="G5" s="73"/>
    </row>
    <row r="7" spans="1:8" ht="15" customHeight="1">
      <c r="A7" s="1505" t="s">
        <v>238</v>
      </c>
      <c r="B7" s="45" t="s">
        <v>124</v>
      </c>
      <c r="C7" s="1507" t="s">
        <v>231</v>
      </c>
      <c r="D7" s="1508"/>
      <c r="E7" s="1508"/>
      <c r="F7" s="1508"/>
      <c r="G7" s="1508"/>
      <c r="H7" s="1508"/>
    </row>
    <row r="8" spans="1:8" ht="15" customHeight="1">
      <c r="A8" s="1506"/>
      <c r="B8" s="48" t="s">
        <v>232</v>
      </c>
      <c r="C8" s="49" t="s">
        <v>167</v>
      </c>
      <c r="D8" s="49" t="s">
        <v>6</v>
      </c>
      <c r="E8" s="351" t="s">
        <v>7</v>
      </c>
      <c r="F8" s="49" t="s">
        <v>8</v>
      </c>
      <c r="G8" s="49" t="s">
        <v>9</v>
      </c>
      <c r="H8" s="50" t="s">
        <v>563</v>
      </c>
    </row>
    <row r="9" spans="1:2" ht="11.25" customHeight="1">
      <c r="A9" s="51"/>
      <c r="B9" s="52"/>
    </row>
    <row r="10" spans="1:8" ht="11.25" customHeight="1">
      <c r="A10" s="1504" t="s">
        <v>330</v>
      </c>
      <c r="B10" s="1504"/>
      <c r="C10" s="1504"/>
      <c r="D10" s="1504"/>
      <c r="E10" s="1504"/>
      <c r="F10" s="1504"/>
      <c r="G10" s="1504"/>
      <c r="H10" s="1504"/>
    </row>
    <row r="11" spans="1:2" ht="11.25" customHeight="1">
      <c r="A11" s="51"/>
      <c r="B11" s="52"/>
    </row>
    <row r="12" spans="1:8" ht="11.25" customHeight="1">
      <c r="A12" s="54">
        <v>1990</v>
      </c>
      <c r="B12" s="55">
        <v>34023.575964</v>
      </c>
      <c r="C12" s="56">
        <v>16256.747</v>
      </c>
      <c r="D12" s="56">
        <v>3890.9930000000004</v>
      </c>
      <c r="E12" s="56">
        <v>1285.569</v>
      </c>
      <c r="F12" s="56">
        <v>8368.115963999999</v>
      </c>
      <c r="G12" s="56">
        <v>4222.151</v>
      </c>
      <c r="H12" s="56" t="s">
        <v>531</v>
      </c>
    </row>
    <row r="13" spans="1:8" ht="11.25" customHeight="1">
      <c r="A13" s="54">
        <v>1995</v>
      </c>
      <c r="B13" s="56">
        <v>18697.433309568936</v>
      </c>
      <c r="C13" s="56">
        <v>1820.220828508</v>
      </c>
      <c r="D13" s="56">
        <v>6738.39344666</v>
      </c>
      <c r="E13" s="56">
        <v>2474.6563761825164</v>
      </c>
      <c r="F13" s="56">
        <v>6007.589987875201</v>
      </c>
      <c r="G13" s="56">
        <v>1656.572670343216</v>
      </c>
      <c r="H13" s="56" t="s">
        <v>531</v>
      </c>
    </row>
    <row r="14" spans="1:8" ht="11.25" customHeight="1">
      <c r="A14" s="54">
        <v>2000</v>
      </c>
      <c r="B14" s="56">
        <v>17729.45928172276</v>
      </c>
      <c r="C14" s="56">
        <v>594.5212659160001</v>
      </c>
      <c r="D14" s="56">
        <v>6753.725466624221</v>
      </c>
      <c r="E14" s="56">
        <v>3087.8026537947603</v>
      </c>
      <c r="F14" s="56">
        <v>6437.231594135999</v>
      </c>
      <c r="G14" s="56">
        <v>856.1783012517785</v>
      </c>
      <c r="H14" s="56" t="s">
        <v>531</v>
      </c>
    </row>
    <row r="15" spans="1:8" ht="11.25" customHeight="1">
      <c r="A15" s="54">
        <v>2005</v>
      </c>
      <c r="B15" s="56">
        <v>17276.498464653203</v>
      </c>
      <c r="C15" s="56">
        <v>385.735537025</v>
      </c>
      <c r="D15" s="56">
        <v>6024.6988378410015</v>
      </c>
      <c r="E15" s="56">
        <v>3191.649389824</v>
      </c>
      <c r="F15" s="56">
        <v>6833.508315408</v>
      </c>
      <c r="G15" s="56">
        <v>794.0437445552</v>
      </c>
      <c r="H15" s="56">
        <v>46.862640000000006</v>
      </c>
    </row>
    <row r="16" spans="1:8" ht="11.25" customHeight="1">
      <c r="A16" s="54">
        <v>2006</v>
      </c>
      <c r="B16" s="56">
        <v>17242.19340454522</v>
      </c>
      <c r="C16" s="56">
        <v>344.594146562</v>
      </c>
      <c r="D16" s="56">
        <v>5977.885453880001</v>
      </c>
      <c r="E16" s="56">
        <v>3175.1181266559997</v>
      </c>
      <c r="F16" s="56">
        <v>6964.752391801576</v>
      </c>
      <c r="G16" s="56">
        <v>763.7685656456497</v>
      </c>
      <c r="H16" s="56">
        <v>16.07472</v>
      </c>
    </row>
    <row r="17" spans="1:8" ht="11.25" customHeight="1">
      <c r="A17" s="54">
        <v>2007</v>
      </c>
      <c r="B17" s="56">
        <v>16683.6385</v>
      </c>
      <c r="C17" s="56">
        <v>447.87267433299996</v>
      </c>
      <c r="D17" s="56">
        <v>5169.7226704</v>
      </c>
      <c r="E17" s="56">
        <v>3062.693921728</v>
      </c>
      <c r="F17" s="56">
        <v>7204.054858225201</v>
      </c>
      <c r="G17" s="56">
        <v>715.2855611560295</v>
      </c>
      <c r="H17" s="56">
        <v>83.54744000000001</v>
      </c>
    </row>
    <row r="18" spans="1:8" ht="11.25" customHeight="1">
      <c r="A18" s="54">
        <v>2008</v>
      </c>
      <c r="B18" s="56">
        <v>16874.34839025652</v>
      </c>
      <c r="C18" s="56">
        <v>482.6569821656001</v>
      </c>
      <c r="D18" s="56">
        <v>5624.26596592</v>
      </c>
      <c r="E18" s="56">
        <v>3072.3303591119993</v>
      </c>
      <c r="F18" s="56">
        <v>6918.2829682560005</v>
      </c>
      <c r="G18" s="56">
        <v>698.9131548029205</v>
      </c>
      <c r="H18" s="56">
        <v>77.89896</v>
      </c>
    </row>
    <row r="19" spans="1:8" ht="11.25" customHeight="1">
      <c r="A19" s="54">
        <v>2009</v>
      </c>
      <c r="B19" s="56">
        <v>15972.481647387258</v>
      </c>
      <c r="C19" s="56">
        <v>508.1773706961</v>
      </c>
      <c r="D19" s="56">
        <v>5389.837965600001</v>
      </c>
      <c r="E19" s="56">
        <v>2807.099688036</v>
      </c>
      <c r="F19" s="56">
        <v>6388.00306794</v>
      </c>
      <c r="G19" s="56">
        <v>714.8321151151576</v>
      </c>
      <c r="H19" s="56">
        <v>164.53144</v>
      </c>
    </row>
    <row r="20" spans="1:8" ht="11.25" customHeight="1">
      <c r="A20" s="54">
        <v>2010</v>
      </c>
      <c r="B20" s="56">
        <v>16801.000505162996</v>
      </c>
      <c r="C20" s="56">
        <v>557.5593273398999</v>
      </c>
      <c r="D20" s="56">
        <v>5451.18584964</v>
      </c>
      <c r="E20" s="56">
        <v>3047.534807352</v>
      </c>
      <c r="F20" s="56">
        <v>6847.751177919748</v>
      </c>
      <c r="G20" s="56">
        <v>720.5870229113459</v>
      </c>
      <c r="H20" s="56">
        <v>176.38231999999994</v>
      </c>
    </row>
    <row r="21" spans="1:8" ht="11.25" customHeight="1">
      <c r="A21" s="51"/>
      <c r="B21" s="56"/>
      <c r="C21" s="56"/>
      <c r="D21" s="56"/>
      <c r="E21" s="56"/>
      <c r="F21" s="56"/>
      <c r="G21" s="56"/>
      <c r="H21" s="56"/>
    </row>
    <row r="22" spans="1:8" ht="11.25" customHeight="1">
      <c r="A22" s="1503" t="s">
        <v>236</v>
      </c>
      <c r="B22" s="1503"/>
      <c r="C22" s="1503"/>
      <c r="D22" s="1503"/>
      <c r="E22" s="1503"/>
      <c r="F22" s="1503"/>
      <c r="G22" s="1503"/>
      <c r="H22" s="1503"/>
    </row>
    <row r="24" spans="1:8" ht="11.25" customHeight="1">
      <c r="A24" s="54">
        <v>1990</v>
      </c>
      <c r="B24" s="654">
        <v>100</v>
      </c>
      <c r="C24" s="58">
        <v>47.78083002563016</v>
      </c>
      <c r="D24" s="58">
        <v>11.436167098123432</v>
      </c>
      <c r="E24" s="58">
        <v>3.778465265850501</v>
      </c>
      <c r="F24" s="58">
        <v>24.59505130458426</v>
      </c>
      <c r="G24" s="58">
        <v>12.409486305811637</v>
      </c>
      <c r="H24" s="56" t="s">
        <v>531</v>
      </c>
    </row>
    <row r="25" spans="1:8" ht="11.25" customHeight="1">
      <c r="A25" s="54">
        <v>1995</v>
      </c>
      <c r="B25" s="654">
        <v>100</v>
      </c>
      <c r="C25" s="58">
        <v>9.73513742967304</v>
      </c>
      <c r="D25" s="58">
        <v>36.03913614822971</v>
      </c>
      <c r="E25" s="58">
        <v>13.235273180068205</v>
      </c>
      <c r="F25" s="58">
        <v>32.13055978544738</v>
      </c>
      <c r="G25" s="58">
        <v>8.85989345658165</v>
      </c>
      <c r="H25" s="56" t="s">
        <v>531</v>
      </c>
    </row>
    <row r="26" spans="1:8" ht="11.25" customHeight="1">
      <c r="A26" s="54">
        <v>2000</v>
      </c>
      <c r="B26" s="654">
        <v>100</v>
      </c>
      <c r="C26" s="58">
        <v>3.3532960958876505</v>
      </c>
      <c r="D26" s="58">
        <v>38.09323995338433</v>
      </c>
      <c r="E26" s="58">
        <v>17.416225755841104</v>
      </c>
      <c r="F26" s="58">
        <v>36.308110088682284</v>
      </c>
      <c r="G26" s="58">
        <v>4.829128106204625</v>
      </c>
      <c r="H26" s="56" t="s">
        <v>531</v>
      </c>
    </row>
    <row r="27" spans="1:8" ht="11.25" customHeight="1">
      <c r="A27" s="54">
        <v>2005</v>
      </c>
      <c r="B27" s="654">
        <v>100</v>
      </c>
      <c r="C27" s="58">
        <v>2.2327182664600373</v>
      </c>
      <c r="D27" s="58">
        <v>34.8722216493534</v>
      </c>
      <c r="E27" s="58">
        <v>18.473936697033515</v>
      </c>
      <c r="F27" s="58">
        <v>39.553780700348476</v>
      </c>
      <c r="G27" s="58">
        <v>4.5960918885257405</v>
      </c>
      <c r="H27" s="58">
        <v>0.27125079827882065</v>
      </c>
    </row>
    <row r="28" spans="1:8" ht="11.25" customHeight="1">
      <c r="A28" s="54">
        <v>2006</v>
      </c>
      <c r="B28" s="654">
        <v>100</v>
      </c>
      <c r="C28" s="58">
        <v>1.998551683518185</v>
      </c>
      <c r="D28" s="58">
        <v>34.670098598384634</v>
      </c>
      <c r="E28" s="58">
        <v>18.41481563371749</v>
      </c>
      <c r="F28" s="58">
        <v>40.393656586438674</v>
      </c>
      <c r="G28" s="58">
        <v>4.429648523976725</v>
      </c>
      <c r="H28" s="58">
        <v>0.09322897396431325</v>
      </c>
    </row>
    <row r="29" spans="1:8" ht="11.25" customHeight="1">
      <c r="A29" s="54">
        <v>2007</v>
      </c>
      <c r="B29" s="654">
        <v>100</v>
      </c>
      <c r="C29" s="58">
        <v>2.684502390368863</v>
      </c>
      <c r="D29" s="58">
        <v>30.98678187255136</v>
      </c>
      <c r="E29" s="58">
        <v>18.357469935158328</v>
      </c>
      <c r="F29" s="58">
        <v>43.18035815883448</v>
      </c>
      <c r="G29" s="58">
        <v>4.287347518085036</v>
      </c>
      <c r="H29" s="58">
        <v>0.5007746961191949</v>
      </c>
    </row>
    <row r="30" spans="1:8" ht="11.25" customHeight="1">
      <c r="A30" s="54">
        <v>2008</v>
      </c>
      <c r="B30" s="654">
        <v>100</v>
      </c>
      <c r="C30" s="58">
        <v>2.8602999713120347</v>
      </c>
      <c r="D30" s="58">
        <v>33.3302705138382</v>
      </c>
      <c r="E30" s="58">
        <v>18.207105175604912</v>
      </c>
      <c r="F30" s="58">
        <v>40.99881552908266</v>
      </c>
      <c r="G30" s="58">
        <v>4.141867517719869</v>
      </c>
      <c r="H30" s="58">
        <v>0.4616412924423199</v>
      </c>
    </row>
    <row r="31" spans="1:8" ht="11.25" customHeight="1">
      <c r="A31" s="54">
        <v>2009</v>
      </c>
      <c r="B31" s="654">
        <v>100</v>
      </c>
      <c r="C31" s="58">
        <v>3.181580557829137</v>
      </c>
      <c r="D31" s="58">
        <v>33.744524392561495</v>
      </c>
      <c r="E31" s="58">
        <v>17.57459955194363</v>
      </c>
      <c r="F31" s="58">
        <v>39.99380440036339</v>
      </c>
      <c r="G31" s="58">
        <v>4.4753979431373345</v>
      </c>
      <c r="H31" s="58">
        <v>1.0300931541650178</v>
      </c>
    </row>
    <row r="32" spans="1:8" ht="11.25" customHeight="1">
      <c r="A32" s="54">
        <v>2010</v>
      </c>
      <c r="B32" s="654">
        <v>100</v>
      </c>
      <c r="C32" s="58">
        <f aca="true" t="shared" si="0" ref="C32:H32">C20/$B$20*100</f>
        <v>3.3186078839088204</v>
      </c>
      <c r="D32" s="58">
        <f t="shared" si="0"/>
        <v>32.445602557805024</v>
      </c>
      <c r="E32" s="58">
        <f t="shared" si="0"/>
        <v>18.139007890723434</v>
      </c>
      <c r="F32" s="58">
        <f t="shared" si="0"/>
        <v>40.75799638131917</v>
      </c>
      <c r="G32" s="58">
        <f t="shared" si="0"/>
        <v>4.288953045920732</v>
      </c>
      <c r="H32" s="58">
        <f t="shared" si="0"/>
        <v>1.0498322403228137</v>
      </c>
    </row>
    <row r="33" spans="1:7" ht="11.25" customHeight="1">
      <c r="A33" s="51"/>
      <c r="B33" s="56"/>
      <c r="C33" s="58"/>
      <c r="D33" s="58"/>
      <c r="E33" s="58"/>
      <c r="F33" s="58"/>
      <c r="G33" s="58"/>
    </row>
    <row r="34" spans="1:8" ht="11.25" customHeight="1">
      <c r="A34" s="1503" t="s">
        <v>125</v>
      </c>
      <c r="B34" s="1503"/>
      <c r="C34" s="1503"/>
      <c r="D34" s="1503"/>
      <c r="E34" s="1503"/>
      <c r="F34" s="1503"/>
      <c r="G34" s="1503"/>
      <c r="H34" s="1503"/>
    </row>
    <row r="36" spans="1:8" ht="11.25" customHeight="1">
      <c r="A36" s="54">
        <v>1990</v>
      </c>
      <c r="B36" s="654">
        <v>100</v>
      </c>
      <c r="C36" s="654">
        <v>100</v>
      </c>
      <c r="D36" s="654">
        <v>100</v>
      </c>
      <c r="E36" s="654">
        <v>100</v>
      </c>
      <c r="F36" s="654">
        <v>100</v>
      </c>
      <c r="G36" s="654">
        <v>100</v>
      </c>
      <c r="H36" s="56" t="s">
        <v>532</v>
      </c>
    </row>
    <row r="37" spans="1:8" ht="11.25" customHeight="1">
      <c r="A37" s="54">
        <v>1995</v>
      </c>
      <c r="B37" s="58">
        <v>54.95434497935343</v>
      </c>
      <c r="C37" s="58">
        <v>11.196710070643286</v>
      </c>
      <c r="D37" s="58">
        <v>173.1792744592447</v>
      </c>
      <c r="E37" s="58">
        <v>192.49502564098205</v>
      </c>
      <c r="F37" s="58">
        <v>71.79142848545736</v>
      </c>
      <c r="G37" s="58">
        <v>39.23527771373445</v>
      </c>
      <c r="H37" s="56" t="s">
        <v>532</v>
      </c>
    </row>
    <row r="38" spans="1:8" ht="11.25" customHeight="1">
      <c r="A38" s="54">
        <v>2000</v>
      </c>
      <c r="B38" s="58">
        <v>52.109335304678496</v>
      </c>
      <c r="C38" s="58">
        <v>3.6570739885168915</v>
      </c>
      <c r="D38" s="58">
        <v>173.57331320370454</v>
      </c>
      <c r="E38" s="58">
        <v>240.18957004989701</v>
      </c>
      <c r="F38" s="58">
        <v>76.92569775358338</v>
      </c>
      <c r="G38" s="58">
        <v>20.278249196956207</v>
      </c>
      <c r="H38" s="56" t="s">
        <v>532</v>
      </c>
    </row>
    <row r="39" spans="1:8" ht="11.25" customHeight="1">
      <c r="A39" s="54">
        <v>2005</v>
      </c>
      <c r="B39" s="58">
        <v>50.77802075517661</v>
      </c>
      <c r="C39" s="58">
        <v>2.372771975998642</v>
      </c>
      <c r="D39" s="58">
        <v>154.83705156603983</v>
      </c>
      <c r="E39" s="58">
        <v>248.26745120829767</v>
      </c>
      <c r="F39" s="58">
        <v>81.6612526022112</v>
      </c>
      <c r="G39" s="58">
        <v>18.806616451074344</v>
      </c>
      <c r="H39" s="56" t="s">
        <v>532</v>
      </c>
    </row>
    <row r="40" spans="1:8" ht="11.25" customHeight="1">
      <c r="A40" s="54">
        <v>2006</v>
      </c>
      <c r="B40" s="58">
        <v>50.67719343430864</v>
      </c>
      <c r="C40" s="58">
        <v>2.1196992643239145</v>
      </c>
      <c r="D40" s="58">
        <v>153.63392979324303</v>
      </c>
      <c r="E40" s="58">
        <v>246.98154098737598</v>
      </c>
      <c r="F40" s="58">
        <v>83.22963522212461</v>
      </c>
      <c r="G40" s="58">
        <v>18.089560644459418</v>
      </c>
      <c r="H40" s="56" t="s">
        <v>532</v>
      </c>
    </row>
    <row r="41" spans="1:8" ht="11.25" customHeight="1">
      <c r="A41" s="54">
        <v>2007</v>
      </c>
      <c r="B41" s="58">
        <v>49.03552324321461</v>
      </c>
      <c r="C41" s="58">
        <v>2.754995660158825</v>
      </c>
      <c r="D41" s="58">
        <v>132.8638388812316</v>
      </c>
      <c r="E41" s="58">
        <v>238.23644796413106</v>
      </c>
      <c r="F41" s="58">
        <v>86.08932869976182</v>
      </c>
      <c r="G41" s="58">
        <v>16.941259589153244</v>
      </c>
      <c r="H41" s="56" t="s">
        <v>532</v>
      </c>
    </row>
    <row r="42" spans="1:8" ht="11.25" customHeight="1">
      <c r="A42" s="54">
        <v>2008</v>
      </c>
      <c r="B42" s="58">
        <v>49.59604601265632</v>
      </c>
      <c r="C42" s="58">
        <v>2.9689640994326854</v>
      </c>
      <c r="D42" s="58">
        <v>144.5457744570602</v>
      </c>
      <c r="E42" s="58">
        <v>238.98603335270212</v>
      </c>
      <c r="F42" s="58">
        <v>82.67431997858009</v>
      </c>
      <c r="G42" s="58">
        <v>16.553485529127702</v>
      </c>
      <c r="H42" s="56" t="s">
        <v>532</v>
      </c>
    </row>
    <row r="43" spans="1:8" ht="11.25" customHeight="1">
      <c r="A43" s="54">
        <v>2009</v>
      </c>
      <c r="B43" s="58">
        <v>46.945334800455946</v>
      </c>
      <c r="C43" s="58">
        <v>3.1259474647424854</v>
      </c>
      <c r="D43" s="58">
        <v>138.52088568650726</v>
      </c>
      <c r="E43" s="58">
        <v>218.35464981156204</v>
      </c>
      <c r="F43" s="58">
        <v>76.33741089895824</v>
      </c>
      <c r="G43" s="58">
        <v>16.930519896497252</v>
      </c>
      <c r="H43" s="56" t="s">
        <v>532</v>
      </c>
    </row>
    <row r="44" spans="1:8" ht="11.25" customHeight="1">
      <c r="A44" s="54">
        <v>2010</v>
      </c>
      <c r="B44" s="58">
        <f>B20/$B$12*100</f>
        <v>49.38046642404655</v>
      </c>
      <c r="C44" s="58">
        <f>C20/$C$12*100</f>
        <v>3.429710306372486</v>
      </c>
      <c r="D44" s="58">
        <f>D20/$D$12*100</f>
        <v>140.0975496393851</v>
      </c>
      <c r="E44" s="58">
        <f>E20/$E$12*100</f>
        <v>237.05727248805783</v>
      </c>
      <c r="F44" s="58">
        <f>F20/$F$12*100</f>
        <v>81.8314565354863</v>
      </c>
      <c r="G44" s="58">
        <f>G20/$G$12*100</f>
        <v>17.066822643513838</v>
      </c>
      <c r="H44" s="56" t="s">
        <v>532</v>
      </c>
    </row>
    <row r="45" spans="1:7" ht="11.25" customHeight="1">
      <c r="A45" s="51"/>
      <c r="B45" s="58"/>
      <c r="C45" s="58"/>
      <c r="D45" s="58"/>
      <c r="E45" s="58"/>
      <c r="F45" s="58"/>
      <c r="G45" s="58"/>
    </row>
    <row r="46" spans="1:8" ht="11.25" customHeight="1">
      <c r="A46" s="1503" t="s">
        <v>126</v>
      </c>
      <c r="B46" s="1503"/>
      <c r="C46" s="1503"/>
      <c r="D46" s="1503"/>
      <c r="E46" s="1503"/>
      <c r="F46" s="1503"/>
      <c r="G46" s="1503"/>
      <c r="H46" s="1503"/>
    </row>
    <row r="48" spans="1:8" ht="11.25" customHeight="1">
      <c r="A48" s="54">
        <v>1990</v>
      </c>
      <c r="B48" s="59" t="s">
        <v>237</v>
      </c>
      <c r="C48" s="59" t="s">
        <v>237</v>
      </c>
      <c r="D48" s="59" t="s">
        <v>237</v>
      </c>
      <c r="E48" s="59" t="s">
        <v>237</v>
      </c>
      <c r="F48" s="59" t="s">
        <v>237</v>
      </c>
      <c r="G48" s="59" t="s">
        <v>237</v>
      </c>
      <c r="H48" s="59" t="s">
        <v>237</v>
      </c>
    </row>
    <row r="49" spans="1:8" ht="11.25" customHeight="1">
      <c r="A49" s="54">
        <v>1995</v>
      </c>
      <c r="B49" s="61">
        <v>-1.9104147257857562</v>
      </c>
      <c r="C49" s="62">
        <v>-29.748327730297177</v>
      </c>
      <c r="D49" s="63">
        <v>6.392442710272746</v>
      </c>
      <c r="E49" s="63">
        <v>24.5391475197424</v>
      </c>
      <c r="F49" s="63">
        <v>4.214739877196095</v>
      </c>
      <c r="G49" s="63">
        <v>-30.555282334525273</v>
      </c>
      <c r="H49" s="56" t="s">
        <v>532</v>
      </c>
    </row>
    <row r="50" spans="1:8" ht="11.25" customHeight="1">
      <c r="A50" s="54">
        <v>2000</v>
      </c>
      <c r="B50" s="61">
        <v>0.1277255782046467</v>
      </c>
      <c r="C50" s="62">
        <v>-19.30606241882701</v>
      </c>
      <c r="D50" s="63">
        <v>-2.2204705501415845</v>
      </c>
      <c r="E50" s="63">
        <v>1.9139976780723202</v>
      </c>
      <c r="F50" s="63">
        <v>6.547477585903579</v>
      </c>
      <c r="G50" s="63">
        <v>-13.649851294420884</v>
      </c>
      <c r="H50" s="56" t="s">
        <v>532</v>
      </c>
    </row>
    <row r="51" spans="1:8" ht="11.25" customHeight="1">
      <c r="A51" s="54">
        <v>2005</v>
      </c>
      <c r="B51" s="61">
        <v>-2.3892468140427354</v>
      </c>
      <c r="C51" s="62">
        <v>-9.57796290750197</v>
      </c>
      <c r="D51" s="63">
        <v>-4.338649905246427</v>
      </c>
      <c r="E51" s="63">
        <v>-2.9251280368175685</v>
      </c>
      <c r="F51" s="63">
        <v>-0.7181269206910201</v>
      </c>
      <c r="G51" s="63">
        <v>4.342147773350845</v>
      </c>
      <c r="H51" s="61">
        <v>8.98288372093026</v>
      </c>
    </row>
    <row r="52" spans="1:8" ht="11.25" customHeight="1">
      <c r="A52" s="54">
        <v>2006</v>
      </c>
      <c r="B52" s="61">
        <v>-0.19856488962834362</v>
      </c>
      <c r="C52" s="62">
        <v>-10.665698779092153</v>
      </c>
      <c r="D52" s="63">
        <v>-0.77702446580345</v>
      </c>
      <c r="E52" s="63">
        <v>-0.5179536079591713</v>
      </c>
      <c r="F52" s="63">
        <v>1.920595839440935</v>
      </c>
      <c r="G52" s="63">
        <v>-3.812784763704613</v>
      </c>
      <c r="H52" s="61">
        <v>-65.69821930646674</v>
      </c>
    </row>
    <row r="53" spans="1:8" ht="11.25" customHeight="1">
      <c r="A53" s="54">
        <v>2007</v>
      </c>
      <c r="B53" s="61">
        <v>-3.2394654870184922</v>
      </c>
      <c r="C53" s="61">
        <v>29.971062712876915</v>
      </c>
      <c r="D53" s="63">
        <v>-13.519208250393206</v>
      </c>
      <c r="E53" s="63">
        <v>-3.5407881043595637</v>
      </c>
      <c r="F53" s="63">
        <v>3.435907738878342</v>
      </c>
      <c r="G53" s="63">
        <v>-6.347865920435623</v>
      </c>
      <c r="H53" s="61">
        <v>419.74429414633664</v>
      </c>
    </row>
    <row r="54" spans="1:8" ht="11.25" customHeight="1">
      <c r="A54" s="54">
        <v>2008</v>
      </c>
      <c r="B54" s="61">
        <v>1.1430953161477362</v>
      </c>
      <c r="C54" s="61">
        <v>7.766561754276054</v>
      </c>
      <c r="D54" s="63">
        <v>8.792411595356043</v>
      </c>
      <c r="E54" s="63">
        <v>0.31463925649357805</v>
      </c>
      <c r="F54" s="63">
        <v>-3.966820014466194</v>
      </c>
      <c r="G54" s="63">
        <v>-2.288932874116483</v>
      </c>
      <c r="H54" s="61">
        <v>-6.760805597394736</v>
      </c>
    </row>
    <row r="55" spans="1:8" ht="11.25" customHeight="1">
      <c r="A55" s="54">
        <v>2009</v>
      </c>
      <c r="B55" s="61">
        <v>-5.344601889279545</v>
      </c>
      <c r="C55" s="61">
        <v>5.287479405352087</v>
      </c>
      <c r="D55" s="63">
        <v>-4.168152817461078</v>
      </c>
      <c r="E55" s="63">
        <v>-8.63288253782251</v>
      </c>
      <c r="F55" s="63">
        <v>-7.664906202147975</v>
      </c>
      <c r="G55" s="63">
        <v>2.2776735854579897</v>
      </c>
      <c r="H55" s="61">
        <v>111.21134351472728</v>
      </c>
    </row>
    <row r="56" spans="1:8" ht="11.25" customHeight="1">
      <c r="A56" s="54">
        <v>2010</v>
      </c>
      <c r="B56" s="61">
        <f aca="true" t="shared" si="1" ref="B56:H56">B20/B19*100-100</f>
        <v>5.18716424952828</v>
      </c>
      <c r="C56" s="61">
        <f t="shared" si="1"/>
        <v>9.717464706497395</v>
      </c>
      <c r="D56" s="63">
        <f t="shared" si="1"/>
        <v>1.138213883822587</v>
      </c>
      <c r="E56" s="63">
        <f t="shared" si="1"/>
        <v>8.565250473317604</v>
      </c>
      <c r="F56" s="63">
        <f t="shared" si="1"/>
        <v>7.1970552470008045</v>
      </c>
      <c r="G56" s="63">
        <f t="shared" si="1"/>
        <v>0.8050712432332574</v>
      </c>
      <c r="H56" s="61">
        <f t="shared" si="1"/>
        <v>7.202805737310712</v>
      </c>
    </row>
    <row r="73" ht="11.25" customHeight="1">
      <c r="A73" s="624"/>
    </row>
    <row r="77" ht="11.25" customHeight="1">
      <c r="A77" s="624"/>
    </row>
  </sheetData>
  <sheetProtection/>
  <mergeCells count="8">
    <mergeCell ref="A3:H3"/>
    <mergeCell ref="A4:H4"/>
    <mergeCell ref="A22:H22"/>
    <mergeCell ref="A46:H46"/>
    <mergeCell ref="A34:H34"/>
    <mergeCell ref="A7:A8"/>
    <mergeCell ref="C7:H7"/>
    <mergeCell ref="A10:H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&amp;C&amp;9- 33 -</oddHeader>
  </headerFooter>
</worksheet>
</file>

<file path=xl/worksheets/sheet26.xml><?xml version="1.0" encoding="utf-8"?>
<worksheet xmlns="http://schemas.openxmlformats.org/spreadsheetml/2006/main" xmlns:r="http://schemas.openxmlformats.org/officeDocument/2006/relationships">
  <dimension ref="A1:G76"/>
  <sheetViews>
    <sheetView zoomScalePageLayoutView="0" workbookViewId="0" topLeftCell="A1">
      <pane xSplit="1" ySplit="10" topLeftCell="B11" activePane="bottomRight" state="frozen"/>
      <selection pane="topLeft" activeCell="C71" sqref="C71"/>
      <selection pane="topRight" activeCell="C71" sqref="C71"/>
      <selection pane="bottomLeft" activeCell="C71" sqref="C71"/>
      <selection pane="bottomRight" activeCell="A1" sqref="A1"/>
    </sheetView>
  </sheetViews>
  <sheetFormatPr defaultColWidth="11.421875" defaultRowHeight="11.25" customHeight="1"/>
  <cols>
    <col min="1" max="1" width="8.7109375" style="41" customWidth="1"/>
    <col min="2" max="2" width="12.8515625" style="40" customWidth="1"/>
    <col min="3" max="3" width="19.28125" style="40" bestFit="1" customWidth="1"/>
    <col min="4" max="5" width="12.8515625" style="40" customWidth="1"/>
    <col min="6" max="6" width="13.8515625" style="40" bestFit="1" customWidth="1"/>
    <col min="7" max="16384" width="11.421875" style="40" customWidth="1"/>
  </cols>
  <sheetData>
    <row r="1" spans="1:6" ht="11.25">
      <c r="A1" s="67"/>
      <c r="D1" s="39"/>
      <c r="E1" s="39"/>
      <c r="F1" s="39"/>
    </row>
    <row r="2" ht="11.25" customHeight="1">
      <c r="A2" s="67"/>
    </row>
    <row r="3" spans="1:6" s="353" customFormat="1" ht="14.25">
      <c r="A3" s="350" t="s">
        <v>140</v>
      </c>
      <c r="B3" s="352"/>
      <c r="C3" s="352"/>
      <c r="D3" s="352"/>
      <c r="E3" s="352"/>
      <c r="F3" s="352"/>
    </row>
    <row r="4" spans="1:6" ht="12.75">
      <c r="A4" s="350" t="s">
        <v>128</v>
      </c>
      <c r="B4" s="39"/>
      <c r="C4" s="39"/>
      <c r="D4" s="39"/>
      <c r="E4" s="39"/>
      <c r="F4" s="39"/>
    </row>
    <row r="5" spans="1:6" ht="11.25">
      <c r="A5" s="38"/>
      <c r="B5" s="39"/>
      <c r="C5" s="39"/>
      <c r="D5" s="39"/>
      <c r="E5" s="39"/>
      <c r="F5" s="39"/>
    </row>
    <row r="6" ht="11.25" customHeight="1">
      <c r="A6" s="67"/>
    </row>
    <row r="7" spans="1:6" ht="14.25" customHeight="1">
      <c r="A7" s="1505" t="s">
        <v>238</v>
      </c>
      <c r="B7" s="1564" t="s">
        <v>129</v>
      </c>
      <c r="C7" s="69" t="s">
        <v>231</v>
      </c>
      <c r="D7" s="69"/>
      <c r="E7" s="69"/>
      <c r="F7" s="46"/>
    </row>
    <row r="8" spans="1:6" ht="14.25" customHeight="1">
      <c r="A8" s="1509"/>
      <c r="B8" s="1519"/>
      <c r="C8" s="1564" t="s">
        <v>573</v>
      </c>
      <c r="D8" s="45"/>
      <c r="E8" s="45" t="s">
        <v>141</v>
      </c>
      <c r="F8" s="75" t="s">
        <v>144</v>
      </c>
    </row>
    <row r="9" spans="1:6" ht="14.25" customHeight="1">
      <c r="A9" s="1518"/>
      <c r="B9" s="1519"/>
      <c r="C9" s="1565"/>
      <c r="D9" s="70" t="s">
        <v>10</v>
      </c>
      <c r="E9" s="70" t="s">
        <v>145</v>
      </c>
      <c r="F9" s="87" t="s">
        <v>146</v>
      </c>
    </row>
    <row r="10" spans="1:6" ht="14.25" customHeight="1">
      <c r="A10" s="1506"/>
      <c r="B10" s="1512"/>
      <c r="C10" s="1566"/>
      <c r="D10" s="48"/>
      <c r="E10" s="48" t="s">
        <v>147</v>
      </c>
      <c r="F10" s="77" t="s">
        <v>577</v>
      </c>
    </row>
    <row r="11" spans="1:2" ht="11.25" customHeight="1">
      <c r="A11" s="51"/>
      <c r="B11" s="52"/>
    </row>
    <row r="12" spans="1:6" ht="11.25" customHeight="1">
      <c r="A12" s="53" t="s">
        <v>330</v>
      </c>
      <c r="B12" s="43"/>
      <c r="C12" s="39"/>
      <c r="D12" s="39"/>
      <c r="E12" s="39"/>
      <c r="F12" s="39"/>
    </row>
    <row r="13" spans="1:2" ht="11.25" customHeight="1">
      <c r="A13" s="51"/>
      <c r="B13" s="52"/>
    </row>
    <row r="14" spans="1:6" ht="11.25" customHeight="1">
      <c r="A14" s="54">
        <v>1990</v>
      </c>
      <c r="B14" s="56">
        <v>34024</v>
      </c>
      <c r="C14" s="56">
        <v>13753</v>
      </c>
      <c r="D14" s="56">
        <v>3328</v>
      </c>
      <c r="E14" s="56">
        <v>2768.862</v>
      </c>
      <c r="F14" s="56">
        <v>16942</v>
      </c>
    </row>
    <row r="15" spans="1:6" ht="11.25" customHeight="1">
      <c r="A15" s="54">
        <v>1995</v>
      </c>
      <c r="B15" s="56">
        <v>18697</v>
      </c>
      <c r="C15" s="56">
        <v>4007</v>
      </c>
      <c r="D15" s="56">
        <v>4317</v>
      </c>
      <c r="E15" s="56">
        <v>4133.517936</v>
      </c>
      <c r="F15" s="56">
        <v>10374</v>
      </c>
    </row>
    <row r="16" spans="1:6" ht="11.25" customHeight="1">
      <c r="A16" s="54">
        <v>2000</v>
      </c>
      <c r="B16" s="56">
        <v>17729.45928172276</v>
      </c>
      <c r="C16" s="56">
        <v>4052.8436813745097</v>
      </c>
      <c r="D16" s="56">
        <v>4529.830881320001</v>
      </c>
      <c r="E16" s="56">
        <v>4273.966968000001</v>
      </c>
      <c r="F16" s="56">
        <v>9146.78471902825</v>
      </c>
    </row>
    <row r="17" spans="1:7" ht="11.25" customHeight="1">
      <c r="A17" s="54">
        <v>2005</v>
      </c>
      <c r="B17" s="56">
        <v>17276.498464653203</v>
      </c>
      <c r="C17" s="56">
        <v>4449.078856678</v>
      </c>
      <c r="D17" s="56">
        <v>4159.084850776</v>
      </c>
      <c r="E17" s="56">
        <v>3890.4963159840004</v>
      </c>
      <c r="F17" s="56">
        <v>8668.3347571992</v>
      </c>
      <c r="G17" s="56"/>
    </row>
    <row r="18" spans="1:7" ht="11.25" customHeight="1">
      <c r="A18" s="54">
        <v>2006</v>
      </c>
      <c r="B18" s="56">
        <v>17242.19340454522</v>
      </c>
      <c r="C18" s="56">
        <v>4737.710656786973</v>
      </c>
      <c r="D18" s="56">
        <v>3968.5617780234124</v>
      </c>
      <c r="E18" s="56">
        <v>3729.0670142480003</v>
      </c>
      <c r="F18" s="56">
        <v>8535.920969734838</v>
      </c>
      <c r="G18" s="56"/>
    </row>
    <row r="19" spans="1:7" ht="11.25" customHeight="1">
      <c r="A19" s="54">
        <v>2007</v>
      </c>
      <c r="B19" s="56">
        <v>16683.6385</v>
      </c>
      <c r="C19" s="56">
        <v>5144.244205914446</v>
      </c>
      <c r="D19" s="56">
        <v>3928.8598566188</v>
      </c>
      <c r="E19" s="56">
        <v>3678.0437876399997</v>
      </c>
      <c r="F19" s="56">
        <v>7610.671894408985</v>
      </c>
      <c r="G19" s="56"/>
    </row>
    <row r="20" spans="1:7" ht="11.25" customHeight="1">
      <c r="A20" s="54">
        <v>2008</v>
      </c>
      <c r="B20" s="56">
        <v>16874.34839025652</v>
      </c>
      <c r="C20" s="56">
        <v>4926.955856770224</v>
      </c>
      <c r="D20" s="56">
        <v>3929.2460862560006</v>
      </c>
      <c r="E20" s="56">
        <v>3682.912425456</v>
      </c>
      <c r="F20" s="56">
        <v>8018.146447230297</v>
      </c>
      <c r="G20" s="56"/>
    </row>
    <row r="21" spans="1:7" ht="11.25" customHeight="1">
      <c r="A21" s="54">
        <v>2009</v>
      </c>
      <c r="B21" s="56">
        <v>15972.481647387258</v>
      </c>
      <c r="C21" s="56">
        <v>4526.659205540667</v>
      </c>
      <c r="D21" s="56">
        <v>3889.657139864</v>
      </c>
      <c r="E21" s="56">
        <v>3673.274165504</v>
      </c>
      <c r="F21" s="56">
        <v>7556.16530198259</v>
      </c>
      <c r="G21" s="56"/>
    </row>
    <row r="22" spans="1:7" ht="11.25" customHeight="1">
      <c r="A22" s="54">
        <v>2010</v>
      </c>
      <c r="B22" s="56">
        <v>16801.000505162996</v>
      </c>
      <c r="C22" s="56">
        <v>5111.526243016458</v>
      </c>
      <c r="D22" s="56">
        <v>3932.0121901527996</v>
      </c>
      <c r="E22" s="56">
        <v>3696.0679414959995</v>
      </c>
      <c r="F22" s="56">
        <v>7757.462071993735</v>
      </c>
      <c r="G22" s="56"/>
    </row>
    <row r="23" spans="1:6" ht="11.25" customHeight="1">
      <c r="A23" s="51"/>
      <c r="B23" s="56"/>
      <c r="C23" s="56"/>
      <c r="D23" s="56"/>
      <c r="E23" s="56"/>
      <c r="F23" s="56"/>
    </row>
    <row r="24" spans="1:6" ht="11.25" customHeight="1">
      <c r="A24" s="57" t="s">
        <v>236</v>
      </c>
      <c r="B24" s="43"/>
      <c r="C24" s="39"/>
      <c r="D24" s="39"/>
      <c r="E24" s="39"/>
      <c r="F24" s="39"/>
    </row>
    <row r="26" spans="1:7" ht="11.25" customHeight="1">
      <c r="A26" s="54">
        <v>1990</v>
      </c>
      <c r="B26" s="58">
        <v>100</v>
      </c>
      <c r="C26" s="58">
        <f>SUM(C14/B14*100)</f>
        <v>40.4214671996238</v>
      </c>
      <c r="D26" s="58">
        <f>SUM(D14/B14*100)</f>
        <v>9.781330825299788</v>
      </c>
      <c r="E26" s="58">
        <f>E14/B14*100</f>
        <v>8.137967317187869</v>
      </c>
      <c r="F26" s="58">
        <f>SUM(F14/B14*100)</f>
        <v>49.79426287326593</v>
      </c>
      <c r="G26" s="58"/>
    </row>
    <row r="27" spans="1:7" ht="11.25" customHeight="1">
      <c r="A27" s="54">
        <v>1995</v>
      </c>
      <c r="B27" s="58">
        <v>100</v>
      </c>
      <c r="C27" s="58">
        <f>SUM(C15/B15*100)</f>
        <v>21.431245654383055</v>
      </c>
      <c r="D27" s="58">
        <f>SUM(D15/B15*100)</f>
        <v>23.08926565759213</v>
      </c>
      <c r="E27" s="58">
        <f>E15/B15*100</f>
        <v>22.10792071455314</v>
      </c>
      <c r="F27" s="58">
        <f>SUM(F15/B15*100)</f>
        <v>55.48483713964807</v>
      </c>
      <c r="G27" s="58"/>
    </row>
    <row r="28" spans="1:6" ht="11.25" customHeight="1">
      <c r="A28" s="54">
        <v>2000</v>
      </c>
      <c r="B28" s="58">
        <v>100</v>
      </c>
      <c r="C28" s="58">
        <v>22.859375556662194</v>
      </c>
      <c r="D28" s="58">
        <v>25.549740741330947</v>
      </c>
      <c r="E28" s="58">
        <f>E16/B16*100</f>
        <v>24.106583850563446</v>
      </c>
      <c r="F28" s="58">
        <v>51.59088370200686</v>
      </c>
    </row>
    <row r="29" spans="1:6" ht="11.25" customHeight="1">
      <c r="A29" s="54">
        <v>2005</v>
      </c>
      <c r="B29" s="58">
        <v>100</v>
      </c>
      <c r="C29" s="58">
        <f aca="true" t="shared" si="0" ref="C29:C34">SUM(C17/B17*100)</f>
        <v>25.752202425627964</v>
      </c>
      <c r="D29" s="58">
        <f aca="true" t="shared" si="1" ref="D29:D34">SUM(D17/B17*100)</f>
        <v>24.07365624050074</v>
      </c>
      <c r="E29" s="58">
        <f aca="true" t="shared" si="2" ref="E29:E34">E17/B17*100</f>
        <v>22.51900941584748</v>
      </c>
      <c r="F29" s="58">
        <f aca="true" t="shared" si="3" ref="F29:F34">SUM(F17/B17*100)</f>
        <v>50.17414133387128</v>
      </c>
    </row>
    <row r="30" spans="1:6" ht="11.25" customHeight="1">
      <c r="A30" s="54">
        <v>2006</v>
      </c>
      <c r="B30" s="58">
        <v>100</v>
      </c>
      <c r="C30" s="58">
        <f t="shared" si="0"/>
        <v>27.47742439507762</v>
      </c>
      <c r="D30" s="58">
        <f t="shared" si="1"/>
        <v>23.016571528406928</v>
      </c>
      <c r="E30" s="58">
        <f t="shared" si="2"/>
        <v>21.62756748375749</v>
      </c>
      <c r="F30" s="58">
        <f t="shared" si="3"/>
        <v>49.50600407651547</v>
      </c>
    </row>
    <row r="31" spans="1:6" ht="11.25" customHeight="1">
      <c r="A31" s="54">
        <v>2007</v>
      </c>
      <c r="B31" s="58">
        <v>100</v>
      </c>
      <c r="C31" s="58">
        <f t="shared" si="0"/>
        <v>30.83406659713015</v>
      </c>
      <c r="D31" s="58">
        <f t="shared" si="1"/>
        <v>23.549178775473948</v>
      </c>
      <c r="E31" s="58">
        <f t="shared" si="2"/>
        <v>22.045813253745575</v>
      </c>
      <c r="F31" s="58">
        <f t="shared" si="3"/>
        <v>45.61757853006097</v>
      </c>
    </row>
    <row r="32" spans="1:6" ht="11.25" customHeight="1">
      <c r="A32" s="54">
        <v>2008</v>
      </c>
      <c r="B32" s="58">
        <v>100</v>
      </c>
      <c r="C32" s="58">
        <f t="shared" si="0"/>
        <v>29.197902892742906</v>
      </c>
      <c r="D32" s="58">
        <f t="shared" si="1"/>
        <v>23.285320389170113</v>
      </c>
      <c r="E32" s="58">
        <f t="shared" si="2"/>
        <v>21.82550899318023</v>
      </c>
      <c r="F32" s="58">
        <f t="shared" si="3"/>
        <v>47.51677671808699</v>
      </c>
    </row>
    <row r="33" spans="1:6" ht="11.25" customHeight="1">
      <c r="A33" s="54">
        <v>2009</v>
      </c>
      <c r="B33" s="58">
        <v>100</v>
      </c>
      <c r="C33" s="58">
        <f t="shared" si="0"/>
        <v>28.340362540226348</v>
      </c>
      <c r="D33" s="58">
        <f t="shared" si="1"/>
        <v>24.35224047041094</v>
      </c>
      <c r="E33" s="58">
        <f t="shared" si="2"/>
        <v>22.99751689559691</v>
      </c>
      <c r="F33" s="58">
        <f t="shared" si="3"/>
        <v>47.3073969893627</v>
      </c>
    </row>
    <row r="34" spans="1:6" ht="11.25" customHeight="1">
      <c r="A34" s="54">
        <v>2010</v>
      </c>
      <c r="B34" s="58">
        <v>100</v>
      </c>
      <c r="C34" s="58">
        <f t="shared" si="0"/>
        <v>30.42393958291752</v>
      </c>
      <c r="D34" s="58">
        <f t="shared" si="1"/>
        <v>23.403440699525486</v>
      </c>
      <c r="E34" s="58">
        <f t="shared" si="2"/>
        <v>21.999094282273173</v>
      </c>
      <c r="F34" s="58">
        <f t="shared" si="3"/>
        <v>46.17261971755697</v>
      </c>
    </row>
    <row r="35" spans="1:6" ht="11.25" customHeight="1">
      <c r="A35" s="51"/>
      <c r="B35" s="56"/>
      <c r="C35" s="58"/>
      <c r="D35" s="58"/>
      <c r="E35" s="58"/>
      <c r="F35" s="58"/>
    </row>
    <row r="36" spans="1:6" ht="11.25" customHeight="1">
      <c r="A36" s="57" t="s">
        <v>125</v>
      </c>
      <c r="B36" s="43"/>
      <c r="C36" s="39"/>
      <c r="D36" s="39"/>
      <c r="E36" s="39"/>
      <c r="F36" s="39"/>
    </row>
    <row r="38" spans="1:6" ht="11.25" customHeight="1">
      <c r="A38" s="54">
        <v>1990</v>
      </c>
      <c r="B38" s="58">
        <v>100</v>
      </c>
      <c r="C38" s="58">
        <v>100</v>
      </c>
      <c r="D38" s="58">
        <v>100</v>
      </c>
      <c r="E38" s="58">
        <v>100</v>
      </c>
      <c r="F38" s="58">
        <v>100</v>
      </c>
    </row>
    <row r="39" spans="1:6" ht="11.25" customHeight="1">
      <c r="A39" s="54">
        <v>1995</v>
      </c>
      <c r="B39" s="58">
        <f>SUM(B15/$B$14*100)</f>
        <v>54.95238655067012</v>
      </c>
      <c r="C39" s="58">
        <f>SUM(C15/$C$14*100)</f>
        <v>29.135461353886427</v>
      </c>
      <c r="D39" s="58">
        <f>SUM(D15/$D$14*100)</f>
        <v>129.7175480769231</v>
      </c>
      <c r="E39" s="58">
        <f>SUM(E15/$E$14*100)</f>
        <v>149.28580535974706</v>
      </c>
      <c r="F39" s="58">
        <f>SUM(F15/$F$14*100)</f>
        <v>61.23244008971787</v>
      </c>
    </row>
    <row r="40" spans="1:6" ht="11.25" customHeight="1">
      <c r="A40" s="54">
        <v>2000</v>
      </c>
      <c r="B40" s="58">
        <v>52.10868587386186</v>
      </c>
      <c r="C40" s="58">
        <v>29.46879721787617</v>
      </c>
      <c r="D40" s="58">
        <v>136.11270677043274</v>
      </c>
      <c r="E40" s="58">
        <v>154.3582514404835</v>
      </c>
      <c r="F40" s="58">
        <v>53.98881312140391</v>
      </c>
    </row>
    <row r="41" spans="1:6" ht="11.25" customHeight="1">
      <c r="A41" s="54">
        <v>2005</v>
      </c>
      <c r="B41" s="58">
        <v>50.77738791633318</v>
      </c>
      <c r="C41" s="58">
        <v>32.34987898406166</v>
      </c>
      <c r="D41" s="58">
        <v>124.97250152572117</v>
      </c>
      <c r="E41" s="58">
        <v>140.508855839836</v>
      </c>
      <c r="F41" s="58">
        <v>51.16476659898005</v>
      </c>
    </row>
    <row r="42" spans="1:6" ht="11.25" customHeight="1">
      <c r="A42" s="54">
        <v>2006</v>
      </c>
      <c r="B42" s="58">
        <f>SUM(B18/$B$14*100)</f>
        <v>50.67656185206096</v>
      </c>
      <c r="C42" s="58">
        <f>SUM(C18/$C$14*100)</f>
        <v>34.44856145413345</v>
      </c>
      <c r="D42" s="58">
        <f>SUM(D18/$D$14*100)</f>
        <v>119.24764958003043</v>
      </c>
      <c r="E42" s="58">
        <f>SUM(E18/$E$14*100)</f>
        <v>134.67868800424145</v>
      </c>
      <c r="F42" s="58">
        <f>SUM(F18/$F$14*100)</f>
        <v>50.38319542990697</v>
      </c>
    </row>
    <row r="43" spans="1:6" ht="11.25" customHeight="1">
      <c r="A43" s="54">
        <v>2007</v>
      </c>
      <c r="B43" s="58">
        <f>SUM(B19/$B$14*100)</f>
        <v>49.034912120855864</v>
      </c>
      <c r="C43" s="58">
        <f>SUM(C19/$C$14*100)</f>
        <v>37.40452414683666</v>
      </c>
      <c r="D43" s="58">
        <f>SUM(D19/$D$14*100)</f>
        <v>118.05468319167068</v>
      </c>
      <c r="E43" s="58">
        <f>SUM(E19/$E$14*100)</f>
        <v>132.83593720597125</v>
      </c>
      <c r="F43" s="58">
        <f>SUM(F19/$F$14*100)</f>
        <v>44.921921227771136</v>
      </c>
    </row>
    <row r="44" spans="1:6" ht="11.25" customHeight="1">
      <c r="A44" s="54">
        <v>2008</v>
      </c>
      <c r="B44" s="58">
        <f>SUM(B20/$B$14*100)</f>
        <v>49.59542790458653</v>
      </c>
      <c r="C44" s="58">
        <f>SUM(C20/$C$14*100)</f>
        <v>35.82458995688377</v>
      </c>
      <c r="D44" s="58">
        <f>SUM(D20/$D$14*100)</f>
        <v>118.06628864951925</v>
      </c>
      <c r="E44" s="58">
        <f>SUM(E20/$E$14*100)</f>
        <v>133.01177254251024</v>
      </c>
      <c r="F44" s="58">
        <f>SUM(F20/$F$14*100)</f>
        <v>47.327036047870955</v>
      </c>
    </row>
    <row r="45" spans="1:6" ht="11.25" customHeight="1">
      <c r="A45" s="54">
        <v>2009</v>
      </c>
      <c r="B45" s="58">
        <f>SUM(B21/$B$14*100)</f>
        <v>46.94474972780172</v>
      </c>
      <c r="C45" s="58">
        <f>SUM(C21/$C$14*100)</f>
        <v>32.91397662721346</v>
      </c>
      <c r="D45" s="58">
        <f>SUM(D21/$D$14*100)</f>
        <v>116.87671694302884</v>
      </c>
      <c r="E45" s="58">
        <f>SUM(E21/$E$14*100)</f>
        <v>132.66367791186414</v>
      </c>
      <c r="F45" s="58">
        <f>SUM(F21/$F$14*100)</f>
        <v>44.60019656464756</v>
      </c>
    </row>
    <row r="46" spans="1:6" ht="11.25" customHeight="1">
      <c r="A46" s="54">
        <v>2010</v>
      </c>
      <c r="B46" s="58">
        <f>SUM(B22/$B$14*100)</f>
        <v>49.379851002712776</v>
      </c>
      <c r="C46" s="58">
        <f>SUM(C22/$C$14*100)</f>
        <v>37.16662723054212</v>
      </c>
      <c r="D46" s="58">
        <f>SUM(D22/$D$14*100)</f>
        <v>118.1494047521875</v>
      </c>
      <c r="E46" s="58">
        <f>SUM(E22/$E$14*100)</f>
        <v>133.48689611457704</v>
      </c>
      <c r="F46" s="58">
        <f>SUM(F22/$F$14*100)</f>
        <v>45.78834890800221</v>
      </c>
    </row>
    <row r="47" spans="1:6" ht="11.25" customHeight="1">
      <c r="A47" s="51"/>
      <c r="B47" s="58"/>
      <c r="C47" s="58"/>
      <c r="D47" s="58"/>
      <c r="E47" s="58"/>
      <c r="F47" s="58"/>
    </row>
    <row r="48" spans="1:6" ht="11.25" customHeight="1">
      <c r="A48" s="57" t="s">
        <v>126</v>
      </c>
      <c r="B48" s="43"/>
      <c r="C48" s="39"/>
      <c r="D48" s="39"/>
      <c r="E48" s="39"/>
      <c r="F48" s="39"/>
    </row>
    <row r="50" spans="1:6" ht="11.25" customHeight="1">
      <c r="A50" s="54">
        <v>1990</v>
      </c>
      <c r="B50" s="59" t="s">
        <v>237</v>
      </c>
      <c r="C50" s="59" t="s">
        <v>237</v>
      </c>
      <c r="D50" s="59" t="s">
        <v>237</v>
      </c>
      <c r="E50" s="59" t="s">
        <v>237</v>
      </c>
      <c r="F50" s="59" t="s">
        <v>237</v>
      </c>
    </row>
    <row r="51" spans="1:6" ht="11.25" customHeight="1">
      <c r="A51" s="54">
        <v>1995</v>
      </c>
      <c r="B51" s="61">
        <v>-1.9148043227363303</v>
      </c>
      <c r="C51" s="628">
        <v>-1.8613764388929752</v>
      </c>
      <c r="D51" s="61">
        <v>8.331242158092849</v>
      </c>
      <c r="E51" s="61">
        <v>11.849953566302787</v>
      </c>
      <c r="F51" s="628">
        <v>-5.630855999272271</v>
      </c>
    </row>
    <row r="52" spans="1:6" ht="11.25" customHeight="1">
      <c r="A52" s="54">
        <v>2000</v>
      </c>
      <c r="B52" s="61">
        <v>0.1277255782046467</v>
      </c>
      <c r="C52" s="61">
        <v>4.588296879587489</v>
      </c>
      <c r="D52" s="61">
        <v>-0.4636617755365364</v>
      </c>
      <c r="E52" s="61">
        <v>-1.319175457847706</v>
      </c>
      <c r="F52" s="628">
        <v>-1.4447086291418714</v>
      </c>
    </row>
    <row r="53" spans="1:6" ht="11.25" customHeight="1">
      <c r="A53" s="54">
        <v>2005</v>
      </c>
      <c r="B53" s="61">
        <v>-2.3892468140427354</v>
      </c>
      <c r="C53" s="628">
        <v>-2.730906665284266</v>
      </c>
      <c r="D53" s="61">
        <v>-3.663274835964941</v>
      </c>
      <c r="E53" s="61">
        <v>-3.5922219864676777</v>
      </c>
      <c r="F53" s="628">
        <v>-1.5873726967708564</v>
      </c>
    </row>
    <row r="54" spans="1:6" ht="11.25" customHeight="1">
      <c r="A54" s="54">
        <v>2006</v>
      </c>
      <c r="B54" s="61">
        <f aca="true" t="shared" si="4" ref="B54:F58">B18/B17*100-100</f>
        <v>-0.19856488962834362</v>
      </c>
      <c r="C54" s="628">
        <f t="shared" si="4"/>
        <v>6.487450760189176</v>
      </c>
      <c r="D54" s="61">
        <f t="shared" si="4"/>
        <v>-4.5808892962844965</v>
      </c>
      <c r="E54" s="61">
        <f t="shared" si="4"/>
        <v>-4.149324112524468</v>
      </c>
      <c r="F54" s="628">
        <f t="shared" si="4"/>
        <v>-1.5275573818188093</v>
      </c>
    </row>
    <row r="55" spans="1:6" ht="12" customHeight="1">
      <c r="A55" s="54">
        <v>2007</v>
      </c>
      <c r="B55" s="61">
        <f t="shared" si="4"/>
        <v>-3.2394654870184922</v>
      </c>
      <c r="C55" s="628">
        <f t="shared" si="4"/>
        <v>8.58080154272605</v>
      </c>
      <c r="D55" s="61">
        <f t="shared" si="4"/>
        <v>-1.0004108194678594</v>
      </c>
      <c r="E55" s="61">
        <f t="shared" si="4"/>
        <v>-1.3682571649437136</v>
      </c>
      <c r="F55" s="628">
        <f t="shared" si="4"/>
        <v>-10.839475653610634</v>
      </c>
    </row>
    <row r="56" spans="1:6" ht="11.25" customHeight="1">
      <c r="A56" s="54">
        <v>2008</v>
      </c>
      <c r="B56" s="61">
        <f t="shared" si="4"/>
        <v>1.1430953161477362</v>
      </c>
      <c r="C56" s="628">
        <f t="shared" si="4"/>
        <v>-4.223912015965354</v>
      </c>
      <c r="D56" s="61">
        <f t="shared" si="4"/>
        <v>0.00983057811414767</v>
      </c>
      <c r="E56" s="61">
        <f t="shared" si="4"/>
        <v>0.1323703059860719</v>
      </c>
      <c r="F56" s="628">
        <f t="shared" si="4"/>
        <v>5.353989220329595</v>
      </c>
    </row>
    <row r="57" spans="1:6" ht="11.25" customHeight="1">
      <c r="A57" s="54">
        <v>2009</v>
      </c>
      <c r="B57" s="61">
        <f t="shared" si="4"/>
        <v>-5.344601889279545</v>
      </c>
      <c r="C57" s="628">
        <f t="shared" si="4"/>
        <v>-8.124624268340085</v>
      </c>
      <c r="D57" s="61">
        <f t="shared" si="4"/>
        <v>-1.00754560857051</v>
      </c>
      <c r="E57" s="61">
        <f t="shared" si="4"/>
        <v>-0.2617021215433084</v>
      </c>
      <c r="F57" s="628">
        <f t="shared" si="4"/>
        <v>-5.7616950287468</v>
      </c>
    </row>
    <row r="58" spans="1:6" ht="11.25" customHeight="1">
      <c r="A58" s="54">
        <v>2010</v>
      </c>
      <c r="B58" s="61">
        <f t="shared" si="4"/>
        <v>5.18716424952828</v>
      </c>
      <c r="C58" s="628">
        <f t="shared" si="4"/>
        <v>12.92050076930704</v>
      </c>
      <c r="D58" s="61">
        <f t="shared" si="4"/>
        <v>1.0889147491873956</v>
      </c>
      <c r="E58" s="61">
        <f t="shared" si="4"/>
        <v>0.6205302126930121</v>
      </c>
      <c r="F58" s="628">
        <f t="shared" si="4"/>
        <v>2.664006966051005</v>
      </c>
    </row>
    <row r="72" ht="11.25" customHeight="1">
      <c r="A72" s="624"/>
    </row>
    <row r="76" ht="11.25" customHeight="1">
      <c r="A76" s="624"/>
    </row>
  </sheetData>
  <sheetProtection/>
  <mergeCells count="3">
    <mergeCell ref="A7:A10"/>
    <mergeCell ref="B7:B10"/>
    <mergeCell ref="C8:C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&amp;C&amp;9- 34 -</oddHeader>
  </headerFooter>
</worksheet>
</file>

<file path=xl/worksheets/sheet27.xml><?xml version="1.0" encoding="utf-8"?>
<worksheet xmlns="http://schemas.openxmlformats.org/spreadsheetml/2006/main" xmlns:r="http://schemas.openxmlformats.org/officeDocument/2006/relationships">
  <dimension ref="A1:V90"/>
  <sheetViews>
    <sheetView workbookViewId="0" topLeftCell="A1">
      <selection activeCell="A1" sqref="A1"/>
    </sheetView>
  </sheetViews>
  <sheetFormatPr defaultColWidth="11.421875" defaultRowHeight="12.75"/>
  <cols>
    <col min="1" max="1" width="43.00390625" style="40" bestFit="1" customWidth="1"/>
    <col min="2" max="2" width="15.8515625" style="40" customWidth="1"/>
    <col min="3" max="3" width="12.421875" style="40" customWidth="1"/>
    <col min="4" max="16384" width="11.421875" style="40" customWidth="1"/>
  </cols>
  <sheetData>
    <row r="1" ht="11.25">
      <c r="A1" s="67"/>
    </row>
    <row r="2" ht="11.25" customHeight="1">
      <c r="A2" s="67"/>
    </row>
    <row r="3" spans="1:3" s="353" customFormat="1" ht="12.75">
      <c r="A3" s="1502" t="s">
        <v>609</v>
      </c>
      <c r="B3" s="1502"/>
      <c r="C3" s="1502"/>
    </row>
    <row r="4" spans="1:3" ht="12.75">
      <c r="A4" s="350"/>
      <c r="B4" s="39"/>
      <c r="C4" s="39"/>
    </row>
    <row r="5" spans="1:3" ht="11.25">
      <c r="A5" s="38"/>
      <c r="B5" s="39"/>
      <c r="C5" s="39"/>
    </row>
    <row r="6" spans="1:3" ht="33" customHeight="1">
      <c r="A6" s="355" t="s">
        <v>148</v>
      </c>
      <c r="B6" s="356" t="s">
        <v>149</v>
      </c>
      <c r="C6" s="357" t="s">
        <v>150</v>
      </c>
    </row>
    <row r="7" spans="1:3" ht="33" customHeight="1">
      <c r="A7" s="358"/>
      <c r="B7" s="359"/>
      <c r="C7" s="360"/>
    </row>
    <row r="8" spans="1:4" ht="30" customHeight="1">
      <c r="A8" s="362" t="s">
        <v>475</v>
      </c>
      <c r="B8" s="56">
        <v>94.30460841599977</v>
      </c>
      <c r="C8" s="361">
        <f aca="true" t="shared" si="0" ref="C8:C19">B8/$B$21*100</f>
        <v>0.8755246384268672</v>
      </c>
      <c r="D8" s="614"/>
    </row>
    <row r="9" spans="1:4" ht="30" customHeight="1">
      <c r="A9" s="362" t="s">
        <v>473</v>
      </c>
      <c r="B9" s="56">
        <v>1122.33664552</v>
      </c>
      <c r="C9" s="361">
        <f t="shared" si="0"/>
        <v>10.419781199106353</v>
      </c>
      <c r="D9" s="614"/>
    </row>
    <row r="10" spans="1:4" ht="27.75" customHeight="1">
      <c r="A10" s="362" t="s">
        <v>134</v>
      </c>
      <c r="B10" s="56">
        <v>90.91737507999999</v>
      </c>
      <c r="C10" s="361">
        <f t="shared" si="0"/>
        <v>0.8440775406489236</v>
      </c>
      <c r="D10" s="614"/>
    </row>
    <row r="11" spans="1:4" ht="27.75" customHeight="1">
      <c r="A11" s="362" t="s">
        <v>477</v>
      </c>
      <c r="B11" s="56">
        <v>208.65176664800003</v>
      </c>
      <c r="C11" s="361">
        <f t="shared" si="0"/>
        <v>1.9371244483172443</v>
      </c>
      <c r="D11" s="614"/>
    </row>
    <row r="12" spans="1:3" ht="30" customHeight="1">
      <c r="A12" s="365" t="s">
        <v>478</v>
      </c>
      <c r="B12" s="56">
        <v>22.338557455999997</v>
      </c>
      <c r="C12" s="361">
        <f t="shared" si="0"/>
        <v>0.2073913223134065</v>
      </c>
    </row>
    <row r="13" spans="1:3" ht="27.75" customHeight="1">
      <c r="A13" s="365" t="s">
        <v>481</v>
      </c>
      <c r="B13" s="616">
        <v>0.051206064</v>
      </c>
      <c r="C13" s="361">
        <f t="shared" si="0"/>
        <v>0.0004753974532304699</v>
      </c>
    </row>
    <row r="14" spans="1:3" ht="27.75" customHeight="1">
      <c r="A14" s="354" t="s">
        <v>479</v>
      </c>
      <c r="B14" s="56">
        <v>2.3200285919999994</v>
      </c>
      <c r="C14" s="361">
        <f t="shared" si="0"/>
        <v>0.021539161534826667</v>
      </c>
    </row>
    <row r="15" spans="1:3" ht="27.75" customHeight="1">
      <c r="A15" s="363" t="s">
        <v>152</v>
      </c>
      <c r="B15" s="615">
        <v>1540.920187776</v>
      </c>
      <c r="C15" s="364">
        <f t="shared" si="0"/>
        <v>14.305913707800851</v>
      </c>
    </row>
    <row r="16" spans="1:4" ht="27.75" customHeight="1">
      <c r="A16" s="365" t="s">
        <v>574</v>
      </c>
      <c r="B16" s="56">
        <v>1689.7577748159997</v>
      </c>
      <c r="C16" s="361">
        <f t="shared" si="0"/>
        <v>15.687722897895688</v>
      </c>
      <c r="D16" s="361"/>
    </row>
    <row r="17" spans="1:4" ht="27.75" customHeight="1">
      <c r="A17" s="354" t="s">
        <v>10</v>
      </c>
      <c r="B17" s="56">
        <v>3795.513597496</v>
      </c>
      <c r="C17" s="361">
        <f t="shared" si="0"/>
        <v>35.23757455662316</v>
      </c>
      <c r="D17" s="361"/>
    </row>
    <row r="18" spans="1:22" ht="27.75" customHeight="1">
      <c r="A18" s="354" t="s">
        <v>151</v>
      </c>
      <c r="B18" s="645">
        <v>3745.0196973638995</v>
      </c>
      <c r="C18" s="1262">
        <f t="shared" si="0"/>
        <v>34.7687888376803</v>
      </c>
      <c r="D18" s="1262"/>
      <c r="E18" s="639"/>
      <c r="F18" s="639"/>
      <c r="G18" s="639"/>
      <c r="H18" s="639"/>
      <c r="I18" s="639"/>
      <c r="J18" s="639"/>
      <c r="K18" s="639"/>
      <c r="L18" s="639"/>
      <c r="M18" s="639"/>
      <c r="N18" s="639"/>
      <c r="O18" s="639"/>
      <c r="P18" s="639"/>
      <c r="Q18" s="639"/>
      <c r="R18" s="639"/>
      <c r="S18" s="639"/>
      <c r="T18" s="639"/>
      <c r="U18" s="639"/>
      <c r="V18" s="639"/>
    </row>
    <row r="19" spans="1:22" ht="27.75" customHeight="1">
      <c r="A19" s="363" t="s">
        <v>480</v>
      </c>
      <c r="B19" s="1263">
        <v>9230.291069675899</v>
      </c>
      <c r="C19" s="1264">
        <f t="shared" si="0"/>
        <v>85.69408629219915</v>
      </c>
      <c r="D19" s="639"/>
      <c r="E19" s="639"/>
      <c r="F19" s="639"/>
      <c r="G19" s="639"/>
      <c r="H19" s="639"/>
      <c r="I19" s="639"/>
      <c r="J19" s="639"/>
      <c r="K19" s="639"/>
      <c r="L19" s="639"/>
      <c r="M19" s="639"/>
      <c r="N19" s="639"/>
      <c r="O19" s="639"/>
      <c r="P19" s="639"/>
      <c r="Q19" s="639"/>
      <c r="R19" s="639"/>
      <c r="S19" s="639"/>
      <c r="T19" s="639"/>
      <c r="U19" s="639"/>
      <c r="V19" s="639"/>
    </row>
    <row r="20" spans="2:22" ht="11.25">
      <c r="B20" s="1265"/>
      <c r="C20" s="1262"/>
      <c r="D20" s="639"/>
      <c r="E20" s="639"/>
      <c r="F20" s="639"/>
      <c r="G20" s="639"/>
      <c r="H20" s="639"/>
      <c r="I20" s="639"/>
      <c r="J20" s="639"/>
      <c r="K20" s="639"/>
      <c r="L20" s="639"/>
      <c r="M20" s="639"/>
      <c r="N20" s="639"/>
      <c r="O20" s="639"/>
      <c r="P20" s="639"/>
      <c r="Q20" s="639"/>
      <c r="R20" s="639"/>
      <c r="S20" s="639"/>
      <c r="T20" s="639"/>
      <c r="U20" s="639"/>
      <c r="V20" s="639"/>
    </row>
    <row r="21" spans="1:22" ht="27.75" customHeight="1">
      <c r="A21" s="363" t="s">
        <v>265</v>
      </c>
      <c r="B21" s="1263">
        <v>10771.2112574519</v>
      </c>
      <c r="C21" s="1264">
        <f>B21/$B$21*100</f>
        <v>100</v>
      </c>
      <c r="D21" s="639"/>
      <c r="E21" s="639"/>
      <c r="F21" s="639"/>
      <c r="G21" s="639"/>
      <c r="H21" s="639"/>
      <c r="I21" s="639"/>
      <c r="J21" s="639"/>
      <c r="K21" s="639"/>
      <c r="L21" s="639"/>
      <c r="M21" s="639"/>
      <c r="N21" s="639"/>
      <c r="O21" s="639"/>
      <c r="P21" s="639"/>
      <c r="Q21" s="639"/>
      <c r="R21" s="639"/>
      <c r="S21" s="639"/>
      <c r="T21" s="639"/>
      <c r="U21" s="639"/>
      <c r="V21" s="639"/>
    </row>
    <row r="22" spans="2:22" ht="11.25">
      <c r="B22" s="639"/>
      <c r="C22" s="639"/>
      <c r="D22" s="639"/>
      <c r="E22" s="639"/>
      <c r="F22" s="639"/>
      <c r="G22" s="639"/>
      <c r="H22" s="639"/>
      <c r="I22" s="639"/>
      <c r="J22" s="639"/>
      <c r="K22" s="639"/>
      <c r="L22" s="639"/>
      <c r="M22" s="639"/>
      <c r="N22" s="639"/>
      <c r="O22" s="639"/>
      <c r="P22" s="639"/>
      <c r="Q22" s="639"/>
      <c r="R22" s="639"/>
      <c r="S22" s="639"/>
      <c r="T22" s="639"/>
      <c r="U22" s="639"/>
      <c r="V22" s="639"/>
    </row>
    <row r="23" spans="2:22" ht="11.25">
      <c r="B23" s="639"/>
      <c r="C23" s="1266"/>
      <c r="D23" s="639"/>
      <c r="E23" s="639"/>
      <c r="F23" s="639"/>
      <c r="G23" s="639"/>
      <c r="H23" s="639"/>
      <c r="I23" s="639"/>
      <c r="J23" s="639"/>
      <c r="K23" s="639"/>
      <c r="L23" s="639"/>
      <c r="M23" s="639"/>
      <c r="N23" s="639"/>
      <c r="O23" s="639"/>
      <c r="P23" s="639"/>
      <c r="Q23" s="639"/>
      <c r="R23" s="639"/>
      <c r="S23" s="639"/>
      <c r="T23" s="639"/>
      <c r="U23" s="639"/>
      <c r="V23" s="639"/>
    </row>
    <row r="24" spans="2:22" ht="11.25">
      <c r="B24" s="639"/>
      <c r="C24" s="639"/>
      <c r="D24" s="639"/>
      <c r="E24" s="639"/>
      <c r="F24" s="639"/>
      <c r="G24" s="639"/>
      <c r="H24" s="639"/>
      <c r="I24" s="639"/>
      <c r="J24" s="639"/>
      <c r="K24" s="639"/>
      <c r="L24" s="639"/>
      <c r="M24" s="639"/>
      <c r="N24" s="639"/>
      <c r="O24" s="639"/>
      <c r="P24" s="639"/>
      <c r="Q24" s="639"/>
      <c r="R24" s="639"/>
      <c r="S24" s="639"/>
      <c r="T24" s="639"/>
      <c r="U24" s="639"/>
      <c r="V24" s="639"/>
    </row>
    <row r="25" spans="2:22" ht="11.25">
      <c r="B25" s="639"/>
      <c r="C25" s="639"/>
      <c r="D25" s="639"/>
      <c r="E25" s="639"/>
      <c r="F25" s="639"/>
      <c r="G25" s="639"/>
      <c r="H25" s="639"/>
      <c r="I25" s="639"/>
      <c r="J25" s="639"/>
      <c r="K25" s="639"/>
      <c r="L25" s="639"/>
      <c r="M25" s="639"/>
      <c r="N25" s="639"/>
      <c r="O25" s="639"/>
      <c r="P25" s="639"/>
      <c r="Q25" s="639"/>
      <c r="R25" s="639"/>
      <c r="S25" s="639"/>
      <c r="T25" s="639"/>
      <c r="U25" s="639"/>
      <c r="V25" s="639"/>
    </row>
    <row r="26" spans="3:12" ht="11.25">
      <c r="C26" s="639"/>
      <c r="D26" s="639"/>
      <c r="E26" s="639"/>
      <c r="F26" s="639"/>
      <c r="G26" s="639"/>
      <c r="H26" s="639"/>
      <c r="I26" s="639"/>
      <c r="J26" s="639"/>
      <c r="K26" s="639"/>
      <c r="L26" s="639"/>
    </row>
    <row r="27" spans="3:12" ht="11.25">
      <c r="C27" s="639"/>
      <c r="D27" s="639"/>
      <c r="E27" s="639"/>
      <c r="F27" s="639"/>
      <c r="G27" s="639"/>
      <c r="H27" s="639"/>
      <c r="I27" s="639"/>
      <c r="J27" s="639"/>
      <c r="K27" s="639"/>
      <c r="L27" s="639"/>
    </row>
    <row r="28" spans="3:12" ht="11.25">
      <c r="C28" s="639"/>
      <c r="D28" s="639"/>
      <c r="E28" s="639"/>
      <c r="F28" s="639"/>
      <c r="G28" s="639"/>
      <c r="H28" s="639"/>
      <c r="I28" s="639"/>
      <c r="J28" s="639"/>
      <c r="K28" s="639"/>
      <c r="L28" s="639"/>
    </row>
    <row r="29" spans="3:12" ht="11.25">
      <c r="C29" s="639"/>
      <c r="D29" s="639"/>
      <c r="E29" s="639"/>
      <c r="F29" s="639"/>
      <c r="G29" s="639"/>
      <c r="H29" s="639"/>
      <c r="I29" s="639"/>
      <c r="J29" s="639"/>
      <c r="K29" s="639"/>
      <c r="L29" s="639"/>
    </row>
    <row r="30" spans="3:12" ht="11.25">
      <c r="C30" s="639"/>
      <c r="D30" s="639"/>
      <c r="E30" s="639"/>
      <c r="F30" s="639"/>
      <c r="G30" s="639"/>
      <c r="H30" s="639"/>
      <c r="I30" s="639"/>
      <c r="J30" s="639"/>
      <c r="K30" s="639"/>
      <c r="L30" s="639"/>
    </row>
    <row r="31" spans="3:12" ht="11.25">
      <c r="C31" s="639"/>
      <c r="D31" s="639"/>
      <c r="E31" s="639"/>
      <c r="F31" s="639"/>
      <c r="G31" s="639"/>
      <c r="H31" s="639"/>
      <c r="I31" s="639"/>
      <c r="J31" s="639"/>
      <c r="K31" s="639"/>
      <c r="L31" s="639"/>
    </row>
    <row r="32" spans="3:12" ht="11.25">
      <c r="C32" s="639"/>
      <c r="D32" s="639"/>
      <c r="E32" s="639"/>
      <c r="F32" s="639"/>
      <c r="G32" s="639"/>
      <c r="H32" s="639"/>
      <c r="I32" s="639"/>
      <c r="J32" s="639"/>
      <c r="K32" s="639"/>
      <c r="L32" s="639"/>
    </row>
    <row r="62" ht="12">
      <c r="A62" s="33"/>
    </row>
    <row r="86" ht="12">
      <c r="A86" s="33"/>
    </row>
    <row r="90" ht="12">
      <c r="A90" s="33"/>
    </row>
  </sheetData>
  <sheetProtection/>
  <mergeCells count="1">
    <mergeCell ref="A3:C3"/>
  </mergeCells>
  <printOptions/>
  <pageMargins left="1.3779527559055118" right="0.7874015748031497" top="0.984251968503937" bottom="0.984251968503937" header="0.5118110236220472" footer="0.5118110236220472"/>
  <pageSetup horizontalDpi="600" verticalDpi="600" orientation="portrait" paperSize="9" r:id="rId1"/>
  <headerFooter alignWithMargins="0">
    <oddHeader>&amp;C&amp;9- 35 -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6:X81"/>
  <sheetViews>
    <sheetView zoomScale="130" zoomScaleNormal="130" workbookViewId="0" topLeftCell="A1">
      <selection activeCell="A2" sqref="A2"/>
    </sheetView>
  </sheetViews>
  <sheetFormatPr defaultColWidth="11.421875" defaultRowHeight="12.75"/>
  <cols>
    <col min="1" max="1" width="32.8515625" style="369" customWidth="1"/>
    <col min="2" max="2" width="3.7109375" style="369" bestFit="1" customWidth="1"/>
    <col min="3" max="7" width="5.421875" style="369" customWidth="1"/>
    <col min="8" max="8" width="6.57421875" style="369" customWidth="1"/>
    <col min="9" max="14" width="5.421875" style="369" customWidth="1"/>
    <col min="15" max="15" width="6.421875" style="369" customWidth="1"/>
    <col min="16" max="19" width="5.421875" style="369" customWidth="1"/>
    <col min="20" max="20" width="6.28125" style="369" customWidth="1"/>
    <col min="21" max="21" width="10.00390625" style="369" customWidth="1"/>
    <col min="22" max="22" width="4.28125" style="369" customWidth="1"/>
    <col min="23" max="23" width="6.28125" style="369" customWidth="1"/>
    <col min="24" max="16384" width="11.421875" style="369" customWidth="1"/>
  </cols>
  <sheetData>
    <row r="6" spans="1:22" ht="14.25">
      <c r="A6" s="1585" t="s">
        <v>610</v>
      </c>
      <c r="B6" s="1585"/>
      <c r="C6" s="1585"/>
      <c r="D6" s="1585"/>
      <c r="E6" s="1585"/>
      <c r="F6" s="1585"/>
      <c r="G6" s="1585"/>
      <c r="H6" s="1585"/>
      <c r="I6" s="1585"/>
      <c r="J6" s="1585"/>
      <c r="K6" s="1585"/>
      <c r="L6" s="1585"/>
      <c r="M6" s="1585"/>
      <c r="N6" s="1585"/>
      <c r="O6" s="1585"/>
      <c r="P6" s="1585"/>
      <c r="Q6" s="1585"/>
      <c r="R6" s="1585"/>
      <c r="S6" s="1585"/>
      <c r="T6" s="1585"/>
      <c r="U6" s="1585"/>
      <c r="V6" s="1585"/>
    </row>
    <row r="9" spans="1:22" s="366" customFormat="1" ht="6" customHeight="1">
      <c r="A9" s="1217"/>
      <c r="B9" s="1217"/>
      <c r="C9" s="1217"/>
      <c r="D9" s="1217"/>
      <c r="E9" s="1217"/>
      <c r="F9" s="1217"/>
      <c r="G9" s="1217"/>
      <c r="H9" s="1217"/>
      <c r="I9" s="1217"/>
      <c r="J9" s="1218"/>
      <c r="K9" s="1217"/>
      <c r="L9" s="1218"/>
      <c r="M9" s="1218"/>
      <c r="N9" s="1218"/>
      <c r="O9" s="1218"/>
      <c r="P9" s="1217"/>
      <c r="Q9" s="1217"/>
      <c r="R9" s="1217"/>
      <c r="S9" s="1217"/>
      <c r="T9" s="1217"/>
      <c r="U9" s="1217"/>
      <c r="V9" s="1217"/>
    </row>
    <row r="10" spans="1:22" s="366" customFormat="1" ht="10.5" customHeight="1">
      <c r="A10" s="739"/>
      <c r="B10" s="1582" t="s">
        <v>178</v>
      </c>
      <c r="C10" s="1568" t="s">
        <v>4</v>
      </c>
      <c r="D10" s="1569"/>
      <c r="E10" s="1570"/>
      <c r="F10" s="1568" t="s">
        <v>5</v>
      </c>
      <c r="G10" s="1569"/>
      <c r="H10" s="1569"/>
      <c r="I10" s="1570"/>
      <c r="J10" s="1568" t="s">
        <v>153</v>
      </c>
      <c r="K10" s="1569"/>
      <c r="L10" s="1569"/>
      <c r="M10" s="1569"/>
      <c r="N10" s="1569"/>
      <c r="O10" s="1569"/>
      <c r="P10" s="1570"/>
      <c r="Q10" s="1153" t="s">
        <v>7</v>
      </c>
      <c r="R10" s="1571" t="s">
        <v>37</v>
      </c>
      <c r="S10" s="1572"/>
      <c r="T10" s="1573"/>
      <c r="U10" s="1154" t="s">
        <v>302</v>
      </c>
      <c r="V10" s="1582" t="s">
        <v>178</v>
      </c>
    </row>
    <row r="11" spans="1:22" s="366" customFormat="1" ht="10.5" customHeight="1">
      <c r="A11" s="367"/>
      <c r="B11" s="1583"/>
      <c r="C11" s="1155"/>
      <c r="D11" s="1156"/>
      <c r="E11" s="1156"/>
      <c r="F11" s="1157"/>
      <c r="G11" s="1158"/>
      <c r="H11" s="1159"/>
      <c r="I11" s="1160"/>
      <c r="J11" s="1161"/>
      <c r="K11" s="1156"/>
      <c r="L11" s="1155"/>
      <c r="M11" s="1580" t="s">
        <v>278</v>
      </c>
      <c r="N11" s="1581"/>
      <c r="O11" s="1156"/>
      <c r="P11" s="1162"/>
      <c r="Q11" s="1162"/>
      <c r="R11" s="1577" t="s">
        <v>154</v>
      </c>
      <c r="S11" s="1578"/>
      <c r="T11" s="1579"/>
      <c r="U11" s="1219" t="s">
        <v>560</v>
      </c>
      <c r="V11" s="1583"/>
    </row>
    <row r="12" spans="1:22" s="366" customFormat="1" ht="10.5" customHeight="1">
      <c r="A12" s="740" t="s">
        <v>230</v>
      </c>
      <c r="B12" s="1583"/>
      <c r="C12" s="1158"/>
      <c r="D12" s="1163"/>
      <c r="E12" s="1163"/>
      <c r="F12" s="1157"/>
      <c r="G12" s="1158"/>
      <c r="H12" s="1158" t="s">
        <v>564</v>
      </c>
      <c r="I12" s="1162"/>
      <c r="J12" s="1157"/>
      <c r="K12" s="1163"/>
      <c r="L12" s="1158" t="s">
        <v>283</v>
      </c>
      <c r="M12" s="1158"/>
      <c r="N12" s="1158"/>
      <c r="O12" s="1163" t="s">
        <v>564</v>
      </c>
      <c r="P12" s="1162"/>
      <c r="Q12" s="1216"/>
      <c r="R12" s="1163"/>
      <c r="S12" s="1164"/>
      <c r="T12" s="1165"/>
      <c r="U12" s="1166"/>
      <c r="V12" s="1583"/>
    </row>
    <row r="13" spans="1:22" s="366" customFormat="1" ht="10.5" customHeight="1">
      <c r="A13" s="367"/>
      <c r="B13" s="1583"/>
      <c r="C13" s="1158" t="s">
        <v>286</v>
      </c>
      <c r="D13" s="1158" t="s">
        <v>289</v>
      </c>
      <c r="E13" s="1163" t="s">
        <v>288</v>
      </c>
      <c r="F13" s="1157" t="s">
        <v>286</v>
      </c>
      <c r="G13" s="1158" t="s">
        <v>289</v>
      </c>
      <c r="H13" s="1158" t="s">
        <v>242</v>
      </c>
      <c r="I13" s="1162" t="s">
        <v>290</v>
      </c>
      <c r="J13" s="1157" t="s">
        <v>291</v>
      </c>
      <c r="K13" s="1163" t="s">
        <v>292</v>
      </c>
      <c r="L13" s="1158" t="s">
        <v>293</v>
      </c>
      <c r="M13" s="1158"/>
      <c r="N13" s="1158"/>
      <c r="O13" s="1163" t="s">
        <v>243</v>
      </c>
      <c r="P13" s="1162" t="s">
        <v>294</v>
      </c>
      <c r="Q13" s="1162" t="s">
        <v>296</v>
      </c>
      <c r="R13" s="1163" t="s">
        <v>406</v>
      </c>
      <c r="S13" s="1164" t="s">
        <v>301</v>
      </c>
      <c r="T13" s="1167" t="s">
        <v>564</v>
      </c>
      <c r="U13" s="1168" t="s">
        <v>155</v>
      </c>
      <c r="V13" s="1583"/>
    </row>
    <row r="14" spans="1:22" s="366" customFormat="1" ht="10.5" customHeight="1">
      <c r="A14" s="367"/>
      <c r="B14" s="1583"/>
      <c r="C14" s="1158" t="s">
        <v>304</v>
      </c>
      <c r="D14" s="1163"/>
      <c r="E14" s="1163"/>
      <c r="F14" s="1157" t="s">
        <v>304</v>
      </c>
      <c r="G14" s="1158"/>
      <c r="H14" s="1158" t="s">
        <v>306</v>
      </c>
      <c r="I14" s="1162" t="s">
        <v>307</v>
      </c>
      <c r="J14" s="1157" t="s">
        <v>308</v>
      </c>
      <c r="K14" s="1163" t="s">
        <v>308</v>
      </c>
      <c r="L14" s="1158" t="s">
        <v>565</v>
      </c>
      <c r="M14" s="1158" t="s">
        <v>309</v>
      </c>
      <c r="N14" s="1158" t="s">
        <v>310</v>
      </c>
      <c r="O14" s="1163" t="s">
        <v>566</v>
      </c>
      <c r="P14" s="1162" t="s">
        <v>312</v>
      </c>
      <c r="Q14" s="1162" t="s">
        <v>314</v>
      </c>
      <c r="R14" s="368"/>
      <c r="S14" s="1164" t="s">
        <v>319</v>
      </c>
      <c r="T14" s="1167" t="s">
        <v>417</v>
      </c>
      <c r="U14" s="1168" t="s">
        <v>157</v>
      </c>
      <c r="V14" s="1583"/>
    </row>
    <row r="15" spans="1:23" s="366" customFormat="1" ht="10.5" customHeight="1">
      <c r="A15" s="740" t="s">
        <v>156</v>
      </c>
      <c r="B15" s="1583"/>
      <c r="C15" s="1158"/>
      <c r="D15" s="1163"/>
      <c r="E15" s="1163"/>
      <c r="F15" s="1157"/>
      <c r="G15" s="1158"/>
      <c r="H15" s="1158" t="s">
        <v>321</v>
      </c>
      <c r="I15" s="1162" t="s">
        <v>322</v>
      </c>
      <c r="J15" s="1157" t="s">
        <v>323</v>
      </c>
      <c r="K15" s="1163" t="s">
        <v>324</v>
      </c>
      <c r="L15" s="1158" t="s">
        <v>325</v>
      </c>
      <c r="M15" s="1158"/>
      <c r="N15" s="1158"/>
      <c r="O15" s="1163" t="s">
        <v>321</v>
      </c>
      <c r="P15" s="1162" t="s">
        <v>314</v>
      </c>
      <c r="Q15" s="1162"/>
      <c r="R15" s="1158"/>
      <c r="S15" s="1164"/>
      <c r="T15" s="1167" t="s">
        <v>328</v>
      </c>
      <c r="U15" s="1168" t="s">
        <v>158</v>
      </c>
      <c r="V15" s="1583"/>
      <c r="W15" s="369"/>
    </row>
    <row r="16" spans="1:22" s="366" customFormat="1" ht="10.5" customHeight="1">
      <c r="A16" s="367"/>
      <c r="B16" s="1583"/>
      <c r="C16" s="1158"/>
      <c r="D16" s="1163"/>
      <c r="E16" s="1163"/>
      <c r="F16" s="1157"/>
      <c r="G16" s="1169"/>
      <c r="H16" s="1169"/>
      <c r="I16" s="1170"/>
      <c r="J16" s="1157"/>
      <c r="K16" s="1171"/>
      <c r="L16" s="1158"/>
      <c r="M16" s="1158"/>
      <c r="N16" s="1158"/>
      <c r="O16" s="1163"/>
      <c r="P16" s="1162"/>
      <c r="Q16" s="1162"/>
      <c r="R16" s="1158"/>
      <c r="S16" s="1164"/>
      <c r="T16" s="1167"/>
      <c r="U16" s="1166"/>
      <c r="V16" s="1583"/>
    </row>
    <row r="17" spans="1:22" s="366" customFormat="1" ht="10.5" customHeight="1">
      <c r="A17" s="741"/>
      <c r="B17" s="1584"/>
      <c r="C17" s="1574" t="s">
        <v>561</v>
      </c>
      <c r="D17" s="1575"/>
      <c r="E17" s="1575"/>
      <c r="F17" s="1575"/>
      <c r="G17" s="1575"/>
      <c r="H17" s="1575"/>
      <c r="I17" s="1575"/>
      <c r="J17" s="1575"/>
      <c r="K17" s="1575"/>
      <c r="L17" s="1575"/>
      <c r="M17" s="1575"/>
      <c r="N17" s="1575"/>
      <c r="O17" s="1575"/>
      <c r="P17" s="1575"/>
      <c r="Q17" s="1575"/>
      <c r="R17" s="1575"/>
      <c r="S17" s="1575"/>
      <c r="T17" s="1575"/>
      <c r="U17" s="1576"/>
      <c r="V17" s="1584"/>
    </row>
    <row r="18" spans="1:24" ht="10.5" customHeight="1">
      <c r="A18" s="1201" t="s">
        <v>177</v>
      </c>
      <c r="B18" s="1228" t="s">
        <v>3</v>
      </c>
      <c r="C18" s="1229"/>
      <c r="D18" s="1229"/>
      <c r="E18" s="1230"/>
      <c r="F18" s="1229"/>
      <c r="G18" s="1229"/>
      <c r="H18" s="1229"/>
      <c r="I18" s="1231"/>
      <c r="J18" s="1232"/>
      <c r="K18" s="1233"/>
      <c r="L18" s="1234"/>
      <c r="M18" s="1229"/>
      <c r="N18" s="1229"/>
      <c r="O18" s="1234"/>
      <c r="P18" s="1231"/>
      <c r="Q18" s="1231"/>
      <c r="R18" s="1235"/>
      <c r="S18" s="1236"/>
      <c r="T18" s="1237"/>
      <c r="U18" s="1231"/>
      <c r="V18" s="1238" t="s">
        <v>3</v>
      </c>
      <c r="W18" s="366"/>
      <c r="X18" s="565"/>
    </row>
    <row r="19" spans="1:24" ht="10.5" customHeight="1">
      <c r="A19" s="1202" t="s">
        <v>570</v>
      </c>
      <c r="B19" s="1220">
        <v>1</v>
      </c>
      <c r="C19" s="1172" t="s">
        <v>336</v>
      </c>
      <c r="D19" s="1173" t="s">
        <v>336</v>
      </c>
      <c r="E19" s="1174">
        <v>75</v>
      </c>
      <c r="F19" s="1175" t="s">
        <v>336</v>
      </c>
      <c r="G19" s="1175" t="s">
        <v>336</v>
      </c>
      <c r="H19" s="1175">
        <v>310</v>
      </c>
      <c r="I19" s="1176" t="s">
        <v>336</v>
      </c>
      <c r="J19" s="1250"/>
      <c r="K19" s="1179" t="s">
        <v>336</v>
      </c>
      <c r="L19" s="1249"/>
      <c r="M19" s="1173">
        <v>98</v>
      </c>
      <c r="N19" s="1173">
        <v>34</v>
      </c>
      <c r="O19" s="1177">
        <v>4</v>
      </c>
      <c r="P19" s="1176">
        <v>10</v>
      </c>
      <c r="Q19" s="1178">
        <v>984</v>
      </c>
      <c r="R19" s="1172">
        <v>3251</v>
      </c>
      <c r="S19" s="1179">
        <v>169</v>
      </c>
      <c r="T19" s="1180">
        <v>176</v>
      </c>
      <c r="U19" s="1181">
        <v>5112</v>
      </c>
      <c r="V19" s="1221">
        <f>B19</f>
        <v>1</v>
      </c>
      <c r="W19" s="366"/>
      <c r="X19" s="565"/>
    </row>
    <row r="20" spans="1:24" ht="10.5" customHeight="1">
      <c r="A20" s="1203" t="s">
        <v>575</v>
      </c>
      <c r="B20" s="1239"/>
      <c r="C20" s="1240"/>
      <c r="D20" s="1240"/>
      <c r="E20" s="1241"/>
      <c r="F20" s="1240"/>
      <c r="G20" s="1240"/>
      <c r="H20" s="1240"/>
      <c r="I20" s="1241"/>
      <c r="J20" s="1242"/>
      <c r="K20" s="1243"/>
      <c r="L20" s="1244"/>
      <c r="M20" s="1240"/>
      <c r="N20" s="1240"/>
      <c r="O20" s="1244"/>
      <c r="P20" s="1241"/>
      <c r="Q20" s="1241"/>
      <c r="R20" s="1245"/>
      <c r="S20" s="1246"/>
      <c r="T20" s="1247"/>
      <c r="U20" s="1240"/>
      <c r="V20" s="1248"/>
      <c r="X20" s="565"/>
    </row>
    <row r="21" spans="1:24" ht="10.5" customHeight="1">
      <c r="A21" s="1202" t="s">
        <v>392</v>
      </c>
      <c r="B21" s="1220">
        <v>2</v>
      </c>
      <c r="C21" s="1251"/>
      <c r="D21" s="1251"/>
      <c r="E21" s="1252"/>
      <c r="F21" s="1251"/>
      <c r="G21" s="1251"/>
      <c r="H21" s="1251"/>
      <c r="I21" s="1252"/>
      <c r="J21" s="1250"/>
      <c r="K21" s="1206">
        <v>71</v>
      </c>
      <c r="L21" s="1249"/>
      <c r="M21" s="1229"/>
      <c r="N21" s="1229"/>
      <c r="O21" s="1249"/>
      <c r="P21" s="1252"/>
      <c r="Q21" s="1252"/>
      <c r="R21" s="1175">
        <v>136</v>
      </c>
      <c r="S21" s="1256"/>
      <c r="T21" s="1257"/>
      <c r="U21" s="1183">
        <v>208</v>
      </c>
      <c r="V21" s="1221">
        <f>B21</f>
        <v>2</v>
      </c>
      <c r="X21" s="1567" t="s">
        <v>553</v>
      </c>
    </row>
    <row r="22" spans="1:24" ht="10.5" customHeight="1">
      <c r="A22" s="1202" t="s">
        <v>393</v>
      </c>
      <c r="B22" s="1220">
        <v>3</v>
      </c>
      <c r="C22" s="1251"/>
      <c r="D22" s="1251"/>
      <c r="E22" s="1252"/>
      <c r="F22" s="1251"/>
      <c r="G22" s="1251"/>
      <c r="H22" s="1251"/>
      <c r="I22" s="1252"/>
      <c r="J22" s="1184">
        <v>1420</v>
      </c>
      <c r="K22" s="1206">
        <v>2222</v>
      </c>
      <c r="L22" s="1249"/>
      <c r="M22" s="1251"/>
      <c r="N22" s="1251"/>
      <c r="O22" s="1249"/>
      <c r="P22" s="1182">
        <v>39</v>
      </c>
      <c r="Q22" s="1185">
        <v>15</v>
      </c>
      <c r="R22" s="1260"/>
      <c r="S22" s="1256"/>
      <c r="T22" s="1257"/>
      <c r="U22" s="1183">
        <v>3696</v>
      </c>
      <c r="V22" s="1221">
        <f aca="true" t="shared" si="0" ref="V22:V27">B22</f>
        <v>3</v>
      </c>
      <c r="X22" s="1567"/>
    </row>
    <row r="23" spans="1:24" ht="10.5" customHeight="1">
      <c r="A23" s="1202" t="s">
        <v>394</v>
      </c>
      <c r="B23" s="1220">
        <v>4</v>
      </c>
      <c r="C23" s="1251"/>
      <c r="D23" s="1251"/>
      <c r="E23" s="1252"/>
      <c r="F23" s="1251"/>
      <c r="G23" s="1251"/>
      <c r="H23" s="1251"/>
      <c r="I23" s="1252"/>
      <c r="J23" s="1250"/>
      <c r="K23" s="1179" t="s">
        <v>336</v>
      </c>
      <c r="L23" s="1177">
        <v>28</v>
      </c>
      <c r="M23" s="1251"/>
      <c r="N23" s="1251"/>
      <c r="O23" s="1249"/>
      <c r="P23" s="1252"/>
      <c r="Q23" s="1252"/>
      <c r="R23" s="1260"/>
      <c r="S23" s="1256"/>
      <c r="T23" s="1257"/>
      <c r="U23" s="1183">
        <v>28</v>
      </c>
      <c r="V23" s="1221">
        <f t="shared" si="0"/>
        <v>4</v>
      </c>
      <c r="X23" s="1567"/>
    </row>
    <row r="24" spans="1:24" ht="10.5" customHeight="1">
      <c r="A24" s="1202" t="s">
        <v>395</v>
      </c>
      <c r="B24" s="1220">
        <v>5</v>
      </c>
      <c r="C24" s="1251"/>
      <c r="D24" s="1251"/>
      <c r="E24" s="1252"/>
      <c r="F24" s="1251"/>
      <c r="G24" s="1251"/>
      <c r="H24" s="1251"/>
      <c r="I24" s="1252"/>
      <c r="J24" s="1242"/>
      <c r="K24" s="1179" t="s">
        <v>336</v>
      </c>
      <c r="L24" s="1244"/>
      <c r="M24" s="1251"/>
      <c r="N24" s="1251"/>
      <c r="O24" s="1249"/>
      <c r="P24" s="1252"/>
      <c r="Q24" s="1252"/>
      <c r="R24" s="1260"/>
      <c r="S24" s="1256"/>
      <c r="T24" s="1257"/>
      <c r="U24" s="1180" t="s">
        <v>336</v>
      </c>
      <c r="V24" s="1221">
        <f t="shared" si="0"/>
        <v>5</v>
      </c>
      <c r="X24" s="1567"/>
    </row>
    <row r="25" spans="1:24" ht="12" customHeight="1">
      <c r="A25" s="1204" t="s">
        <v>396</v>
      </c>
      <c r="B25" s="1222">
        <v>6</v>
      </c>
      <c r="C25" s="1253" t="s">
        <v>3</v>
      </c>
      <c r="D25" s="1253" t="s">
        <v>3</v>
      </c>
      <c r="E25" s="1254" t="s">
        <v>3</v>
      </c>
      <c r="F25" s="1253" t="s">
        <v>159</v>
      </c>
      <c r="G25" s="1253" t="s">
        <v>3</v>
      </c>
      <c r="H25" s="1253" t="s">
        <v>3</v>
      </c>
      <c r="I25" s="1254" t="s">
        <v>3</v>
      </c>
      <c r="J25" s="1186">
        <v>1420</v>
      </c>
      <c r="K25" s="1207">
        <v>2294</v>
      </c>
      <c r="L25" s="1208">
        <v>28</v>
      </c>
      <c r="M25" s="1253" t="s">
        <v>3</v>
      </c>
      <c r="N25" s="1253" t="s">
        <v>3</v>
      </c>
      <c r="O25" s="1255"/>
      <c r="P25" s="1188">
        <v>39</v>
      </c>
      <c r="Q25" s="1187">
        <v>15</v>
      </c>
      <c r="R25" s="1189">
        <v>136</v>
      </c>
      <c r="S25" s="1258"/>
      <c r="T25" s="1259"/>
      <c r="U25" s="1190">
        <v>3932</v>
      </c>
      <c r="V25" s="1223">
        <f t="shared" si="0"/>
        <v>6</v>
      </c>
      <c r="W25" s="565"/>
      <c r="X25" s="565"/>
    </row>
    <row r="26" spans="1:24" ht="12" customHeight="1">
      <c r="A26" s="1203" t="s">
        <v>562</v>
      </c>
      <c r="B26" s="1220">
        <v>7</v>
      </c>
      <c r="C26" s="1191">
        <v>2</v>
      </c>
      <c r="D26" s="1194" t="s">
        <v>336</v>
      </c>
      <c r="E26" s="1195" t="s">
        <v>336</v>
      </c>
      <c r="F26" s="1191" t="s">
        <v>336</v>
      </c>
      <c r="G26" s="1191">
        <v>169</v>
      </c>
      <c r="H26" s="1191">
        <v>1</v>
      </c>
      <c r="I26" s="1192" t="s">
        <v>336</v>
      </c>
      <c r="J26" s="1193">
        <v>18</v>
      </c>
      <c r="K26" s="1194">
        <v>248</v>
      </c>
      <c r="L26" s="1234"/>
      <c r="M26" s="1191">
        <v>1118</v>
      </c>
      <c r="N26" s="1191" t="s">
        <v>336</v>
      </c>
      <c r="O26" s="1215" t="s">
        <v>336</v>
      </c>
      <c r="P26" s="1192">
        <v>141</v>
      </c>
      <c r="Q26" s="1192">
        <v>2049</v>
      </c>
      <c r="R26" s="1191">
        <v>3461</v>
      </c>
      <c r="S26" s="1194">
        <v>552</v>
      </c>
      <c r="T26" s="1195" t="s">
        <v>336</v>
      </c>
      <c r="U26" s="1196">
        <v>7757</v>
      </c>
      <c r="V26" s="1224">
        <f t="shared" si="0"/>
        <v>7</v>
      </c>
      <c r="X26" s="565"/>
    </row>
    <row r="27" spans="1:24" s="566" customFormat="1" ht="12.75" customHeight="1">
      <c r="A27" s="1205" t="s">
        <v>482</v>
      </c>
      <c r="B27" s="1225">
        <v>8</v>
      </c>
      <c r="C27" s="1197">
        <v>2</v>
      </c>
      <c r="D27" s="1214" t="s">
        <v>336</v>
      </c>
      <c r="E27" s="1198">
        <v>75</v>
      </c>
      <c r="F27" s="1197" t="s">
        <v>336</v>
      </c>
      <c r="G27" s="1197">
        <v>169</v>
      </c>
      <c r="H27" s="1197">
        <v>311</v>
      </c>
      <c r="I27" s="1198" t="s">
        <v>336</v>
      </c>
      <c r="J27" s="1197">
        <v>1437</v>
      </c>
      <c r="K27" s="1197">
        <v>2542</v>
      </c>
      <c r="L27" s="1209">
        <v>28</v>
      </c>
      <c r="M27" s="1200">
        <v>1216</v>
      </c>
      <c r="N27" s="1197">
        <v>34</v>
      </c>
      <c r="O27" s="1197">
        <v>4</v>
      </c>
      <c r="P27" s="1198">
        <v>189</v>
      </c>
      <c r="Q27" s="1198">
        <v>3048</v>
      </c>
      <c r="R27" s="1199">
        <v>6848</v>
      </c>
      <c r="S27" s="1200">
        <v>721</v>
      </c>
      <c r="T27" s="1198">
        <v>176</v>
      </c>
      <c r="U27" s="1199">
        <v>16801</v>
      </c>
      <c r="V27" s="1226">
        <f t="shared" si="0"/>
        <v>8</v>
      </c>
      <c r="W27" s="369"/>
      <c r="X27" s="565"/>
    </row>
    <row r="28" spans="1:24" ht="10.5" customHeight="1">
      <c r="A28" s="737" t="s">
        <v>398</v>
      </c>
      <c r="B28" s="719"/>
      <c r="C28" s="1261"/>
      <c r="D28" s="1211" t="s">
        <v>399</v>
      </c>
      <c r="E28" s="720"/>
      <c r="F28" s="721"/>
      <c r="G28" s="722"/>
      <c r="H28" s="719"/>
      <c r="I28" s="723"/>
      <c r="J28" s="1210" t="s">
        <v>483</v>
      </c>
      <c r="K28" s="723"/>
      <c r="L28" s="724"/>
      <c r="M28" s="725"/>
      <c r="N28" s="724"/>
      <c r="O28" s="724"/>
      <c r="P28" s="724"/>
      <c r="Q28" s="724"/>
      <c r="R28" s="724"/>
      <c r="S28" s="719"/>
      <c r="T28" s="719"/>
      <c r="U28" s="1227"/>
      <c r="V28" s="726"/>
      <c r="X28" s="565"/>
    </row>
    <row r="29" spans="1:24" ht="10.5" customHeight="1">
      <c r="A29" s="738"/>
      <c r="B29" s="727"/>
      <c r="C29" s="728" t="s">
        <v>336</v>
      </c>
      <c r="D29" s="1212" t="s">
        <v>401</v>
      </c>
      <c r="E29" s="729"/>
      <c r="F29" s="730"/>
      <c r="G29" s="731"/>
      <c r="H29" s="727"/>
      <c r="I29" s="732"/>
      <c r="J29" s="733"/>
      <c r="K29" s="727"/>
      <c r="L29" s="734"/>
      <c r="M29" s="735"/>
      <c r="N29" s="734"/>
      <c r="O29" s="734"/>
      <c r="P29" s="734"/>
      <c r="Q29" s="734"/>
      <c r="R29" s="734"/>
      <c r="S29" s="736"/>
      <c r="T29" s="1213" t="s">
        <v>402</v>
      </c>
      <c r="U29" s="1292">
        <v>41116</v>
      </c>
      <c r="V29" s="718"/>
      <c r="X29" s="565"/>
    </row>
    <row r="30" ht="12.75">
      <c r="C30" s="1150"/>
    </row>
    <row r="32" spans="3:21" ht="12.75">
      <c r="C32" s="1151"/>
      <c r="D32" s="1151"/>
      <c r="E32" s="1151"/>
      <c r="F32" s="1151"/>
      <c r="G32" s="1151"/>
      <c r="H32" s="1151"/>
      <c r="I32" s="1151"/>
      <c r="J32" s="1151"/>
      <c r="K32" s="1151"/>
      <c r="L32" s="1151"/>
      <c r="M32" s="1151"/>
      <c r="N32" s="1151"/>
      <c r="O32" s="1151"/>
      <c r="P32" s="1151"/>
      <c r="Q32" s="1151"/>
      <c r="R32" s="1151"/>
      <c r="S32" s="1151"/>
      <c r="T32" s="1151"/>
      <c r="U32" s="1152"/>
    </row>
    <row r="45" ht="11.25" customHeight="1"/>
    <row r="53" ht="12.75">
      <c r="A53" s="623"/>
    </row>
    <row r="77" ht="12.75">
      <c r="A77" s="623"/>
    </row>
    <row r="81" ht="12.75">
      <c r="A81" s="623"/>
    </row>
  </sheetData>
  <sheetProtection/>
  <mergeCells count="11">
    <mergeCell ref="B10:B17"/>
    <mergeCell ref="A6:V6"/>
    <mergeCell ref="X21:X24"/>
    <mergeCell ref="C10:E10"/>
    <mergeCell ref="F10:I10"/>
    <mergeCell ref="J10:P10"/>
    <mergeCell ref="R10:T10"/>
    <mergeCell ref="C17:U17"/>
    <mergeCell ref="R11:T11"/>
    <mergeCell ref="M11:N11"/>
    <mergeCell ref="V10:V17"/>
  </mergeCells>
  <printOptions/>
  <pageMargins left="0.5905511811023623" right="0" top="1.3779527559055118" bottom="0.1968503937007874" header="0.5118110236220472" footer="0.5118110236220472"/>
  <pageSetup fitToHeight="1" fitToWidth="1" horizontalDpi="600" verticalDpi="600" orientation="landscape" paperSize="9" scale="83" r:id="rId2"/>
  <headerFooter alignWithMargins="0">
    <oddHeader>&amp;C&amp;"Arial,Fett"
</oddHeader>
  </headerFooter>
  <drawing r:id="rId1"/>
</worksheet>
</file>

<file path=xl/worksheets/sheet29.xml><?xml version="1.0" encoding="utf-8"?>
<worksheet xmlns="http://schemas.openxmlformats.org/spreadsheetml/2006/main" xmlns:r="http://schemas.openxmlformats.org/officeDocument/2006/relationships">
  <dimension ref="A1:IV90"/>
  <sheetViews>
    <sheetView zoomScalePageLayoutView="0" workbookViewId="0" topLeftCell="A1">
      <selection activeCell="A1" sqref="A1"/>
    </sheetView>
  </sheetViews>
  <sheetFormatPr defaultColWidth="10.28125" defaultRowHeight="11.25" customHeight="1" zeroHeight="1"/>
  <cols>
    <col min="1" max="1" width="38.57421875" style="370" bestFit="1" customWidth="1"/>
    <col min="2" max="2" width="15.8515625" style="371" customWidth="1"/>
    <col min="3" max="16384" width="10.28125" style="370" customWidth="1"/>
  </cols>
  <sheetData>
    <row r="1" s="40" customFormat="1" ht="11.25">
      <c r="A1" s="67"/>
    </row>
    <row r="2" s="40" customFormat="1" ht="11.25" customHeight="1">
      <c r="A2" s="67"/>
    </row>
    <row r="3" spans="1:2" s="353" customFormat="1" ht="14.25">
      <c r="A3" s="1502" t="s">
        <v>611</v>
      </c>
      <c r="B3" s="1502"/>
    </row>
    <row r="4" spans="1:2" s="40" customFormat="1" ht="12.75">
      <c r="A4" s="350"/>
      <c r="B4" s="39"/>
    </row>
    <row r="5" spans="1:2" s="40" customFormat="1" ht="11.25">
      <c r="A5" s="38"/>
      <c r="B5" s="39"/>
    </row>
    <row r="6" spans="1:2" ht="30" customHeight="1">
      <c r="A6" s="372" t="s">
        <v>160</v>
      </c>
      <c r="B6" s="373" t="s">
        <v>161</v>
      </c>
    </row>
    <row r="7" spans="1:2" ht="25.5" customHeight="1">
      <c r="A7" s="374"/>
      <c r="B7" s="375" t="s">
        <v>162</v>
      </c>
    </row>
    <row r="8" spans="1:2" ht="15.75" customHeight="1">
      <c r="A8" s="376" t="s">
        <v>180</v>
      </c>
      <c r="B8" s="377">
        <v>92</v>
      </c>
    </row>
    <row r="9" spans="1:2" ht="15.75" customHeight="1">
      <c r="A9" s="376" t="s">
        <v>181</v>
      </c>
      <c r="B9" s="378">
        <v>94</v>
      </c>
    </row>
    <row r="10" spans="1:2" ht="15.75" customHeight="1">
      <c r="A10" s="376" t="s">
        <v>182</v>
      </c>
      <c r="B10" s="378">
        <v>93</v>
      </c>
    </row>
    <row r="11" spans="1:2" ht="15.75" customHeight="1">
      <c r="A11" s="376" t="s">
        <v>431</v>
      </c>
      <c r="B11" s="378">
        <v>105</v>
      </c>
    </row>
    <row r="12" spans="1:2" ht="15.75" customHeight="1">
      <c r="A12" s="376" t="s">
        <v>430</v>
      </c>
      <c r="B12" s="379">
        <v>93</v>
      </c>
    </row>
    <row r="13" spans="1:2" ht="15.75" customHeight="1">
      <c r="A13" s="380" t="s">
        <v>183</v>
      </c>
      <c r="B13" s="378">
        <v>111</v>
      </c>
    </row>
    <row r="14" spans="1:2" ht="15.75" customHeight="1">
      <c r="A14" s="376" t="s">
        <v>184</v>
      </c>
      <c r="B14" s="378">
        <v>112</v>
      </c>
    </row>
    <row r="15" spans="1:2" ht="15.75" customHeight="1">
      <c r="A15" s="376" t="s">
        <v>185</v>
      </c>
      <c r="B15" s="378">
        <v>110</v>
      </c>
    </row>
    <row r="16" spans="1:2" ht="15.75" customHeight="1">
      <c r="A16" s="376" t="s">
        <v>186</v>
      </c>
      <c r="B16" s="378">
        <v>110</v>
      </c>
    </row>
    <row r="17" spans="1:2" ht="15.75" customHeight="1">
      <c r="A17" s="376" t="s">
        <v>187</v>
      </c>
      <c r="B17" s="370"/>
    </row>
    <row r="18" spans="1:2" ht="15.75" customHeight="1">
      <c r="A18" s="376" t="s">
        <v>472</v>
      </c>
      <c r="B18" s="378">
        <v>99</v>
      </c>
    </row>
    <row r="19" spans="1:2" ht="15.75" customHeight="1">
      <c r="A19" s="376" t="s">
        <v>188</v>
      </c>
      <c r="B19" s="378">
        <v>97</v>
      </c>
    </row>
    <row r="20" spans="1:2" ht="15.75" customHeight="1">
      <c r="A20" s="376" t="s">
        <v>189</v>
      </c>
      <c r="B20" s="378"/>
    </row>
    <row r="21" spans="1:2" ht="15.75" customHeight="1">
      <c r="A21" s="376" t="s">
        <v>472</v>
      </c>
      <c r="B21" s="378">
        <v>96</v>
      </c>
    </row>
    <row r="22" spans="1:2" ht="15.75" customHeight="1">
      <c r="A22" s="376" t="s">
        <v>185</v>
      </c>
      <c r="B22" s="378">
        <v>107</v>
      </c>
    </row>
    <row r="23" spans="1:2" ht="15.75" customHeight="1">
      <c r="A23" s="376" t="s">
        <v>190</v>
      </c>
      <c r="B23" s="378">
        <v>111</v>
      </c>
    </row>
    <row r="24" spans="1:2" ht="15.75" customHeight="1">
      <c r="A24" s="376" t="s">
        <v>191</v>
      </c>
      <c r="B24" s="378">
        <v>98</v>
      </c>
    </row>
    <row r="25" spans="1:2" ht="15.75" customHeight="1">
      <c r="A25" s="381" t="s">
        <v>192</v>
      </c>
      <c r="B25" s="379">
        <v>97</v>
      </c>
    </row>
    <row r="26" spans="1:2" ht="15.75" customHeight="1">
      <c r="A26" s="376" t="s">
        <v>193</v>
      </c>
      <c r="B26" s="377">
        <v>80</v>
      </c>
    </row>
    <row r="27" spans="1:2" ht="15.75" customHeight="1">
      <c r="A27" s="376" t="s">
        <v>194</v>
      </c>
      <c r="B27" s="378">
        <v>72</v>
      </c>
    </row>
    <row r="28" spans="1:2" ht="15.75" customHeight="1">
      <c r="A28" s="376" t="s">
        <v>195</v>
      </c>
      <c r="B28" s="378">
        <v>80</v>
      </c>
    </row>
    <row r="29" spans="1:2" ht="15.75" customHeight="1">
      <c r="A29" s="376" t="s">
        <v>196</v>
      </c>
      <c r="B29" s="378">
        <v>74</v>
      </c>
    </row>
    <row r="30" spans="1:2" ht="15.75" customHeight="1">
      <c r="A30" s="376" t="s">
        <v>197</v>
      </c>
      <c r="B30" s="378">
        <v>74</v>
      </c>
    </row>
    <row r="31" spans="1:2" ht="15.75" customHeight="1">
      <c r="A31" s="376" t="s">
        <v>438</v>
      </c>
      <c r="B31" s="378">
        <v>74</v>
      </c>
    </row>
    <row r="32" spans="1:2" ht="15.75" customHeight="1">
      <c r="A32" s="376" t="s">
        <v>439</v>
      </c>
      <c r="B32" s="378">
        <v>78</v>
      </c>
    </row>
    <row r="33" spans="1:2" ht="15.75" customHeight="1">
      <c r="A33" s="376" t="s">
        <v>198</v>
      </c>
      <c r="B33" s="378">
        <v>101</v>
      </c>
    </row>
    <row r="34" spans="1:2" ht="15.75" customHeight="1">
      <c r="A34" s="376" t="s">
        <v>441</v>
      </c>
      <c r="B34" s="378">
        <v>65</v>
      </c>
    </row>
    <row r="35" spans="1:2" ht="15.75" customHeight="1">
      <c r="A35" s="381" t="s">
        <v>199</v>
      </c>
      <c r="B35" s="379">
        <v>60</v>
      </c>
    </row>
    <row r="36" spans="1:2" ht="15.75" customHeight="1">
      <c r="A36" s="376" t="s">
        <v>200</v>
      </c>
      <c r="B36" s="378">
        <v>44</v>
      </c>
    </row>
    <row r="37" spans="1:2" ht="15.75" customHeight="1">
      <c r="A37" s="376" t="s">
        <v>444</v>
      </c>
      <c r="B37" s="378">
        <v>56</v>
      </c>
    </row>
    <row r="38" spans="1:2" ht="15.75" customHeight="1">
      <c r="A38" s="376" t="s">
        <v>201</v>
      </c>
      <c r="B38" s="378">
        <v>58</v>
      </c>
    </row>
    <row r="39" spans="1:2" ht="15.75" customHeight="1">
      <c r="A39" s="376" t="s">
        <v>202</v>
      </c>
      <c r="B39" s="378">
        <v>55</v>
      </c>
    </row>
    <row r="40" spans="1:2" ht="15.75" customHeight="1">
      <c r="A40" s="376" t="s">
        <v>203</v>
      </c>
      <c r="B40" s="382">
        <v>139</v>
      </c>
    </row>
    <row r="41" spans="1:256" s="383" customFormat="1" ht="15.75" customHeight="1">
      <c r="A41" s="381" t="s">
        <v>204</v>
      </c>
      <c r="B41" s="708">
        <v>52.36041171395629</v>
      </c>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384"/>
      <c r="BC41" s="384"/>
      <c r="BD41" s="384"/>
      <c r="BE41" s="384"/>
      <c r="BF41" s="384"/>
      <c r="BG41" s="384"/>
      <c r="BH41" s="384"/>
      <c r="BI41" s="384"/>
      <c r="BJ41" s="384"/>
      <c r="BK41" s="384"/>
      <c r="BL41" s="384"/>
      <c r="BM41" s="384"/>
      <c r="BN41" s="384"/>
      <c r="BO41" s="384"/>
      <c r="BP41" s="384"/>
      <c r="BQ41" s="384"/>
      <c r="BR41" s="384"/>
      <c r="BS41" s="384"/>
      <c r="BT41" s="384"/>
      <c r="BU41" s="384"/>
      <c r="BV41" s="384"/>
      <c r="BW41" s="384"/>
      <c r="BX41" s="384"/>
      <c r="BY41" s="384"/>
      <c r="BZ41" s="384"/>
      <c r="CA41" s="384"/>
      <c r="CB41" s="384"/>
      <c r="CC41" s="384"/>
      <c r="CD41" s="384"/>
      <c r="CE41" s="384"/>
      <c r="CF41" s="384"/>
      <c r="CG41" s="384"/>
      <c r="CH41" s="384"/>
      <c r="CI41" s="384"/>
      <c r="CJ41" s="384"/>
      <c r="CK41" s="384"/>
      <c r="CL41" s="384"/>
      <c r="CM41" s="384"/>
      <c r="CN41" s="384"/>
      <c r="CO41" s="384"/>
      <c r="CP41" s="384"/>
      <c r="CQ41" s="384"/>
      <c r="CR41" s="384"/>
      <c r="CS41" s="384"/>
      <c r="CT41" s="384"/>
      <c r="CU41" s="384"/>
      <c r="CV41" s="384"/>
      <c r="CW41" s="384"/>
      <c r="CX41" s="384"/>
      <c r="CY41" s="384"/>
      <c r="CZ41" s="384"/>
      <c r="DA41" s="384"/>
      <c r="DB41" s="384"/>
      <c r="DC41" s="384"/>
      <c r="DD41" s="384"/>
      <c r="DE41" s="384"/>
      <c r="DF41" s="384"/>
      <c r="DG41" s="384"/>
      <c r="DH41" s="384"/>
      <c r="DI41" s="384"/>
      <c r="DJ41" s="384"/>
      <c r="DK41" s="384"/>
      <c r="DL41" s="384"/>
      <c r="DM41" s="384"/>
      <c r="DN41" s="384"/>
      <c r="DO41" s="384"/>
      <c r="DP41" s="384"/>
      <c r="DQ41" s="384"/>
      <c r="DR41" s="384"/>
      <c r="DS41" s="384"/>
      <c r="DT41" s="384"/>
      <c r="DU41" s="384"/>
      <c r="DV41" s="384"/>
      <c r="DW41" s="384"/>
      <c r="DX41" s="384"/>
      <c r="DY41" s="384"/>
      <c r="DZ41" s="384"/>
      <c r="EA41" s="384"/>
      <c r="EB41" s="384"/>
      <c r="EC41" s="384"/>
      <c r="ED41" s="384"/>
      <c r="EE41" s="384"/>
      <c r="EF41" s="384"/>
      <c r="EG41" s="384"/>
      <c r="EH41" s="384"/>
      <c r="EI41" s="384"/>
      <c r="EJ41" s="384"/>
      <c r="EK41" s="384"/>
      <c r="EL41" s="384"/>
      <c r="EM41" s="384"/>
      <c r="EN41" s="384"/>
      <c r="EO41" s="384"/>
      <c r="EP41" s="384"/>
      <c r="EQ41" s="384"/>
      <c r="ER41" s="384"/>
      <c r="ES41" s="384"/>
      <c r="ET41" s="384"/>
      <c r="EU41" s="384"/>
      <c r="EV41" s="384"/>
      <c r="EW41" s="384"/>
      <c r="EX41" s="384"/>
      <c r="EY41" s="384"/>
      <c r="EZ41" s="384"/>
      <c r="FA41" s="384"/>
      <c r="FB41" s="384"/>
      <c r="FC41" s="384"/>
      <c r="FD41" s="384"/>
      <c r="FE41" s="384"/>
      <c r="FF41" s="384"/>
      <c r="FG41" s="384"/>
      <c r="FH41" s="384"/>
      <c r="FI41" s="384"/>
      <c r="FJ41" s="384"/>
      <c r="FK41" s="384"/>
      <c r="FL41" s="384"/>
      <c r="FM41" s="384"/>
      <c r="FN41" s="384"/>
      <c r="FO41" s="384"/>
      <c r="FP41" s="384"/>
      <c r="FQ41" s="384"/>
      <c r="FR41" s="384"/>
      <c r="FS41" s="384"/>
      <c r="FT41" s="384"/>
      <c r="FU41" s="384"/>
      <c r="FV41" s="384"/>
      <c r="FW41" s="384"/>
      <c r="FX41" s="384"/>
      <c r="FY41" s="384"/>
      <c r="FZ41" s="384"/>
      <c r="GA41" s="384"/>
      <c r="GB41" s="384"/>
      <c r="GC41" s="384"/>
      <c r="GD41" s="384"/>
      <c r="GE41" s="384"/>
      <c r="GF41" s="384"/>
      <c r="GG41" s="384"/>
      <c r="GH41" s="384"/>
      <c r="GI41" s="384"/>
      <c r="GJ41" s="384"/>
      <c r="GK41" s="384"/>
      <c r="GL41" s="384"/>
      <c r="GM41" s="384"/>
      <c r="GN41" s="384"/>
      <c r="GO41" s="384"/>
      <c r="GP41" s="384"/>
      <c r="GQ41" s="384"/>
      <c r="GR41" s="384"/>
      <c r="GS41" s="384"/>
      <c r="GT41" s="384"/>
      <c r="GU41" s="384"/>
      <c r="GV41" s="384"/>
      <c r="GW41" s="384"/>
      <c r="GX41" s="384"/>
      <c r="GY41" s="384"/>
      <c r="GZ41" s="384"/>
      <c r="HA41" s="384"/>
      <c r="HB41" s="384"/>
      <c r="HC41" s="384"/>
      <c r="HD41" s="384"/>
      <c r="HE41" s="384"/>
      <c r="HF41" s="384"/>
      <c r="HG41" s="384"/>
      <c r="HH41" s="384"/>
      <c r="HI41" s="384"/>
      <c r="HJ41" s="384"/>
      <c r="HK41" s="384"/>
      <c r="HL41" s="384"/>
      <c r="HM41" s="384"/>
      <c r="HN41" s="384"/>
      <c r="HO41" s="384"/>
      <c r="HP41" s="384"/>
      <c r="HQ41" s="384"/>
      <c r="HR41" s="384"/>
      <c r="HS41" s="384"/>
      <c r="HT41" s="384"/>
      <c r="HU41" s="384"/>
      <c r="HV41" s="384"/>
      <c r="HW41" s="384"/>
      <c r="HX41" s="384"/>
      <c r="HY41" s="384"/>
      <c r="HZ41" s="384"/>
      <c r="IA41" s="384"/>
      <c r="IB41" s="384"/>
      <c r="IC41" s="384"/>
      <c r="ID41" s="384"/>
      <c r="IE41" s="384"/>
      <c r="IF41" s="384"/>
      <c r="IG41" s="384"/>
      <c r="IH41" s="384"/>
      <c r="II41" s="384"/>
      <c r="IJ41" s="384"/>
      <c r="IK41" s="384"/>
      <c r="IL41" s="384"/>
      <c r="IM41" s="384"/>
      <c r="IN41" s="384"/>
      <c r="IO41" s="384"/>
      <c r="IP41" s="384"/>
      <c r="IQ41" s="384"/>
      <c r="IR41" s="384"/>
      <c r="IS41" s="384"/>
      <c r="IT41" s="384"/>
      <c r="IU41" s="384"/>
      <c r="IV41" s="384"/>
    </row>
    <row r="42" spans="1:3" s="384" customFormat="1" ht="15.75" customHeight="1">
      <c r="A42" s="376" t="s">
        <v>205</v>
      </c>
      <c r="B42" s="410">
        <v>80</v>
      </c>
      <c r="C42" s="370"/>
    </row>
    <row r="43" spans="1:3" s="384" customFormat="1" ht="15.75" customHeight="1">
      <c r="A43" s="376" t="s">
        <v>206</v>
      </c>
      <c r="B43" s="411">
        <v>152.141</v>
      </c>
      <c r="C43" s="370"/>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c r="A62" s="622"/>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c r="A86" s="622"/>
    </row>
    <row r="87" ht="11.25" customHeight="1"/>
    <row r="88" ht="11.25" customHeight="1"/>
    <row r="89" ht="11.25" customHeight="1"/>
    <row r="90" ht="11.25" customHeight="1">
      <c r="A90" s="622"/>
    </row>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1">
    <mergeCell ref="A3:B3"/>
  </mergeCells>
  <printOptions/>
  <pageMargins left="1.968503937007874" right="0.7874015748031497" top="0.984251968503937" bottom="0.984251968503937" header="0.5118110236220472" footer="0.5118110236220472"/>
  <pageSetup horizontalDpi="600" verticalDpi="600" orientation="portrait" paperSize="9" r:id="rId1"/>
  <headerFooter alignWithMargins="0">
    <oddHeader>&amp;C&amp;9- 37 -</oddHeader>
  </headerFooter>
</worksheet>
</file>

<file path=xl/worksheets/sheet3.xml><?xml version="1.0" encoding="utf-8"?>
<worksheet xmlns="http://schemas.openxmlformats.org/spreadsheetml/2006/main" xmlns:r="http://schemas.openxmlformats.org/officeDocument/2006/relationships">
  <dimension ref="A1:C135"/>
  <sheetViews>
    <sheetView zoomScale="115" zoomScaleNormal="115" zoomScalePageLayoutView="0" workbookViewId="0" topLeftCell="A91">
      <selection activeCell="A1" sqref="A1"/>
    </sheetView>
  </sheetViews>
  <sheetFormatPr defaultColWidth="11.421875" defaultRowHeight="12.75"/>
  <cols>
    <col min="1" max="1" width="82.421875" style="6" customWidth="1"/>
    <col min="2" max="2" width="3.421875" style="10" bestFit="1" customWidth="1"/>
    <col min="3" max="3" width="84.00390625" style="6" customWidth="1"/>
    <col min="4" max="16384" width="11.421875" style="6" customWidth="1"/>
  </cols>
  <sheetData>
    <row r="1" spans="1:3" ht="15">
      <c r="A1" s="1" t="s">
        <v>11</v>
      </c>
      <c r="B1" s="8"/>
      <c r="C1" s="1"/>
    </row>
    <row r="2" spans="1:3" ht="12.75">
      <c r="A2" s="2"/>
      <c r="B2" s="8"/>
      <c r="C2" s="2"/>
    </row>
    <row r="3" spans="1:3" ht="12.75">
      <c r="A3" s="2"/>
      <c r="B3" s="8"/>
      <c r="C3" s="2"/>
    </row>
    <row r="4" spans="1:3" ht="12.75">
      <c r="A4" s="1501" t="s">
        <v>12</v>
      </c>
      <c r="B4" s="1501"/>
      <c r="C4" s="7"/>
    </row>
    <row r="5" spans="1:3" ht="12.75">
      <c r="A5" s="3"/>
      <c r="B5" s="8"/>
      <c r="C5" s="3"/>
    </row>
    <row r="6" spans="1:3" ht="12.75">
      <c r="A6" s="3"/>
      <c r="B6" s="8"/>
      <c r="C6" s="3"/>
    </row>
    <row r="7" spans="1:3" ht="12.75">
      <c r="A7" s="3"/>
      <c r="B7" s="8"/>
      <c r="C7" s="3"/>
    </row>
    <row r="8" spans="1:3" ht="12.75">
      <c r="A8" s="9" t="s">
        <v>14</v>
      </c>
      <c r="B8" s="3">
        <v>3</v>
      </c>
      <c r="C8" s="3"/>
    </row>
    <row r="9" spans="1:3" ht="12.75">
      <c r="A9" s="3"/>
      <c r="B9" s="3"/>
      <c r="C9" s="3"/>
    </row>
    <row r="10" spans="1:2" ht="13.5">
      <c r="A10" s="9" t="s">
        <v>578</v>
      </c>
      <c r="B10" s="8">
        <v>8</v>
      </c>
    </row>
    <row r="11" ht="12.75">
      <c r="B11" s="8"/>
    </row>
    <row r="12" spans="1:2" ht="12.75">
      <c r="A12" s="9" t="s">
        <v>579</v>
      </c>
      <c r="B12" s="8">
        <v>9</v>
      </c>
    </row>
    <row r="13" spans="1:3" ht="12.75">
      <c r="A13" s="3"/>
      <c r="B13" s="8"/>
      <c r="C13" s="3"/>
    </row>
    <row r="14" spans="1:3" ht="13.5" customHeight="1">
      <c r="A14" s="9" t="s">
        <v>580</v>
      </c>
      <c r="B14" s="8">
        <v>10</v>
      </c>
      <c r="C14" s="3"/>
    </row>
    <row r="15" spans="1:3" ht="12.75">
      <c r="A15" s="3"/>
      <c r="B15" s="8"/>
      <c r="C15" s="3"/>
    </row>
    <row r="16" spans="1:3" ht="12.75">
      <c r="A16" s="3"/>
      <c r="B16" s="8"/>
      <c r="C16" s="3"/>
    </row>
    <row r="17" spans="1:2" s="1" customFormat="1" ht="15">
      <c r="A17" s="1" t="s">
        <v>70</v>
      </c>
      <c r="B17" s="8">
        <v>11</v>
      </c>
    </row>
    <row r="18" spans="1:3" ht="12.75">
      <c r="A18" s="3"/>
      <c r="B18" s="8"/>
      <c r="C18" s="3"/>
    </row>
    <row r="19" spans="1:3" ht="15">
      <c r="A19" s="1" t="s">
        <v>15</v>
      </c>
      <c r="B19" s="3"/>
      <c r="C19" s="3"/>
    </row>
    <row r="20" spans="1:3" ht="12.75">
      <c r="A20" s="3"/>
      <c r="B20" s="8"/>
      <c r="C20" s="3"/>
    </row>
    <row r="21" spans="1:3" ht="12.75">
      <c r="A21" s="3" t="s">
        <v>581</v>
      </c>
      <c r="B21" s="8">
        <v>11</v>
      </c>
      <c r="C21" s="3"/>
    </row>
    <row r="22" spans="1:3" ht="12.75">
      <c r="A22" s="3"/>
      <c r="B22" s="8"/>
      <c r="C22" s="3"/>
    </row>
    <row r="23" spans="1:3" s="10" customFormat="1" ht="12">
      <c r="A23" s="3" t="s">
        <v>582</v>
      </c>
      <c r="B23" s="8">
        <v>11</v>
      </c>
      <c r="C23" s="3"/>
    </row>
    <row r="24" spans="1:3" s="10" customFormat="1" ht="12">
      <c r="A24" s="3"/>
      <c r="B24" s="8"/>
      <c r="C24" s="3"/>
    </row>
    <row r="25" spans="1:3" ht="12.75">
      <c r="A25" s="3" t="s">
        <v>583</v>
      </c>
      <c r="B25" s="8">
        <v>12</v>
      </c>
      <c r="C25" s="3"/>
    </row>
    <row r="26" spans="1:3" ht="12.75">
      <c r="A26" s="3"/>
      <c r="B26" s="8"/>
      <c r="C26" s="3"/>
    </row>
    <row r="27" spans="1:3" ht="12.75">
      <c r="A27" s="3" t="s">
        <v>584</v>
      </c>
      <c r="B27" s="8">
        <v>12</v>
      </c>
      <c r="C27" s="3"/>
    </row>
    <row r="28" spans="1:3" ht="12.75">
      <c r="A28" s="3"/>
      <c r="B28" s="8"/>
      <c r="C28" s="3"/>
    </row>
    <row r="29" spans="1:3" ht="12.75">
      <c r="A29" s="3"/>
      <c r="B29" s="3"/>
      <c r="C29" s="3"/>
    </row>
    <row r="30" spans="1:3" ht="15">
      <c r="A30" s="1" t="s">
        <v>16</v>
      </c>
      <c r="B30" s="8"/>
      <c r="C30" s="3"/>
    </row>
    <row r="31" spans="1:3" ht="12.75">
      <c r="A31" s="3"/>
      <c r="B31" s="8"/>
      <c r="C31" s="3"/>
    </row>
    <row r="32" spans="1:3" ht="12.75">
      <c r="A32" s="3" t="s">
        <v>17</v>
      </c>
      <c r="B32" s="3">
        <v>13</v>
      </c>
      <c r="C32" s="3"/>
    </row>
    <row r="33" spans="1:3" ht="12.75">
      <c r="A33" s="3"/>
      <c r="B33" s="3"/>
      <c r="C33" s="3"/>
    </row>
    <row r="34" spans="1:3" ht="12.75">
      <c r="A34" s="3" t="s">
        <v>18</v>
      </c>
      <c r="B34" s="8">
        <v>14</v>
      </c>
      <c r="C34" s="3"/>
    </row>
    <row r="35" spans="1:3" ht="12.75">
      <c r="A35" s="3"/>
      <c r="B35" s="8"/>
      <c r="C35" s="3"/>
    </row>
    <row r="36" spans="1:3" ht="12.75">
      <c r="A36" s="3" t="s">
        <v>19</v>
      </c>
      <c r="B36" s="3">
        <v>15</v>
      </c>
      <c r="C36" s="3"/>
    </row>
    <row r="37" spans="1:3" ht="12.75">
      <c r="A37" s="3"/>
      <c r="B37" s="3"/>
      <c r="C37" s="3"/>
    </row>
    <row r="38" spans="1:3" ht="12.75">
      <c r="A38" s="3" t="s">
        <v>20</v>
      </c>
      <c r="B38" s="8">
        <v>16</v>
      </c>
      <c r="C38" s="3"/>
    </row>
    <row r="39" spans="1:3" ht="12.75">
      <c r="A39" s="3"/>
      <c r="B39" s="8"/>
      <c r="C39" s="3"/>
    </row>
    <row r="40" spans="1:3" ht="12.75">
      <c r="A40" s="3" t="s">
        <v>21</v>
      </c>
      <c r="B40" s="3">
        <v>17</v>
      </c>
      <c r="C40" s="3"/>
    </row>
    <row r="41" spans="1:3" ht="12.75">
      <c r="A41" s="3"/>
      <c r="B41" s="3"/>
      <c r="C41" s="3"/>
    </row>
    <row r="42" spans="1:3" ht="12.75">
      <c r="A42" s="3" t="s">
        <v>567</v>
      </c>
      <c r="B42" s="8"/>
      <c r="C42" s="3"/>
    </row>
    <row r="43" spans="1:3" ht="12.75">
      <c r="A43" s="3" t="s">
        <v>568</v>
      </c>
      <c r="B43" s="8">
        <v>18</v>
      </c>
      <c r="C43" s="3"/>
    </row>
    <row r="44" spans="1:3" ht="12.75">
      <c r="A44" s="3"/>
      <c r="B44" s="8"/>
      <c r="C44" s="3"/>
    </row>
    <row r="45" spans="1:3" ht="12.75">
      <c r="A45" s="3" t="s">
        <v>22</v>
      </c>
      <c r="B45" s="8"/>
      <c r="C45" s="3"/>
    </row>
    <row r="46" spans="1:3" ht="12.75">
      <c r="A46" s="3" t="s">
        <v>23</v>
      </c>
      <c r="B46" s="8">
        <v>19</v>
      </c>
      <c r="C46" s="3"/>
    </row>
    <row r="47" spans="1:3" ht="12.75">
      <c r="A47" s="3"/>
      <c r="B47" s="8"/>
      <c r="C47" s="3"/>
    </row>
    <row r="48" spans="1:3" ht="12.75">
      <c r="A48" s="3"/>
      <c r="B48" s="8"/>
      <c r="C48" s="3"/>
    </row>
    <row r="49" spans="1:3" ht="15">
      <c r="A49" s="1" t="s">
        <v>585</v>
      </c>
      <c r="B49" s="8"/>
      <c r="C49" s="3"/>
    </row>
    <row r="50" spans="1:3" ht="12.75">
      <c r="A50" s="3"/>
      <c r="B50" s="8"/>
      <c r="C50" s="3"/>
    </row>
    <row r="51" spans="1:3" ht="12.75">
      <c r="A51" s="3" t="s">
        <v>586</v>
      </c>
      <c r="B51" s="8">
        <v>20</v>
      </c>
      <c r="C51" s="3"/>
    </row>
    <row r="52" spans="1:3" ht="12.75">
      <c r="A52" s="3"/>
      <c r="B52" s="8"/>
      <c r="C52" s="3"/>
    </row>
    <row r="53" spans="1:3" ht="12.75">
      <c r="A53" s="3" t="s">
        <v>587</v>
      </c>
      <c r="B53" s="8">
        <v>22</v>
      </c>
      <c r="C53" s="3"/>
    </row>
    <row r="54" spans="1:3" ht="12.75">
      <c r="A54" s="3"/>
      <c r="B54" s="8"/>
      <c r="C54" s="3"/>
    </row>
    <row r="55" spans="1:3" ht="12.75">
      <c r="A55" s="3" t="s">
        <v>588</v>
      </c>
      <c r="B55" s="8">
        <v>24</v>
      </c>
      <c r="C55" s="3"/>
    </row>
    <row r="56" spans="1:3" ht="12.75">
      <c r="A56" s="3"/>
      <c r="B56" s="8"/>
      <c r="C56" s="3"/>
    </row>
    <row r="57" spans="1:3" ht="12.75">
      <c r="A57" s="3" t="s">
        <v>589</v>
      </c>
      <c r="B57" s="8">
        <v>26</v>
      </c>
      <c r="C57" s="3"/>
    </row>
    <row r="58" spans="1:3" ht="12.75">
      <c r="A58" s="4" t="s">
        <v>24</v>
      </c>
      <c r="B58" s="8"/>
      <c r="C58" s="3"/>
    </row>
    <row r="59" spans="1:3" ht="12.75">
      <c r="A59" s="3"/>
      <c r="B59" s="3"/>
      <c r="C59" s="3"/>
    </row>
    <row r="60" spans="1:3" ht="12.75">
      <c r="A60" s="3"/>
      <c r="B60" s="8"/>
      <c r="C60" s="3"/>
    </row>
    <row r="61" spans="1:3" ht="12.75">
      <c r="A61" s="3" t="s">
        <v>25</v>
      </c>
      <c r="B61" s="3"/>
      <c r="C61" s="3"/>
    </row>
    <row r="62" spans="1:3" ht="12.75">
      <c r="A62" s="3" t="s">
        <v>590</v>
      </c>
      <c r="B62" s="8">
        <v>28</v>
      </c>
      <c r="C62" s="3"/>
    </row>
    <row r="63" spans="1:3" ht="12.75">
      <c r="A63" s="3"/>
      <c r="B63" s="3"/>
      <c r="C63" s="3"/>
    </row>
    <row r="64" spans="1:3" ht="12.75">
      <c r="A64" s="3" t="s">
        <v>163</v>
      </c>
      <c r="B64" s="8">
        <v>28</v>
      </c>
      <c r="C64" s="3"/>
    </row>
    <row r="65" spans="1:3" ht="12.75">
      <c r="A65" s="3"/>
      <c r="B65" s="3"/>
      <c r="C65" s="3"/>
    </row>
    <row r="66" spans="1:3" ht="12.75">
      <c r="A66" s="3"/>
      <c r="B66" s="3"/>
      <c r="C66" s="3"/>
    </row>
    <row r="67" spans="1:3" ht="16.5">
      <c r="A67" s="1" t="s">
        <v>71</v>
      </c>
      <c r="B67" s="3">
        <v>29</v>
      </c>
      <c r="C67" s="3"/>
    </row>
    <row r="68" spans="1:3" ht="12.75">
      <c r="A68" s="3"/>
      <c r="B68" s="8"/>
      <c r="C68" s="3"/>
    </row>
    <row r="69" spans="1:3" ht="15">
      <c r="A69" s="18" t="s">
        <v>15</v>
      </c>
      <c r="B69" s="8"/>
      <c r="C69" s="3"/>
    </row>
    <row r="70" spans="1:3" ht="12.75">
      <c r="A70" s="3"/>
      <c r="B70" s="3"/>
      <c r="C70" s="3"/>
    </row>
    <row r="71" spans="1:3" ht="13.5">
      <c r="A71" s="3" t="s">
        <v>26</v>
      </c>
      <c r="B71" s="8"/>
      <c r="C71" s="3"/>
    </row>
    <row r="72" spans="1:3" ht="12.75">
      <c r="A72" s="3" t="s">
        <v>591</v>
      </c>
      <c r="B72" s="8">
        <v>29</v>
      </c>
      <c r="C72" s="3"/>
    </row>
    <row r="73" spans="1:3" ht="12.75">
      <c r="A73" s="3"/>
      <c r="B73" s="8"/>
      <c r="C73" s="3"/>
    </row>
    <row r="74" spans="1:3" ht="13.5">
      <c r="A74" s="3" t="s">
        <v>29</v>
      </c>
      <c r="B74" s="8"/>
      <c r="C74" s="3"/>
    </row>
    <row r="75" spans="1:3" ht="12.75">
      <c r="A75" s="3" t="s">
        <v>592</v>
      </c>
      <c r="B75" s="8">
        <v>29</v>
      </c>
      <c r="C75" s="3"/>
    </row>
    <row r="76" spans="1:3" ht="12.75">
      <c r="A76" s="5"/>
      <c r="B76" s="8"/>
      <c r="C76" s="5"/>
    </row>
    <row r="77" spans="1:3" ht="13.5">
      <c r="A77" s="11" t="s">
        <v>27</v>
      </c>
      <c r="B77" s="8"/>
      <c r="C77" s="4"/>
    </row>
    <row r="78" spans="1:3" ht="12.75">
      <c r="A78" s="11" t="s">
        <v>591</v>
      </c>
      <c r="B78" s="8">
        <v>30</v>
      </c>
      <c r="C78" s="4"/>
    </row>
    <row r="79" spans="1:3" ht="12.75">
      <c r="A79" s="3"/>
      <c r="B79" s="8"/>
      <c r="C79" s="3"/>
    </row>
    <row r="80" spans="1:3" ht="13.5">
      <c r="A80" s="3" t="s">
        <v>28</v>
      </c>
      <c r="B80" s="8"/>
      <c r="C80" s="3"/>
    </row>
    <row r="81" spans="1:3" ht="12.75">
      <c r="A81" s="3" t="s">
        <v>593</v>
      </c>
      <c r="B81" s="3">
        <v>30</v>
      </c>
      <c r="C81" s="3"/>
    </row>
    <row r="82" spans="1:3" ht="12.75">
      <c r="A82" s="3"/>
      <c r="B82" s="8"/>
      <c r="C82" s="3"/>
    </row>
    <row r="83" spans="1:3" ht="12.75">
      <c r="A83" s="3"/>
      <c r="B83" s="8"/>
      <c r="C83" s="3"/>
    </row>
    <row r="84" spans="1:3" s="12" customFormat="1" ht="15">
      <c r="A84" s="1" t="s">
        <v>16</v>
      </c>
      <c r="B84" s="9"/>
      <c r="C84" s="9"/>
    </row>
    <row r="85" spans="1:3" ht="12.75">
      <c r="A85" s="3"/>
      <c r="B85" s="8"/>
      <c r="C85" s="3"/>
    </row>
    <row r="86" spans="1:3" ht="13.5">
      <c r="A86" s="3" t="s">
        <v>519</v>
      </c>
      <c r="B86" s="3">
        <v>31</v>
      </c>
      <c r="C86" s="3"/>
    </row>
    <row r="87" spans="1:3" ht="12.75">
      <c r="A87" s="3"/>
      <c r="B87" s="8"/>
      <c r="C87" s="3"/>
    </row>
    <row r="88" spans="1:3" ht="13.5">
      <c r="A88" s="3" t="s">
        <v>30</v>
      </c>
      <c r="B88" s="3">
        <v>32</v>
      </c>
      <c r="C88" s="3"/>
    </row>
    <row r="89" spans="1:3" ht="12.75">
      <c r="A89" s="3"/>
      <c r="B89" s="8"/>
      <c r="C89" s="3"/>
    </row>
    <row r="90" spans="1:3" ht="13.5">
      <c r="A90" s="3" t="s">
        <v>164</v>
      </c>
      <c r="B90" s="3">
        <v>33</v>
      </c>
      <c r="C90" s="3"/>
    </row>
    <row r="91" spans="1:3" ht="12.75">
      <c r="A91" s="3"/>
      <c r="B91" s="8"/>
      <c r="C91" s="3"/>
    </row>
    <row r="92" spans="1:3" ht="13.5">
      <c r="A92" s="3" t="s">
        <v>31</v>
      </c>
      <c r="B92" s="8">
        <v>34</v>
      </c>
      <c r="C92" s="3"/>
    </row>
    <row r="93" spans="1:3" ht="12.75">
      <c r="A93" s="3"/>
      <c r="B93" s="3"/>
      <c r="C93" s="3"/>
    </row>
    <row r="94" spans="1:3" ht="12.75">
      <c r="A94" s="3"/>
      <c r="B94" s="3"/>
      <c r="C94" s="3"/>
    </row>
    <row r="95" spans="1:3" ht="16.5">
      <c r="A95" s="1" t="s">
        <v>594</v>
      </c>
      <c r="B95" s="3"/>
      <c r="C95" s="3"/>
    </row>
    <row r="96" spans="1:3" ht="12.75">
      <c r="A96" s="3"/>
      <c r="B96" s="3"/>
      <c r="C96" s="3"/>
    </row>
    <row r="97" spans="1:3" ht="13.5">
      <c r="A97" s="3" t="s">
        <v>595</v>
      </c>
      <c r="B97" s="8">
        <v>35</v>
      </c>
      <c r="C97" s="3"/>
    </row>
    <row r="98" spans="1:3" ht="12.75">
      <c r="A98" s="3"/>
      <c r="B98" s="8"/>
      <c r="C98" s="3"/>
    </row>
    <row r="99" spans="1:3" ht="13.5">
      <c r="A99" s="3" t="s">
        <v>596</v>
      </c>
      <c r="B99" s="3">
        <v>36</v>
      </c>
      <c r="C99" s="3"/>
    </row>
    <row r="100" spans="1:3" ht="12.75">
      <c r="A100" s="3"/>
      <c r="B100" s="8"/>
      <c r="C100" s="3"/>
    </row>
    <row r="101" spans="1:3" ht="13.5">
      <c r="A101" s="3" t="s">
        <v>597</v>
      </c>
      <c r="B101" s="3">
        <v>37</v>
      </c>
      <c r="C101" s="3"/>
    </row>
    <row r="102" spans="1:3" ht="12.75">
      <c r="A102" s="3"/>
      <c r="B102" s="8"/>
      <c r="C102" s="3"/>
    </row>
    <row r="103" spans="1:3" ht="12.75">
      <c r="A103" s="3"/>
      <c r="B103" s="8"/>
      <c r="C103" s="3"/>
    </row>
    <row r="104" spans="1:3" s="12" customFormat="1" ht="15">
      <c r="A104" s="1" t="s">
        <v>32</v>
      </c>
      <c r="B104" s="9"/>
      <c r="C104" s="9"/>
    </row>
    <row r="105" spans="1:3" ht="12.75">
      <c r="A105" s="3"/>
      <c r="B105" s="8"/>
      <c r="C105" s="3"/>
    </row>
    <row r="106" spans="1:3" s="13" customFormat="1" ht="12.75">
      <c r="A106" s="3" t="s">
        <v>618</v>
      </c>
      <c r="B106" s="8">
        <v>38</v>
      </c>
      <c r="C106" s="11"/>
    </row>
    <row r="107" spans="1:3" ht="12.75">
      <c r="A107" s="4"/>
      <c r="B107" s="8"/>
      <c r="C107" s="4"/>
    </row>
    <row r="108" spans="1:3" ht="13.5">
      <c r="A108" s="11" t="s">
        <v>617</v>
      </c>
      <c r="B108" s="8">
        <v>39</v>
      </c>
      <c r="C108" s="4"/>
    </row>
    <row r="109" spans="1:3" ht="12.75">
      <c r="A109" s="4"/>
      <c r="B109" s="8"/>
      <c r="C109" s="4"/>
    </row>
    <row r="110" spans="1:3" ht="12.75">
      <c r="A110" s="4"/>
      <c r="B110" s="8"/>
      <c r="C110" s="4"/>
    </row>
    <row r="111" spans="1:3" ht="12.75">
      <c r="A111" s="4"/>
      <c r="B111" s="8"/>
      <c r="C111" s="4"/>
    </row>
    <row r="112" spans="1:3" ht="12.75">
      <c r="A112" s="4"/>
      <c r="B112" s="8"/>
      <c r="C112" s="4"/>
    </row>
    <row r="113" spans="1:3" ht="12.75">
      <c r="A113" s="4"/>
      <c r="B113" s="8"/>
      <c r="C113" s="4"/>
    </row>
    <row r="114" spans="1:3" ht="12.75">
      <c r="A114" s="4"/>
      <c r="B114" s="8"/>
      <c r="C114" s="4"/>
    </row>
    <row r="115" spans="1:3" ht="12.75">
      <c r="A115" s="4"/>
      <c r="B115" s="8"/>
      <c r="C115" s="4"/>
    </row>
    <row r="116" spans="1:3" ht="12.75">
      <c r="A116" s="4"/>
      <c r="B116" s="8"/>
      <c r="C116" s="4"/>
    </row>
    <row r="117" spans="1:3" ht="12.75">
      <c r="A117" s="4"/>
      <c r="B117" s="8"/>
      <c r="C117" s="4"/>
    </row>
    <row r="118" spans="1:3" ht="12.75">
      <c r="A118" s="4"/>
      <c r="B118" s="8"/>
      <c r="C118" s="4"/>
    </row>
    <row r="119" spans="1:3" ht="12.75">
      <c r="A119" s="4"/>
      <c r="B119" s="8"/>
      <c r="C119" s="4"/>
    </row>
    <row r="120" spans="1:3" ht="12.75">
      <c r="A120" s="4"/>
      <c r="B120" s="8"/>
      <c r="C120" s="4"/>
    </row>
    <row r="121" spans="1:3" ht="12.75">
      <c r="A121" s="4"/>
      <c r="B121" s="8"/>
      <c r="C121" s="4"/>
    </row>
    <row r="122" spans="1:3" ht="12.75">
      <c r="A122" s="4"/>
      <c r="B122" s="8"/>
      <c r="C122" s="4"/>
    </row>
    <row r="123" spans="1:3" ht="12.75">
      <c r="A123" s="4"/>
      <c r="B123" s="8"/>
      <c r="C123" s="4"/>
    </row>
    <row r="124" spans="1:3" ht="12.75">
      <c r="A124" s="4"/>
      <c r="B124" s="8"/>
      <c r="C124" s="4"/>
    </row>
    <row r="125" spans="1:3" ht="12.75">
      <c r="A125" s="4"/>
      <c r="B125" s="8"/>
      <c r="C125" s="4"/>
    </row>
    <row r="126" spans="1:3" ht="12.75">
      <c r="A126" s="4"/>
      <c r="B126" s="8"/>
      <c r="C126" s="4"/>
    </row>
    <row r="127" spans="1:3" ht="12.75">
      <c r="A127" s="4"/>
      <c r="B127" s="8"/>
      <c r="C127" s="4"/>
    </row>
    <row r="128" spans="1:3" ht="12.75">
      <c r="A128" s="4"/>
      <c r="B128" s="8"/>
      <c r="C128" s="4"/>
    </row>
    <row r="129" spans="1:3" ht="12.75">
      <c r="A129" s="4"/>
      <c r="B129" s="8"/>
      <c r="C129" s="4"/>
    </row>
    <row r="130" spans="1:3" ht="12.75">
      <c r="A130" s="4"/>
      <c r="B130" s="8"/>
      <c r="C130" s="4"/>
    </row>
    <row r="131" spans="1:3" ht="12.75">
      <c r="A131" s="4"/>
      <c r="B131" s="8"/>
      <c r="C131" s="4"/>
    </row>
    <row r="132" spans="1:3" ht="12.75">
      <c r="A132" s="4"/>
      <c r="B132" s="8"/>
      <c r="C132" s="4"/>
    </row>
    <row r="133" spans="1:3" ht="12.75">
      <c r="A133" s="4"/>
      <c r="B133" s="8"/>
      <c r="C133" s="4"/>
    </row>
    <row r="134" spans="1:3" ht="12.75">
      <c r="A134" s="4"/>
      <c r="B134" s="8"/>
      <c r="C134" s="4"/>
    </row>
    <row r="135" spans="1:3" ht="12.75">
      <c r="A135" s="4"/>
      <c r="B135" s="8"/>
      <c r="C135" s="4"/>
    </row>
  </sheetData>
  <sheetProtection/>
  <mergeCells count="1">
    <mergeCell ref="A4:B4"/>
  </mergeCells>
  <printOptions/>
  <pageMargins left="0.7874015748031497" right="0.7874015748031497" top="0.984251968503937" bottom="0.5905511811023623" header="0.5118110236220472" footer="0.5118110236220472"/>
  <pageSetup horizontalDpi="600" verticalDpi="600" orientation="portrait" paperSize="9" r:id="rId1"/>
  <rowBreaks count="1" manualBreakCount="1">
    <brk id="57" max="255" man="1"/>
  </rowBreaks>
</worksheet>
</file>

<file path=xl/worksheets/sheet30.xml><?xml version="1.0" encoding="utf-8"?>
<worksheet xmlns="http://schemas.openxmlformats.org/spreadsheetml/2006/main" xmlns:r="http://schemas.openxmlformats.org/officeDocument/2006/relationships">
  <dimension ref="A2:H11"/>
  <sheetViews>
    <sheetView zoomScalePageLayoutView="0" workbookViewId="0" topLeftCell="A1">
      <selection activeCell="D13" sqref="D13"/>
    </sheetView>
  </sheetViews>
  <sheetFormatPr defaultColWidth="11.421875" defaultRowHeight="12.75"/>
  <sheetData>
    <row r="2" spans="1:8" ht="12.75">
      <c r="A2" s="1502" t="s">
        <v>32</v>
      </c>
      <c r="B2" s="1502"/>
      <c r="C2" s="1502"/>
      <c r="D2" s="1502"/>
      <c r="E2" s="1502"/>
      <c r="F2" s="1502"/>
      <c r="G2" s="1502"/>
      <c r="H2" s="1502"/>
    </row>
    <row r="3" spans="1:6" ht="12.75">
      <c r="A3" s="288"/>
      <c r="B3" s="288"/>
      <c r="C3" s="288"/>
      <c r="D3" s="288"/>
      <c r="E3" s="288"/>
      <c r="F3" s="288"/>
    </row>
    <row r="4" spans="1:8" s="1496" customFormat="1" ht="12.75">
      <c r="A4" s="1502" t="s">
        <v>673</v>
      </c>
      <c r="B4" s="1502"/>
      <c r="C4" s="1502"/>
      <c r="D4" s="1502"/>
      <c r="E4" s="1502"/>
      <c r="F4" s="1502"/>
      <c r="G4" s="1587"/>
      <c r="H4" s="1587"/>
    </row>
    <row r="5" spans="1:6" s="1496" customFormat="1" ht="12.75">
      <c r="A5" s="1489"/>
      <c r="B5" s="1489"/>
      <c r="C5" s="1489"/>
      <c r="D5" s="1489"/>
      <c r="E5" s="1489"/>
      <c r="F5" s="1489"/>
    </row>
    <row r="6" spans="1:6" s="1496" customFormat="1" ht="12.75">
      <c r="A6" s="1586"/>
      <c r="B6" s="1489"/>
      <c r="C6" s="1489"/>
      <c r="D6" s="1489"/>
      <c r="E6" s="1489"/>
      <c r="F6" s="1489"/>
    </row>
    <row r="7" spans="1:6" s="1496" customFormat="1" ht="12.75">
      <c r="A7" s="1489"/>
      <c r="B7" s="1489"/>
      <c r="C7" s="1489"/>
      <c r="D7" s="1489"/>
      <c r="E7" s="1489"/>
      <c r="F7" s="1489"/>
    </row>
    <row r="8" spans="1:6" s="1496" customFormat="1" ht="12.75">
      <c r="A8" s="1586"/>
      <c r="B8" s="1489"/>
      <c r="C8" s="1489"/>
      <c r="D8" s="1489"/>
      <c r="E8" s="1489"/>
      <c r="F8" s="1489"/>
    </row>
    <row r="9" spans="1:6" s="1496" customFormat="1" ht="12.75">
      <c r="A9" s="1489"/>
      <c r="B9" s="1489"/>
      <c r="C9" s="1489"/>
      <c r="D9" s="1489"/>
      <c r="E9" s="1489"/>
      <c r="F9" s="1489"/>
    </row>
    <row r="10" spans="1:6" s="1496" customFormat="1" ht="12.75">
      <c r="A10" s="1586"/>
      <c r="B10" s="1489"/>
      <c r="C10" s="1489"/>
      <c r="D10" s="1489"/>
      <c r="E10" s="1489"/>
      <c r="F10" s="1489"/>
    </row>
    <row r="11" spans="1:6" s="1496" customFormat="1" ht="12.75">
      <c r="A11" s="1489"/>
      <c r="B11" s="1489"/>
      <c r="C11" s="1489"/>
      <c r="D11" s="1489"/>
      <c r="E11" s="1489"/>
      <c r="F11" s="1489"/>
    </row>
  </sheetData>
  <sheetProtection/>
  <mergeCells count="2">
    <mergeCell ref="A2:H2"/>
    <mergeCell ref="A4:H4"/>
  </mergeCells>
  <printOptions/>
  <pageMargins left="0.7" right="0.7" top="0.787401575" bottom="0.787401575" header="0.3" footer="0.3"/>
  <pageSetup orientation="portrait" paperSize="9"/>
  <legacyDrawing r:id="rId2"/>
  <oleObjects>
    <oleObject progId="Acrobat Document" dvAspect="DVASPECT_ICON" shapeId="515705" r:id="rId1"/>
  </oleObjects>
</worksheet>
</file>

<file path=xl/worksheets/sheet4.xml><?xml version="1.0" encoding="utf-8"?>
<worksheet xmlns="http://schemas.openxmlformats.org/spreadsheetml/2006/main" xmlns:r="http://schemas.openxmlformats.org/officeDocument/2006/relationships">
  <dimension ref="A1:B444"/>
  <sheetViews>
    <sheetView zoomScale="115" zoomScaleNormal="115" zoomScalePageLayoutView="0" workbookViewId="0" topLeftCell="A1">
      <selection activeCell="A1" sqref="A1"/>
    </sheetView>
  </sheetViews>
  <sheetFormatPr defaultColWidth="11.421875" defaultRowHeight="12.75" customHeight="1"/>
  <cols>
    <col min="1" max="1" width="87.00390625" style="0" customWidth="1"/>
    <col min="2" max="2" width="3.00390625" style="0" bestFit="1" customWidth="1"/>
  </cols>
  <sheetData>
    <row r="1" spans="1:2" ht="12.75">
      <c r="A1" s="4" t="s">
        <v>33</v>
      </c>
      <c r="B1" s="14"/>
    </row>
    <row r="2" spans="1:2" ht="12.75">
      <c r="A2" s="15"/>
      <c r="B2" s="14"/>
    </row>
    <row r="3" spans="1:2" ht="12.75">
      <c r="A3" s="16"/>
      <c r="B3" s="14"/>
    </row>
    <row r="4" spans="1:2" ht="15">
      <c r="A4" s="1" t="s">
        <v>34</v>
      </c>
      <c r="B4" s="14"/>
    </row>
    <row r="5" spans="1:2" ht="12.75" customHeight="1">
      <c r="A5" s="3"/>
      <c r="B5" s="14"/>
    </row>
    <row r="6" spans="1:2" ht="84">
      <c r="A6" s="17" t="s">
        <v>35</v>
      </c>
      <c r="B6" s="14"/>
    </row>
    <row r="7" spans="1:2" ht="12.75" customHeight="1">
      <c r="A7" s="17"/>
      <c r="B7" s="14"/>
    </row>
    <row r="8" spans="1:2" ht="84">
      <c r="A8" s="625" t="s">
        <v>36</v>
      </c>
      <c r="B8" s="14"/>
    </row>
    <row r="9" spans="1:2" ht="36">
      <c r="A9" s="17" t="s">
        <v>165</v>
      </c>
      <c r="B9" s="14"/>
    </row>
    <row r="10" spans="1:2" ht="24">
      <c r="A10" s="625" t="s">
        <v>56</v>
      </c>
      <c r="B10" s="14"/>
    </row>
    <row r="11" spans="1:2" ht="12.75" customHeight="1">
      <c r="A11" s="17"/>
      <c r="B11" s="14"/>
    </row>
    <row r="12" spans="1:2" ht="12.75" customHeight="1">
      <c r="A12" s="31"/>
      <c r="B12" s="14"/>
    </row>
    <row r="13" spans="1:2" ht="15">
      <c r="A13" s="19" t="s">
        <v>57</v>
      </c>
      <c r="B13" s="14"/>
    </row>
    <row r="14" spans="1:2" ht="12.75" customHeight="1">
      <c r="A14" s="9"/>
      <c r="B14" s="14"/>
    </row>
    <row r="15" spans="1:2" ht="25.5" customHeight="1">
      <c r="A15" s="3" t="s">
        <v>58</v>
      </c>
      <c r="B15" s="14"/>
    </row>
    <row r="16" spans="1:2" ht="26.25" customHeight="1">
      <c r="A16" s="9" t="s">
        <v>59</v>
      </c>
      <c r="B16" s="14"/>
    </row>
    <row r="17" spans="1:2" ht="12.75" customHeight="1">
      <c r="A17" s="3"/>
      <c r="B17" s="14"/>
    </row>
    <row r="18" spans="1:2" ht="25.5" customHeight="1">
      <c r="A18" s="17" t="s">
        <v>60</v>
      </c>
      <c r="B18" s="14"/>
    </row>
    <row r="19" spans="1:2" ht="37.5" customHeight="1">
      <c r="A19" s="17" t="s">
        <v>520</v>
      </c>
      <c r="B19" s="14"/>
    </row>
    <row r="20" spans="1:2" ht="36">
      <c r="A20" s="17" t="s">
        <v>61</v>
      </c>
      <c r="B20" s="14"/>
    </row>
    <row r="21" spans="1:2" ht="12.75" customHeight="1">
      <c r="A21" s="3" t="s">
        <v>62</v>
      </c>
      <c r="B21" s="14"/>
    </row>
    <row r="22" spans="1:2" s="6" customFormat="1" ht="12.75" customHeight="1">
      <c r="A22" s="20" t="s">
        <v>63</v>
      </c>
      <c r="B22" s="5"/>
    </row>
    <row r="23" spans="1:2" s="6" customFormat="1" ht="12.75" customHeight="1">
      <c r="A23" s="20" t="s">
        <v>64</v>
      </c>
      <c r="B23" s="5"/>
    </row>
    <row r="24" spans="1:2" s="6" customFormat="1" ht="12.75" customHeight="1">
      <c r="A24" s="20" t="s">
        <v>65</v>
      </c>
      <c r="B24" s="5"/>
    </row>
    <row r="25" spans="1:2" ht="12.75" customHeight="1">
      <c r="A25" s="9"/>
      <c r="B25" s="14"/>
    </row>
    <row r="26" spans="1:2" ht="24.75" customHeight="1">
      <c r="A26" s="3" t="s">
        <v>66</v>
      </c>
      <c r="B26" s="14"/>
    </row>
    <row r="27" spans="1:2" ht="12.75" customHeight="1">
      <c r="A27" s="21" t="s">
        <v>526</v>
      </c>
      <c r="B27" s="14"/>
    </row>
    <row r="28" spans="1:2" ht="12.75" customHeight="1">
      <c r="A28" s="21" t="s">
        <v>67</v>
      </c>
      <c r="B28" s="14"/>
    </row>
    <row r="29" spans="1:2" ht="12.75" customHeight="1">
      <c r="A29" s="3" t="s">
        <v>109</v>
      </c>
      <c r="B29" s="14"/>
    </row>
    <row r="30" s="3" customFormat="1" ht="14.25" customHeight="1">
      <c r="A30" s="3" t="s">
        <v>527</v>
      </c>
    </row>
    <row r="31" spans="1:2" s="6" customFormat="1" ht="12.75">
      <c r="A31" s="3" t="s">
        <v>528</v>
      </c>
      <c r="B31" s="5"/>
    </row>
    <row r="32" spans="1:2" s="6" customFormat="1" ht="12.75">
      <c r="A32" s="3"/>
      <c r="B32" s="5"/>
    </row>
    <row r="33" spans="1:2" s="6" customFormat="1" ht="60">
      <c r="A33" s="17" t="s">
        <v>110</v>
      </c>
      <c r="B33" s="5"/>
    </row>
    <row r="34" spans="1:2" s="6" customFormat="1" ht="12.75">
      <c r="A34" s="22" t="s">
        <v>68</v>
      </c>
      <c r="B34" s="5"/>
    </row>
    <row r="35" spans="1:2" s="6" customFormat="1" ht="12.75">
      <c r="A35" s="22"/>
      <c r="B35" s="5"/>
    </row>
    <row r="36" spans="1:2" s="6" customFormat="1" ht="12.75">
      <c r="A36" s="22"/>
      <c r="B36" s="5"/>
    </row>
    <row r="37" spans="1:2" s="6" customFormat="1" ht="24.75" customHeight="1">
      <c r="A37" s="17" t="s">
        <v>111</v>
      </c>
      <c r="B37" s="5"/>
    </row>
    <row r="38" spans="1:2" s="6" customFormat="1" ht="12.75">
      <c r="A38" s="17"/>
      <c r="B38" s="5"/>
    </row>
    <row r="39" spans="1:2" s="6" customFormat="1" ht="48">
      <c r="A39" s="17" t="s">
        <v>521</v>
      </c>
      <c r="B39" s="5"/>
    </row>
    <row r="40" spans="1:2" s="6" customFormat="1" ht="49.5" customHeight="1">
      <c r="A40" s="17" t="s">
        <v>69</v>
      </c>
      <c r="B40" s="5"/>
    </row>
    <row r="41" spans="1:2" s="6" customFormat="1" ht="12.75">
      <c r="A41" s="3"/>
      <c r="B41" s="5"/>
    </row>
    <row r="42" spans="1:2" s="6" customFormat="1" ht="60">
      <c r="A42" s="17" t="s">
        <v>72</v>
      </c>
      <c r="B42" s="5"/>
    </row>
    <row r="43" spans="1:2" s="6" customFormat="1" ht="12.75">
      <c r="A43" s="3"/>
      <c r="B43" s="5"/>
    </row>
    <row r="44" spans="1:2" s="6" customFormat="1" ht="37.5" customHeight="1">
      <c r="A44" s="17" t="s">
        <v>522</v>
      </c>
      <c r="B44" s="5"/>
    </row>
    <row r="45" spans="1:2" s="6" customFormat="1" ht="12.75">
      <c r="A45" s="17"/>
      <c r="B45" s="5"/>
    </row>
    <row r="46" spans="1:2" s="6" customFormat="1" ht="12.75">
      <c r="A46" s="17" t="s">
        <v>73</v>
      </c>
      <c r="B46" s="5"/>
    </row>
    <row r="47" spans="1:2" ht="12.75" customHeight="1">
      <c r="A47" s="17"/>
      <c r="B47" s="14"/>
    </row>
    <row r="48" spans="1:2" ht="12.75" customHeight="1">
      <c r="A48" s="11" t="s">
        <v>90</v>
      </c>
      <c r="B48" s="14"/>
    </row>
    <row r="49" spans="1:2" s="24" customFormat="1" ht="12.75" customHeight="1">
      <c r="A49" s="26" t="s">
        <v>89</v>
      </c>
      <c r="B49" s="23"/>
    </row>
    <row r="50" spans="1:2" s="24" customFormat="1" ht="12.75" customHeight="1">
      <c r="A50" s="26" t="s">
        <v>88</v>
      </c>
      <c r="B50" s="23"/>
    </row>
    <row r="51" spans="1:2" s="30" customFormat="1" ht="12.75" customHeight="1">
      <c r="A51" s="27" t="s">
        <v>87</v>
      </c>
      <c r="B51" s="29"/>
    </row>
    <row r="52" spans="1:2" s="13" customFormat="1" ht="12.75" customHeight="1">
      <c r="A52" s="26" t="s">
        <v>86</v>
      </c>
      <c r="B52" s="28"/>
    </row>
    <row r="53" spans="1:2" s="13" customFormat="1" ht="12.75" customHeight="1">
      <c r="A53" s="26" t="s">
        <v>85</v>
      </c>
      <c r="B53" s="28"/>
    </row>
    <row r="54" spans="1:2" s="30" customFormat="1" ht="12.75" customHeight="1">
      <c r="A54" s="27" t="s">
        <v>84</v>
      </c>
      <c r="B54" s="29"/>
    </row>
    <row r="55" spans="1:2" s="24" customFormat="1" ht="12.75" customHeight="1">
      <c r="A55" s="26" t="s">
        <v>83</v>
      </c>
      <c r="B55" s="23"/>
    </row>
    <row r="56" spans="1:2" s="13" customFormat="1" ht="12.75" customHeight="1">
      <c r="A56" s="26" t="s">
        <v>82</v>
      </c>
      <c r="B56" s="28"/>
    </row>
    <row r="57" spans="1:2" s="13" customFormat="1" ht="12.75" customHeight="1">
      <c r="A57" s="26" t="s">
        <v>78</v>
      </c>
      <c r="B57" s="28"/>
    </row>
    <row r="58" spans="1:2" s="13" customFormat="1" ht="12.75" customHeight="1">
      <c r="A58" s="26" t="s">
        <v>76</v>
      </c>
      <c r="B58" s="28"/>
    </row>
    <row r="59" spans="1:2" s="30" customFormat="1" ht="12.75" customHeight="1">
      <c r="A59" s="27" t="s">
        <v>529</v>
      </c>
      <c r="B59" s="29"/>
    </row>
    <row r="60" spans="1:2" s="13" customFormat="1" ht="12.75" customHeight="1">
      <c r="A60" s="26" t="s">
        <v>75</v>
      </c>
      <c r="B60" s="28"/>
    </row>
    <row r="61" spans="1:2" s="13" customFormat="1" ht="12.75" customHeight="1">
      <c r="A61" s="26" t="s">
        <v>74</v>
      </c>
      <c r="B61" s="28"/>
    </row>
    <row r="62" spans="1:2" s="30" customFormat="1" ht="12.75" customHeight="1">
      <c r="A62" s="626" t="s">
        <v>77</v>
      </c>
      <c r="B62" s="29"/>
    </row>
    <row r="63" spans="1:2" s="13" customFormat="1" ht="12.75" customHeight="1">
      <c r="A63" s="11"/>
      <c r="B63" s="28"/>
    </row>
    <row r="64" spans="1:2" s="13" customFormat="1" ht="12.75" customHeight="1">
      <c r="A64" s="11" t="s">
        <v>91</v>
      </c>
      <c r="B64" s="28"/>
    </row>
    <row r="65" spans="1:2" s="13" customFormat="1" ht="38.25" customHeight="1">
      <c r="A65" s="17" t="s">
        <v>92</v>
      </c>
      <c r="B65" s="28"/>
    </row>
    <row r="66" spans="1:2" s="13" customFormat="1" ht="12.75" customHeight="1">
      <c r="A66" s="11"/>
      <c r="B66" s="28"/>
    </row>
    <row r="67" spans="1:2" s="13" customFormat="1" ht="12.75" customHeight="1">
      <c r="A67" s="11"/>
      <c r="B67" s="28"/>
    </row>
    <row r="68" spans="1:2" s="30" customFormat="1" ht="12.75" customHeight="1">
      <c r="A68" s="25" t="s">
        <v>93</v>
      </c>
      <c r="B68" s="29"/>
    </row>
    <row r="69" spans="1:2" s="6" customFormat="1" ht="12.75" customHeight="1">
      <c r="A69" s="3"/>
      <c r="B69" s="5"/>
    </row>
    <row r="70" spans="1:2" s="6" customFormat="1" ht="25.5">
      <c r="A70" s="17" t="s">
        <v>94</v>
      </c>
      <c r="B70" s="5"/>
    </row>
    <row r="71" spans="1:2" s="6" customFormat="1" ht="60">
      <c r="A71" s="17" t="s">
        <v>99</v>
      </c>
      <c r="B71" s="5"/>
    </row>
    <row r="72" spans="1:2" s="6" customFormat="1" ht="25.5" customHeight="1">
      <c r="A72" s="17" t="s">
        <v>598</v>
      </c>
      <c r="B72" s="5"/>
    </row>
    <row r="73" spans="1:2" s="6" customFormat="1" ht="12.75" customHeight="1">
      <c r="A73" s="17"/>
      <c r="B73" s="5"/>
    </row>
    <row r="74" spans="1:2" s="6" customFormat="1" ht="12.75" customHeight="1">
      <c r="A74" s="22" t="s">
        <v>100</v>
      </c>
      <c r="B74" s="5"/>
    </row>
    <row r="75" spans="1:2" s="6" customFormat="1" ht="12.75" customHeight="1">
      <c r="A75" s="22"/>
      <c r="B75" s="5"/>
    </row>
    <row r="76" spans="1:2" s="6" customFormat="1" ht="12.75" customHeight="1">
      <c r="A76" s="17"/>
      <c r="B76" s="5"/>
    </row>
    <row r="77" spans="1:2" s="6" customFormat="1" ht="97.5">
      <c r="A77" s="17" t="s">
        <v>533</v>
      </c>
      <c r="B77" s="5"/>
    </row>
    <row r="78" spans="1:2" s="6" customFormat="1" ht="12.75" customHeight="1">
      <c r="A78" s="17"/>
      <c r="B78" s="5"/>
    </row>
    <row r="79" spans="1:2" s="6" customFormat="1" ht="12.75" customHeight="1">
      <c r="A79" s="17"/>
      <c r="B79" s="5"/>
    </row>
    <row r="80" spans="1:2" s="12" customFormat="1" ht="12.75" customHeight="1">
      <c r="A80" s="31" t="s">
        <v>101</v>
      </c>
      <c r="B80" s="32"/>
    </row>
    <row r="81" spans="1:2" s="6" customFormat="1" ht="12.75" customHeight="1">
      <c r="A81" s="17"/>
      <c r="B81" s="5"/>
    </row>
    <row r="82" spans="1:2" s="6" customFormat="1" ht="84">
      <c r="A82" s="17" t="s">
        <v>166</v>
      </c>
      <c r="B82" s="5"/>
    </row>
    <row r="83" spans="1:2" s="6" customFormat="1" ht="12.75" customHeight="1">
      <c r="A83" s="17"/>
      <c r="B83" s="5"/>
    </row>
    <row r="84" spans="1:2" s="6" customFormat="1" ht="12.75" customHeight="1">
      <c r="A84" s="17"/>
      <c r="B84" s="5"/>
    </row>
    <row r="85" spans="1:2" s="12" customFormat="1" ht="12.75" customHeight="1">
      <c r="A85" s="31" t="s">
        <v>102</v>
      </c>
      <c r="B85" s="32"/>
    </row>
    <row r="86" spans="1:2" s="6" customFormat="1" ht="12.75" customHeight="1">
      <c r="A86" s="625"/>
      <c r="B86" s="5"/>
    </row>
    <row r="87" spans="1:2" s="6" customFormat="1" ht="48">
      <c r="A87" s="31" t="s">
        <v>523</v>
      </c>
      <c r="B87" s="5"/>
    </row>
    <row r="88" spans="1:2" s="6" customFormat="1" ht="124.5" customHeight="1">
      <c r="A88" s="31" t="s">
        <v>142</v>
      </c>
      <c r="B88" s="5"/>
    </row>
    <row r="89" spans="1:2" s="6" customFormat="1" ht="36.75" customHeight="1">
      <c r="A89" s="17" t="s">
        <v>103</v>
      </c>
      <c r="B89" s="5"/>
    </row>
    <row r="90" spans="1:2" s="6" customFormat="1" ht="51.75" customHeight="1">
      <c r="A90" s="17" t="s">
        <v>221</v>
      </c>
      <c r="B90" s="5"/>
    </row>
    <row r="91" spans="1:2" s="6" customFormat="1" ht="73.5" customHeight="1">
      <c r="A91" s="17" t="s">
        <v>569</v>
      </c>
      <c r="B91" s="5"/>
    </row>
    <row r="92" spans="1:2" s="6" customFormat="1" ht="12.75" customHeight="1">
      <c r="A92" s="17" t="s">
        <v>107</v>
      </c>
      <c r="B92" s="5"/>
    </row>
    <row r="93" spans="1:2" s="6" customFormat="1" ht="12.75" customHeight="1">
      <c r="A93" s="21" t="s">
        <v>104</v>
      </c>
      <c r="B93" s="5"/>
    </row>
    <row r="94" spans="1:2" s="6" customFormat="1" ht="12.75" customHeight="1">
      <c r="A94" s="17" t="s">
        <v>524</v>
      </c>
      <c r="B94" s="5"/>
    </row>
    <row r="95" spans="1:2" s="6" customFormat="1" ht="12.75" customHeight="1">
      <c r="A95" s="21" t="s">
        <v>105</v>
      </c>
      <c r="B95" s="5"/>
    </row>
    <row r="96" spans="1:2" s="6" customFormat="1" ht="12.75" customHeight="1">
      <c r="A96" s="21" t="s">
        <v>106</v>
      </c>
      <c r="B96" s="5"/>
    </row>
    <row r="97" spans="1:2" s="6" customFormat="1" ht="12.75" customHeight="1">
      <c r="A97" s="21"/>
      <c r="B97" s="5"/>
    </row>
    <row r="98" spans="1:2" s="6" customFormat="1" ht="24">
      <c r="A98" s="17" t="s">
        <v>1</v>
      </c>
      <c r="B98" s="5"/>
    </row>
    <row r="99" spans="1:2" s="6" customFormat="1" ht="12.75">
      <c r="A99" s="22" t="s">
        <v>112</v>
      </c>
      <c r="B99" s="5"/>
    </row>
    <row r="100" spans="1:2" s="6" customFormat="1" ht="12.75">
      <c r="A100" s="22"/>
      <c r="B100" s="5"/>
    </row>
    <row r="101" spans="1:2" s="6" customFormat="1" ht="12.75">
      <c r="A101" s="22"/>
      <c r="B101" s="5"/>
    </row>
    <row r="102" spans="1:2" s="6" customFormat="1" ht="24">
      <c r="A102" s="17" t="s">
        <v>108</v>
      </c>
      <c r="B102" s="5"/>
    </row>
    <row r="103" spans="1:2" s="6" customFormat="1" ht="26.25" customHeight="1">
      <c r="A103" s="17" t="s">
        <v>525</v>
      </c>
      <c r="B103" s="5"/>
    </row>
    <row r="104" spans="1:2" s="6" customFormat="1" ht="12.75" customHeight="1">
      <c r="A104" s="17"/>
      <c r="B104" s="5"/>
    </row>
    <row r="105" spans="1:2" s="6" customFormat="1" ht="62.25" customHeight="1">
      <c r="A105" s="17" t="s">
        <v>115</v>
      </c>
      <c r="B105" s="5"/>
    </row>
    <row r="106" spans="1:2" s="6" customFormat="1" ht="12.75" customHeight="1">
      <c r="A106" s="17" t="s">
        <v>116</v>
      </c>
      <c r="B106" s="5"/>
    </row>
    <row r="107" spans="1:2" s="6" customFormat="1" ht="12.75" customHeight="1">
      <c r="A107" s="21" t="s">
        <v>117</v>
      </c>
      <c r="B107" s="5"/>
    </row>
    <row r="108" spans="1:2" s="6" customFormat="1" ht="12.75" customHeight="1">
      <c r="A108" s="21" t="s">
        <v>222</v>
      </c>
      <c r="B108" s="5"/>
    </row>
    <row r="109" spans="1:2" s="6" customFormat="1" ht="12.75" customHeight="1">
      <c r="A109" s="21" t="s">
        <v>121</v>
      </c>
      <c r="B109" s="5"/>
    </row>
    <row r="110" spans="1:2" s="6" customFormat="1" ht="12.75" customHeight="1">
      <c r="A110" s="21" t="s">
        <v>118</v>
      </c>
      <c r="B110" s="5"/>
    </row>
    <row r="111" spans="1:2" s="6" customFormat="1" ht="12.75" customHeight="1">
      <c r="A111" s="21" t="s">
        <v>119</v>
      </c>
      <c r="B111" s="5"/>
    </row>
    <row r="112" s="6" customFormat="1" ht="12.75" customHeight="1">
      <c r="A112" s="17"/>
    </row>
    <row r="113" s="6" customFormat="1" ht="12.75" customHeight="1">
      <c r="A113" s="17"/>
    </row>
    <row r="114" s="6" customFormat="1" ht="12.75" customHeight="1">
      <c r="A114" s="31" t="s">
        <v>120</v>
      </c>
    </row>
    <row r="115" s="6" customFormat="1" ht="12.75" customHeight="1">
      <c r="A115" s="17"/>
    </row>
    <row r="116" s="6" customFormat="1" ht="51.75" customHeight="1">
      <c r="A116" s="17" t="s">
        <v>224</v>
      </c>
    </row>
    <row r="117" s="6" customFormat="1" ht="75.75" customHeight="1">
      <c r="A117" s="17" t="s">
        <v>207</v>
      </c>
    </row>
    <row r="118" s="6" customFormat="1" ht="39.75" customHeight="1">
      <c r="A118" s="17" t="s">
        <v>208</v>
      </c>
    </row>
    <row r="119" s="6" customFormat="1" ht="12.75" customHeight="1">
      <c r="A119" s="17"/>
    </row>
    <row r="120" s="6" customFormat="1" ht="12.75" customHeight="1">
      <c r="A120" s="17"/>
    </row>
    <row r="121" s="6" customFormat="1" ht="12.75" customHeight="1">
      <c r="A121" s="31" t="s">
        <v>209</v>
      </c>
    </row>
    <row r="122" s="6" customFormat="1" ht="12.75" customHeight="1">
      <c r="A122" s="17"/>
    </row>
    <row r="123" s="6" customFormat="1" ht="36">
      <c r="A123" s="17" t="s">
        <v>113</v>
      </c>
    </row>
    <row r="124" s="6" customFormat="1" ht="12.75" customHeight="1">
      <c r="A124" s="17" t="s">
        <v>210</v>
      </c>
    </row>
    <row r="125" s="6" customFormat="1" ht="12.75" customHeight="1">
      <c r="A125" s="17" t="s">
        <v>211</v>
      </c>
    </row>
    <row r="126" s="6" customFormat="1" ht="12.75" customHeight="1">
      <c r="A126" s="17" t="s">
        <v>212</v>
      </c>
    </row>
    <row r="127" s="6" customFormat="1" ht="12.75" customHeight="1">
      <c r="A127" s="17" t="s">
        <v>213</v>
      </c>
    </row>
    <row r="128" s="6" customFormat="1" ht="12.75" customHeight="1">
      <c r="A128" s="17"/>
    </row>
    <row r="129" s="6" customFormat="1" ht="12.75" customHeight="1">
      <c r="A129" s="17" t="s">
        <v>220</v>
      </c>
    </row>
    <row r="130" s="6" customFormat="1" ht="12.75" customHeight="1">
      <c r="A130" s="17" t="s">
        <v>229</v>
      </c>
    </row>
    <row r="131" s="6" customFormat="1" ht="13.5">
      <c r="A131" s="17" t="s">
        <v>226</v>
      </c>
    </row>
    <row r="132" s="6" customFormat="1" ht="13.5">
      <c r="A132" s="17" t="s">
        <v>225</v>
      </c>
    </row>
    <row r="133" s="6" customFormat="1" ht="12.75" customHeight="1">
      <c r="A133" s="17" t="s">
        <v>227</v>
      </c>
    </row>
    <row r="134" s="6" customFormat="1" ht="12.75" customHeight="1">
      <c r="A134" s="17" t="s">
        <v>228</v>
      </c>
    </row>
    <row r="135" s="6" customFormat="1" ht="27" customHeight="1">
      <c r="A135" s="17" t="s">
        <v>143</v>
      </c>
    </row>
    <row r="136" s="6" customFormat="1" ht="12.75">
      <c r="B136" s="5"/>
    </row>
    <row r="137" spans="1:2" s="6" customFormat="1" ht="12.75" customHeight="1">
      <c r="A137" s="22" t="s">
        <v>464</v>
      </c>
      <c r="B137" s="5"/>
    </row>
    <row r="138" spans="1:2" s="6" customFormat="1" ht="12.75" customHeight="1">
      <c r="A138" s="17"/>
      <c r="B138" s="5"/>
    </row>
    <row r="139" spans="1:2" s="6" customFormat="1" ht="12.75" customHeight="1">
      <c r="A139" s="17"/>
      <c r="B139" s="5"/>
    </row>
    <row r="140" spans="1:2" s="12" customFormat="1" ht="12.75" customHeight="1">
      <c r="A140" s="31" t="s">
        <v>465</v>
      </c>
      <c r="B140" s="32"/>
    </row>
    <row r="141" spans="1:2" ht="12.75" customHeight="1">
      <c r="A141" s="17"/>
      <c r="B141" s="14"/>
    </row>
    <row r="142" spans="1:2" ht="12.75" customHeight="1">
      <c r="A142" s="17" t="s">
        <v>466</v>
      </c>
      <c r="B142" s="14"/>
    </row>
    <row r="143" spans="1:2" ht="12.75" customHeight="1">
      <c r="A143" s="17" t="s">
        <v>467</v>
      </c>
      <c r="B143" s="14"/>
    </row>
    <row r="144" spans="1:2" ht="12.75" customHeight="1">
      <c r="A144" s="17" t="s">
        <v>468</v>
      </c>
      <c r="B144" s="14"/>
    </row>
    <row r="145" spans="1:2" ht="12.75" customHeight="1">
      <c r="A145" s="17" t="s">
        <v>469</v>
      </c>
      <c r="B145" s="14"/>
    </row>
    <row r="146" spans="1:2" ht="12.75" customHeight="1">
      <c r="A146" s="17" t="s">
        <v>470</v>
      </c>
      <c r="B146" s="14"/>
    </row>
    <row r="147" spans="1:2" ht="12.75" customHeight="1">
      <c r="A147" s="17" t="s">
        <v>471</v>
      </c>
      <c r="B147" s="14"/>
    </row>
    <row r="148" spans="1:2" ht="12.75" customHeight="1">
      <c r="A148" s="17" t="s">
        <v>486</v>
      </c>
      <c r="B148" s="14"/>
    </row>
    <row r="149" spans="1:2" ht="12.75" customHeight="1">
      <c r="A149" s="17" t="s">
        <v>487</v>
      </c>
      <c r="B149" s="14"/>
    </row>
    <row r="150" spans="1:2" ht="12.75" customHeight="1">
      <c r="A150" s="17" t="s">
        <v>488</v>
      </c>
      <c r="B150" s="14"/>
    </row>
    <row r="151" spans="1:2" ht="12.75" customHeight="1">
      <c r="A151" s="17" t="s">
        <v>489</v>
      </c>
      <c r="B151" s="14"/>
    </row>
    <row r="152" spans="1:2" ht="12.75" customHeight="1">
      <c r="A152" s="17" t="s">
        <v>491</v>
      </c>
      <c r="B152" s="14"/>
    </row>
    <row r="153" spans="1:2" ht="12.75" customHeight="1">
      <c r="A153" s="17" t="s">
        <v>490</v>
      </c>
      <c r="B153" s="14"/>
    </row>
    <row r="154" spans="1:2" ht="12.75" customHeight="1">
      <c r="A154" s="17" t="s">
        <v>492</v>
      </c>
      <c r="B154" s="14"/>
    </row>
    <row r="155" spans="1:2" ht="12.75" customHeight="1">
      <c r="A155" s="17" t="s">
        <v>114</v>
      </c>
      <c r="B155" s="14"/>
    </row>
    <row r="156" spans="1:2" ht="12.75" customHeight="1">
      <c r="A156" s="17"/>
      <c r="B156" s="14"/>
    </row>
    <row r="157" spans="1:2" ht="12.75" customHeight="1">
      <c r="A157" s="17"/>
      <c r="B157" s="14"/>
    </row>
    <row r="158" spans="1:2" s="12" customFormat="1" ht="12.75" customHeight="1">
      <c r="A158" s="31" t="s">
        <v>493</v>
      </c>
      <c r="B158" s="32"/>
    </row>
    <row r="159" ht="12.75" customHeight="1">
      <c r="A159" s="17"/>
    </row>
    <row r="160" ht="12.75" customHeight="1">
      <c r="A160" s="17" t="s">
        <v>13</v>
      </c>
    </row>
    <row r="161" ht="12.75" customHeight="1">
      <c r="A161" s="17"/>
    </row>
    <row r="162" ht="38.25" customHeight="1">
      <c r="A162" s="17" t="s">
        <v>485</v>
      </c>
    </row>
    <row r="163" ht="49.5" customHeight="1">
      <c r="A163" s="17"/>
    </row>
    <row r="164" ht="12.75" customHeight="1">
      <c r="A164" s="17"/>
    </row>
    <row r="165" ht="12.75" customHeight="1">
      <c r="A165" s="17"/>
    </row>
    <row r="166" ht="12.75" customHeight="1">
      <c r="A166" s="17"/>
    </row>
    <row r="167" ht="12.75" customHeight="1">
      <c r="A167" s="17"/>
    </row>
    <row r="168" ht="12.75" customHeight="1">
      <c r="A168" s="17"/>
    </row>
    <row r="169" ht="12.75" customHeight="1">
      <c r="A169" s="17"/>
    </row>
    <row r="170" ht="12.75" customHeight="1">
      <c r="A170" s="17"/>
    </row>
    <row r="171" ht="12.75" customHeight="1">
      <c r="A171" s="17"/>
    </row>
    <row r="172" ht="12.75" customHeight="1">
      <c r="A172" s="17"/>
    </row>
    <row r="173" ht="12.75" customHeight="1">
      <c r="A173" s="17"/>
    </row>
    <row r="174" ht="12.75" customHeight="1">
      <c r="A174" s="17"/>
    </row>
    <row r="175" ht="12.75" customHeight="1">
      <c r="A175" s="17"/>
    </row>
    <row r="176" ht="12.75" customHeight="1">
      <c r="A176" s="17"/>
    </row>
    <row r="177" ht="12.75" customHeight="1">
      <c r="A177" s="17"/>
    </row>
    <row r="178" ht="12.75" customHeight="1">
      <c r="A178" s="17"/>
    </row>
    <row r="179" ht="12.75" customHeight="1">
      <c r="A179" s="17"/>
    </row>
    <row r="180" ht="12.75" customHeight="1">
      <c r="A180" s="17"/>
    </row>
    <row r="181" ht="12.75" customHeight="1">
      <c r="A181" s="17"/>
    </row>
    <row r="182" ht="12.75" customHeight="1">
      <c r="A182" s="17"/>
    </row>
    <row r="183" ht="12.75" customHeight="1">
      <c r="A183" s="17"/>
    </row>
    <row r="184" ht="12.75" customHeight="1">
      <c r="A184" s="17"/>
    </row>
    <row r="185" ht="12.75" customHeight="1">
      <c r="A185" s="17"/>
    </row>
    <row r="186" ht="12.75" customHeight="1">
      <c r="A186" s="17"/>
    </row>
    <row r="187" ht="12.75" customHeight="1">
      <c r="A187" s="17"/>
    </row>
    <row r="188" ht="12.75" customHeight="1">
      <c r="A188" s="17"/>
    </row>
    <row r="189" ht="12.75" customHeight="1">
      <c r="A189" s="17"/>
    </row>
    <row r="190" ht="12.75" customHeight="1">
      <c r="A190" s="17"/>
    </row>
    <row r="191" ht="12.75" customHeight="1">
      <c r="A191" s="17"/>
    </row>
    <row r="192" ht="12.75" customHeight="1">
      <c r="A192" s="17"/>
    </row>
    <row r="193" ht="12.75" customHeight="1">
      <c r="A193" s="17"/>
    </row>
    <row r="194" ht="12.75" customHeight="1">
      <c r="A194" s="17"/>
    </row>
    <row r="195" ht="12.75" customHeight="1">
      <c r="A195" s="17"/>
    </row>
    <row r="196" ht="12.75" customHeight="1">
      <c r="A196" s="17"/>
    </row>
    <row r="197" ht="12.75" customHeight="1">
      <c r="A197" s="17"/>
    </row>
    <row r="198" ht="12.75" customHeight="1">
      <c r="A198" s="17"/>
    </row>
    <row r="199" ht="12.75" customHeight="1">
      <c r="A199" s="17"/>
    </row>
    <row r="200" ht="12.75" customHeight="1">
      <c r="A200" s="17"/>
    </row>
    <row r="201" ht="12.75" customHeight="1">
      <c r="A201" s="17"/>
    </row>
    <row r="202" ht="12.75" customHeight="1">
      <c r="A202" s="17"/>
    </row>
    <row r="203" ht="12.75" customHeight="1">
      <c r="A203" s="17"/>
    </row>
    <row r="204" ht="12.75" customHeight="1">
      <c r="A204" s="17"/>
    </row>
    <row r="205" ht="12.75" customHeight="1">
      <c r="A205" s="17"/>
    </row>
    <row r="206" ht="12.75" customHeight="1">
      <c r="A206" s="17"/>
    </row>
    <row r="207" ht="12.75" customHeight="1">
      <c r="A207" s="17"/>
    </row>
    <row r="208" ht="12.75" customHeight="1">
      <c r="A208" s="17"/>
    </row>
    <row r="209" ht="12.75" customHeight="1">
      <c r="A209" s="17"/>
    </row>
    <row r="210" ht="12.75" customHeight="1">
      <c r="A210" s="17"/>
    </row>
    <row r="211" ht="12.75" customHeight="1">
      <c r="A211" s="17"/>
    </row>
    <row r="212" ht="12.75" customHeight="1">
      <c r="A212" s="17"/>
    </row>
    <row r="213" ht="12.75" customHeight="1">
      <c r="A213" s="17"/>
    </row>
    <row r="214" ht="12.75" customHeight="1">
      <c r="A214" s="17"/>
    </row>
    <row r="215" ht="12.75" customHeight="1">
      <c r="A215" s="17"/>
    </row>
    <row r="216" ht="12.75" customHeight="1">
      <c r="A216" s="17"/>
    </row>
    <row r="217" ht="12.75" customHeight="1">
      <c r="A217" s="17"/>
    </row>
    <row r="218" ht="12.75" customHeight="1">
      <c r="A218" s="17"/>
    </row>
    <row r="219" ht="12.75" customHeight="1">
      <c r="A219" s="17"/>
    </row>
    <row r="220" ht="12.75" customHeight="1">
      <c r="A220" s="17"/>
    </row>
    <row r="221" ht="12.75" customHeight="1">
      <c r="A221" s="17"/>
    </row>
    <row r="222" ht="12.75" customHeight="1">
      <c r="A222" s="17"/>
    </row>
    <row r="223" ht="12.75" customHeight="1">
      <c r="A223" s="17"/>
    </row>
    <row r="224" ht="12.75" customHeight="1">
      <c r="A224" s="17"/>
    </row>
    <row r="225" ht="12.75" customHeight="1">
      <c r="A225" s="17"/>
    </row>
    <row r="226" ht="12.75" customHeight="1">
      <c r="A226" s="17"/>
    </row>
    <row r="227" ht="12.75" customHeight="1">
      <c r="A227" s="17"/>
    </row>
    <row r="228" ht="12.75" customHeight="1">
      <c r="A228" s="17"/>
    </row>
    <row r="229" ht="12.75" customHeight="1">
      <c r="A229" s="17"/>
    </row>
    <row r="230" ht="12.75" customHeight="1">
      <c r="A230" s="17"/>
    </row>
    <row r="231" ht="12.75" customHeight="1">
      <c r="A231" s="17"/>
    </row>
    <row r="232" ht="12.75" customHeight="1">
      <c r="A232" s="17"/>
    </row>
    <row r="233" ht="12.75" customHeight="1">
      <c r="A233" s="17"/>
    </row>
    <row r="234" ht="12.75" customHeight="1">
      <c r="A234" s="17"/>
    </row>
    <row r="235" ht="12.75" customHeight="1">
      <c r="A235" s="17"/>
    </row>
    <row r="236" ht="12.75" customHeight="1">
      <c r="A236" s="17"/>
    </row>
    <row r="237" ht="12.75" customHeight="1">
      <c r="A237" s="17"/>
    </row>
    <row r="238" ht="12.75" customHeight="1">
      <c r="A238" s="17"/>
    </row>
    <row r="239" ht="12.75" customHeight="1">
      <c r="A239" s="17"/>
    </row>
    <row r="240" ht="12.75" customHeight="1">
      <c r="A240" s="17"/>
    </row>
    <row r="241" ht="12.75" customHeight="1">
      <c r="A241" s="17"/>
    </row>
    <row r="242" ht="12.75" customHeight="1">
      <c r="A242" s="17"/>
    </row>
    <row r="243" ht="12.75" customHeight="1">
      <c r="A243" s="17"/>
    </row>
    <row r="244" ht="12.75" customHeight="1">
      <c r="A244" s="17"/>
    </row>
    <row r="245" ht="12.75" customHeight="1">
      <c r="A245" s="17"/>
    </row>
    <row r="246" ht="12.75" customHeight="1">
      <c r="A246" s="17"/>
    </row>
    <row r="247" ht="12.75" customHeight="1">
      <c r="A247" s="17"/>
    </row>
    <row r="248" ht="12.75" customHeight="1">
      <c r="A248" s="17"/>
    </row>
    <row r="249" ht="12.75" customHeight="1">
      <c r="A249" s="17"/>
    </row>
    <row r="250" ht="12.75" customHeight="1">
      <c r="A250" s="17"/>
    </row>
    <row r="251" ht="12.75" customHeight="1">
      <c r="A251" s="17"/>
    </row>
    <row r="252" ht="12.75" customHeight="1">
      <c r="A252" s="17"/>
    </row>
    <row r="253" ht="12.75" customHeight="1">
      <c r="A253" s="17"/>
    </row>
    <row r="254" ht="12.75" customHeight="1">
      <c r="A254" s="17"/>
    </row>
    <row r="255" ht="12.75" customHeight="1">
      <c r="A255" s="17"/>
    </row>
    <row r="256" ht="12.75" customHeight="1">
      <c r="A256" s="17"/>
    </row>
    <row r="257" ht="12.75" customHeight="1">
      <c r="A257" s="17"/>
    </row>
    <row r="258" ht="12.75" customHeight="1">
      <c r="A258" s="17"/>
    </row>
    <row r="259" ht="12.75" customHeight="1">
      <c r="A259" s="17"/>
    </row>
    <row r="260" ht="12.75" customHeight="1">
      <c r="A260" s="17"/>
    </row>
    <row r="261" ht="12.75" customHeight="1">
      <c r="A261" s="17"/>
    </row>
    <row r="262" ht="12.75" customHeight="1">
      <c r="A262" s="17"/>
    </row>
    <row r="263" ht="12.75" customHeight="1">
      <c r="A263" s="17"/>
    </row>
    <row r="264" ht="12.75" customHeight="1">
      <c r="A264" s="17"/>
    </row>
    <row r="265" ht="12.75" customHeight="1">
      <c r="A265" s="17"/>
    </row>
    <row r="266" ht="12.75" customHeight="1">
      <c r="A266" s="17"/>
    </row>
    <row r="267" ht="12.75" customHeight="1">
      <c r="A267" s="17"/>
    </row>
    <row r="268" ht="12.75" customHeight="1">
      <c r="A268" s="17"/>
    </row>
    <row r="269" ht="12.75" customHeight="1">
      <c r="A269" s="17"/>
    </row>
    <row r="270" ht="12.75" customHeight="1">
      <c r="A270" s="17"/>
    </row>
    <row r="271" ht="12.75" customHeight="1">
      <c r="A271" s="17"/>
    </row>
    <row r="272" ht="12.75" customHeight="1">
      <c r="A272" s="17"/>
    </row>
    <row r="273" ht="12.75" customHeight="1">
      <c r="A273" s="17"/>
    </row>
    <row r="274" ht="12.75" customHeight="1">
      <c r="A274" s="17"/>
    </row>
    <row r="275" ht="12.75" customHeight="1">
      <c r="A275" s="17"/>
    </row>
    <row r="276" ht="12.75" customHeight="1">
      <c r="A276" s="17"/>
    </row>
    <row r="277" ht="12.75" customHeight="1">
      <c r="A277" s="17"/>
    </row>
    <row r="278" ht="12.75" customHeight="1">
      <c r="A278" s="17"/>
    </row>
    <row r="279" ht="12.75" customHeight="1">
      <c r="A279" s="17"/>
    </row>
    <row r="280" ht="12.75" customHeight="1">
      <c r="A280" s="17"/>
    </row>
    <row r="281" ht="12.75" customHeight="1">
      <c r="A281" s="17"/>
    </row>
    <row r="282" ht="12.75" customHeight="1">
      <c r="A282" s="17"/>
    </row>
    <row r="283" ht="12.75" customHeight="1">
      <c r="A283" s="17"/>
    </row>
    <row r="284" ht="12.75" customHeight="1">
      <c r="A284" s="17"/>
    </row>
    <row r="285" ht="12.75" customHeight="1">
      <c r="A285" s="17"/>
    </row>
    <row r="286" ht="12.75" customHeight="1">
      <c r="A286" s="17"/>
    </row>
    <row r="287" ht="12.75" customHeight="1">
      <c r="A287" s="17"/>
    </row>
    <row r="288" ht="12.75" customHeight="1">
      <c r="A288" s="17"/>
    </row>
    <row r="289" ht="12.75" customHeight="1">
      <c r="A289" s="17"/>
    </row>
    <row r="290" ht="12.75" customHeight="1">
      <c r="A290" s="17"/>
    </row>
    <row r="291" ht="12.75" customHeight="1">
      <c r="A291" s="17"/>
    </row>
    <row r="292" ht="12.75" customHeight="1">
      <c r="A292" s="17"/>
    </row>
    <row r="293" ht="12.75" customHeight="1">
      <c r="A293" s="17"/>
    </row>
    <row r="294" ht="12.75" customHeight="1">
      <c r="A294" s="17"/>
    </row>
    <row r="295" ht="12.75" customHeight="1">
      <c r="A295" s="17"/>
    </row>
    <row r="296" ht="12.75" customHeight="1">
      <c r="A296" s="17"/>
    </row>
    <row r="297" ht="12.75" customHeight="1">
      <c r="A297" s="17"/>
    </row>
    <row r="298" ht="12.75" customHeight="1">
      <c r="A298" s="17"/>
    </row>
    <row r="299" ht="12.75" customHeight="1">
      <c r="A299" s="17"/>
    </row>
    <row r="300" ht="12.75" customHeight="1">
      <c r="A300" s="17"/>
    </row>
    <row r="301" ht="12.75" customHeight="1">
      <c r="A301" s="17"/>
    </row>
    <row r="302" ht="12.75" customHeight="1">
      <c r="A302" s="17"/>
    </row>
    <row r="303" ht="12.75" customHeight="1">
      <c r="A303" s="17"/>
    </row>
    <row r="304" ht="12.75" customHeight="1">
      <c r="A304" s="17"/>
    </row>
    <row r="305" ht="12.75" customHeight="1">
      <c r="A305" s="17"/>
    </row>
    <row r="306" ht="12.75" customHeight="1">
      <c r="A306" s="17"/>
    </row>
    <row r="307" ht="12.75" customHeight="1">
      <c r="A307" s="17"/>
    </row>
    <row r="308" ht="12.75" customHeight="1">
      <c r="A308" s="17"/>
    </row>
    <row r="309" ht="12.75" customHeight="1">
      <c r="A309" s="17"/>
    </row>
    <row r="310" ht="12.75" customHeight="1">
      <c r="A310" s="17"/>
    </row>
    <row r="311" ht="12.75" customHeight="1">
      <c r="A311" s="17"/>
    </row>
    <row r="312" ht="12.75" customHeight="1">
      <c r="A312" s="17"/>
    </row>
    <row r="313" ht="12.75" customHeight="1">
      <c r="A313" s="17"/>
    </row>
    <row r="314" ht="12.75" customHeight="1">
      <c r="A314" s="17"/>
    </row>
    <row r="315" ht="12.75" customHeight="1">
      <c r="A315" s="17"/>
    </row>
    <row r="316" ht="12.75" customHeight="1">
      <c r="A316" s="17"/>
    </row>
    <row r="317" ht="12.75" customHeight="1">
      <c r="A317" s="17"/>
    </row>
    <row r="318" ht="12.75" customHeight="1">
      <c r="A318" s="17"/>
    </row>
    <row r="319" ht="12.75" customHeight="1">
      <c r="A319" s="17"/>
    </row>
    <row r="320" ht="12.75" customHeight="1">
      <c r="A320" s="17"/>
    </row>
    <row r="321" ht="12.75" customHeight="1">
      <c r="A321" s="17"/>
    </row>
    <row r="322" ht="12.75" customHeight="1">
      <c r="A322" s="17"/>
    </row>
    <row r="323" ht="12.75" customHeight="1">
      <c r="A323" s="17"/>
    </row>
    <row r="324" ht="12.75" customHeight="1">
      <c r="A324" s="17"/>
    </row>
    <row r="325" ht="12.75" customHeight="1">
      <c r="A325" s="17"/>
    </row>
    <row r="326" ht="12.75" customHeight="1">
      <c r="A326" s="17"/>
    </row>
    <row r="327" ht="12.75" customHeight="1">
      <c r="A327" s="17"/>
    </row>
    <row r="328" ht="12.75" customHeight="1">
      <c r="A328" s="17"/>
    </row>
    <row r="329" ht="12.75" customHeight="1">
      <c r="A329" s="17"/>
    </row>
    <row r="330" ht="12.75" customHeight="1">
      <c r="A330" s="17"/>
    </row>
    <row r="331" ht="12.75" customHeight="1">
      <c r="A331" s="17"/>
    </row>
    <row r="332" ht="12.75" customHeight="1">
      <c r="A332" s="17"/>
    </row>
    <row r="333" ht="12.75" customHeight="1">
      <c r="A333" s="17"/>
    </row>
    <row r="334" ht="12.75" customHeight="1">
      <c r="A334" s="17"/>
    </row>
    <row r="335" ht="12.75" customHeight="1">
      <c r="A335" s="17"/>
    </row>
    <row r="336" ht="12.75" customHeight="1">
      <c r="A336" s="17"/>
    </row>
    <row r="337" ht="12.75" customHeight="1">
      <c r="A337" s="17"/>
    </row>
    <row r="338" ht="12.75" customHeight="1">
      <c r="A338" s="17"/>
    </row>
    <row r="339" ht="12.75" customHeight="1">
      <c r="A339" s="17"/>
    </row>
    <row r="340" ht="12.75" customHeight="1">
      <c r="A340" s="17"/>
    </row>
    <row r="341" ht="12.75" customHeight="1">
      <c r="A341" s="17"/>
    </row>
    <row r="342" ht="12.75" customHeight="1">
      <c r="A342" s="17"/>
    </row>
    <row r="343" ht="12.75" customHeight="1">
      <c r="A343" s="17"/>
    </row>
    <row r="344" ht="12.75" customHeight="1">
      <c r="A344" s="17"/>
    </row>
    <row r="345" ht="12.75" customHeight="1">
      <c r="A345" s="17"/>
    </row>
    <row r="346" ht="12.75" customHeight="1">
      <c r="A346" s="17"/>
    </row>
    <row r="347" ht="12.75" customHeight="1">
      <c r="A347" s="17"/>
    </row>
    <row r="348" ht="12.75" customHeight="1">
      <c r="A348" s="17"/>
    </row>
    <row r="349" ht="12.75" customHeight="1">
      <c r="A349" s="17"/>
    </row>
    <row r="350" ht="12.75" customHeight="1">
      <c r="A350" s="17"/>
    </row>
    <row r="351" ht="12.75" customHeight="1">
      <c r="A351" s="17"/>
    </row>
    <row r="352" ht="12.75" customHeight="1">
      <c r="A352" s="17"/>
    </row>
    <row r="353" ht="12.75" customHeight="1">
      <c r="A353" s="17"/>
    </row>
    <row r="354" ht="12.75" customHeight="1">
      <c r="A354" s="17"/>
    </row>
    <row r="355" ht="12.75" customHeight="1">
      <c r="A355" s="17"/>
    </row>
    <row r="356" ht="12.75" customHeight="1">
      <c r="A356" s="17"/>
    </row>
    <row r="357" ht="12.75" customHeight="1">
      <c r="A357" s="17"/>
    </row>
    <row r="358" ht="12.75" customHeight="1">
      <c r="A358" s="17"/>
    </row>
    <row r="359" ht="12.75" customHeight="1">
      <c r="A359" s="17"/>
    </row>
    <row r="360" ht="12.75" customHeight="1">
      <c r="A360" s="17"/>
    </row>
    <row r="361" ht="12.75" customHeight="1">
      <c r="A361" s="17"/>
    </row>
    <row r="362" ht="12.75" customHeight="1">
      <c r="A362" s="17"/>
    </row>
    <row r="363" ht="12.75" customHeight="1">
      <c r="A363" s="17"/>
    </row>
    <row r="364" ht="12.75" customHeight="1">
      <c r="A364" s="17"/>
    </row>
    <row r="365" ht="12.75" customHeight="1">
      <c r="A365" s="17"/>
    </row>
    <row r="366" ht="12.75" customHeight="1">
      <c r="A366" s="17"/>
    </row>
    <row r="367" ht="12.75" customHeight="1">
      <c r="A367" s="17"/>
    </row>
    <row r="368" ht="12.75" customHeight="1">
      <c r="A368" s="17"/>
    </row>
    <row r="369" ht="12.75" customHeight="1">
      <c r="A369" s="17"/>
    </row>
    <row r="370" ht="12.75" customHeight="1">
      <c r="A370" s="17"/>
    </row>
    <row r="371" ht="12.75" customHeight="1">
      <c r="A371" s="17"/>
    </row>
    <row r="372" ht="12.75" customHeight="1">
      <c r="A372" s="17"/>
    </row>
    <row r="373" ht="12.75" customHeight="1">
      <c r="A373" s="17"/>
    </row>
    <row r="374" ht="12.75" customHeight="1">
      <c r="A374" s="17"/>
    </row>
    <row r="375" ht="12.75" customHeight="1">
      <c r="A375" s="17"/>
    </row>
    <row r="376" ht="12.75" customHeight="1">
      <c r="A376" s="17"/>
    </row>
    <row r="377" ht="12.75" customHeight="1">
      <c r="A377" s="17"/>
    </row>
    <row r="378" ht="12.75" customHeight="1">
      <c r="A378" s="17"/>
    </row>
    <row r="379" ht="12.75" customHeight="1">
      <c r="A379" s="17"/>
    </row>
    <row r="380" ht="12.75" customHeight="1">
      <c r="A380" s="17"/>
    </row>
    <row r="381" ht="12.75" customHeight="1">
      <c r="A381" s="17"/>
    </row>
    <row r="382" ht="12.75" customHeight="1">
      <c r="A382" s="17"/>
    </row>
    <row r="383" ht="12.75" customHeight="1">
      <c r="A383" s="17"/>
    </row>
    <row r="384" ht="12.75" customHeight="1">
      <c r="A384" s="17"/>
    </row>
    <row r="385" ht="12.75" customHeight="1">
      <c r="A385" s="17"/>
    </row>
    <row r="386" ht="12.75" customHeight="1">
      <c r="A386" s="17"/>
    </row>
    <row r="387" ht="12.75" customHeight="1">
      <c r="A387" s="17"/>
    </row>
    <row r="388" ht="12.75" customHeight="1">
      <c r="A388" s="17"/>
    </row>
    <row r="389" ht="12.75" customHeight="1">
      <c r="A389" s="17"/>
    </row>
    <row r="390" ht="12.75" customHeight="1">
      <c r="A390" s="17"/>
    </row>
    <row r="391" ht="12.75" customHeight="1">
      <c r="A391" s="17"/>
    </row>
    <row r="392" ht="12.75" customHeight="1">
      <c r="A392" s="17"/>
    </row>
    <row r="393" ht="12.75" customHeight="1">
      <c r="A393" s="17"/>
    </row>
    <row r="394" ht="12.75" customHeight="1">
      <c r="A394" s="17"/>
    </row>
    <row r="395" ht="12.75" customHeight="1">
      <c r="A395" s="17"/>
    </row>
    <row r="396" ht="12.75" customHeight="1">
      <c r="A396" s="17"/>
    </row>
    <row r="397" ht="12.75" customHeight="1">
      <c r="A397" s="17"/>
    </row>
    <row r="398" ht="12.75" customHeight="1">
      <c r="A398" s="17"/>
    </row>
    <row r="399" ht="12.75" customHeight="1">
      <c r="A399" s="17"/>
    </row>
    <row r="400" ht="12.75" customHeight="1">
      <c r="A400" s="17"/>
    </row>
    <row r="401" ht="12.75" customHeight="1">
      <c r="A401" s="17"/>
    </row>
    <row r="402" ht="12.75" customHeight="1">
      <c r="A402" s="17"/>
    </row>
    <row r="403" ht="12.75" customHeight="1">
      <c r="A403" s="17"/>
    </row>
    <row r="404" ht="12.75" customHeight="1">
      <c r="A404" s="17"/>
    </row>
    <row r="405" ht="12.75" customHeight="1">
      <c r="A405" s="17"/>
    </row>
    <row r="406" ht="12.75" customHeight="1">
      <c r="A406" s="17"/>
    </row>
    <row r="407" ht="12.75" customHeight="1">
      <c r="A407" s="17"/>
    </row>
    <row r="408" ht="12.75" customHeight="1">
      <c r="A408" s="17"/>
    </row>
    <row r="409" ht="12.75" customHeight="1">
      <c r="A409" s="17"/>
    </row>
    <row r="410" ht="12.75" customHeight="1">
      <c r="A410" s="17"/>
    </row>
    <row r="411" ht="12.75" customHeight="1">
      <c r="A411" s="17"/>
    </row>
    <row r="412" ht="12.75" customHeight="1">
      <c r="A412" s="17"/>
    </row>
    <row r="413" ht="12.75" customHeight="1">
      <c r="A413" s="17"/>
    </row>
    <row r="414" ht="12.75" customHeight="1">
      <c r="A414" s="17"/>
    </row>
    <row r="415" ht="12.75" customHeight="1">
      <c r="A415" s="17"/>
    </row>
    <row r="416" ht="12.75" customHeight="1">
      <c r="A416" s="17"/>
    </row>
    <row r="417" ht="12.75" customHeight="1">
      <c r="A417" s="17"/>
    </row>
    <row r="418" ht="12.75" customHeight="1">
      <c r="A418" s="17"/>
    </row>
    <row r="419" ht="12.75" customHeight="1">
      <c r="A419" s="17"/>
    </row>
    <row r="420" ht="12.75" customHeight="1">
      <c r="A420" s="17"/>
    </row>
    <row r="421" ht="12.75" customHeight="1">
      <c r="A421" s="17"/>
    </row>
    <row r="422" ht="12.75" customHeight="1">
      <c r="A422" s="17"/>
    </row>
    <row r="423" ht="12.75" customHeight="1">
      <c r="A423" s="17"/>
    </row>
    <row r="424" ht="12.75" customHeight="1">
      <c r="A424" s="17"/>
    </row>
    <row r="425" ht="12.75" customHeight="1">
      <c r="A425" s="17"/>
    </row>
    <row r="426" ht="12.75" customHeight="1">
      <c r="A426" s="17"/>
    </row>
    <row r="427" ht="12.75" customHeight="1">
      <c r="A427" s="17"/>
    </row>
    <row r="428" ht="12.75" customHeight="1">
      <c r="A428" s="17"/>
    </row>
    <row r="429" ht="12.75" customHeight="1">
      <c r="A429" s="17"/>
    </row>
    <row r="430" ht="12.75" customHeight="1">
      <c r="A430" s="17"/>
    </row>
    <row r="431" ht="12.75" customHeight="1">
      <c r="A431" s="17"/>
    </row>
    <row r="432" ht="12.75" customHeight="1">
      <c r="A432" s="17"/>
    </row>
    <row r="433" ht="12.75" customHeight="1">
      <c r="A433" s="17"/>
    </row>
    <row r="434" ht="12.75" customHeight="1">
      <c r="A434" s="17"/>
    </row>
    <row r="435" ht="12.75" customHeight="1">
      <c r="A435" s="17"/>
    </row>
    <row r="436" ht="12.75" customHeight="1">
      <c r="A436" s="17"/>
    </row>
    <row r="437" ht="12.75" customHeight="1">
      <c r="A437" s="17"/>
    </row>
    <row r="438" ht="12.75" customHeight="1">
      <c r="A438" s="17"/>
    </row>
    <row r="439" ht="12.75" customHeight="1">
      <c r="A439" s="17"/>
    </row>
    <row r="440" ht="12.75" customHeight="1">
      <c r="A440" s="17"/>
    </row>
    <row r="441" ht="12.75" customHeight="1">
      <c r="A441" s="17"/>
    </row>
    <row r="442" ht="12.75" customHeight="1">
      <c r="A442" s="17"/>
    </row>
    <row r="443" ht="12.75" customHeight="1">
      <c r="A443" s="17"/>
    </row>
    <row r="444" ht="12.75" customHeight="1">
      <c r="A444" s="17"/>
    </row>
  </sheetData>
  <sheetProtection/>
  <printOptions/>
  <pageMargins left="0.7874015748031497" right="0.7874015748031497" top="0.7874015748031497" bottom="0.3937007874015748" header="0.5118110236220472" footer="0.5118110236220472"/>
  <pageSetup horizontalDpi="600" verticalDpi="600" orientation="portrait" paperSize="9" r:id="rId2"/>
  <rowBreaks count="4" manualBreakCount="4">
    <brk id="33" max="255" man="1"/>
    <brk id="73" max="255" man="1"/>
    <brk id="98" max="255" man="1"/>
    <brk id="136" max="255" man="1"/>
  </rowBreaks>
  <drawing r:id="rId1"/>
</worksheet>
</file>

<file path=xl/worksheets/sheet5.xml><?xml version="1.0" encoding="utf-8"?>
<worksheet xmlns="http://schemas.openxmlformats.org/spreadsheetml/2006/main" xmlns:r="http://schemas.openxmlformats.org/officeDocument/2006/relationships">
  <dimension ref="A1:B52"/>
  <sheetViews>
    <sheetView zoomScalePageLayoutView="0" workbookViewId="0" topLeftCell="A1">
      <selection activeCell="A1" sqref="A1"/>
    </sheetView>
  </sheetViews>
  <sheetFormatPr defaultColWidth="11.421875" defaultRowHeight="12.75" customHeight="1"/>
  <cols>
    <col min="1" max="1" width="86.140625" style="33" customWidth="1"/>
    <col min="2" max="2" width="3.00390625" style="33" bestFit="1" customWidth="1"/>
    <col min="3" max="3" width="84.00390625" style="33" customWidth="1"/>
    <col min="4" max="16384" width="11.421875" style="33" customWidth="1"/>
  </cols>
  <sheetData>
    <row r="1" ht="12.75" customHeight="1">
      <c r="A1" s="22" t="s">
        <v>494</v>
      </c>
    </row>
    <row r="4" ht="12.75" customHeight="1">
      <c r="A4" s="1267" t="s">
        <v>599</v>
      </c>
    </row>
    <row r="5" ht="12.75" customHeight="1">
      <c r="A5" s="35"/>
    </row>
    <row r="6" ht="12.75" customHeight="1">
      <c r="A6" s="33" t="s">
        <v>506</v>
      </c>
    </row>
    <row r="7" ht="12.75" customHeight="1">
      <c r="A7" s="33" t="s">
        <v>507</v>
      </c>
    </row>
    <row r="8" ht="12.75" customHeight="1">
      <c r="A8" s="33" t="s">
        <v>496</v>
      </c>
    </row>
    <row r="10" ht="12.75" customHeight="1">
      <c r="A10" s="34" t="s">
        <v>497</v>
      </c>
    </row>
    <row r="11" ht="12.75" customHeight="1">
      <c r="A11" s="36" t="s">
        <v>414</v>
      </c>
    </row>
    <row r="12" spans="1:2" ht="12.75" customHeight="1">
      <c r="A12" s="37" t="s">
        <v>416</v>
      </c>
      <c r="B12" s="627"/>
    </row>
    <row r="13" spans="1:2" ht="12.75" customHeight="1">
      <c r="A13" s="33" t="s">
        <v>415</v>
      </c>
      <c r="B13" s="34"/>
    </row>
    <row r="14" spans="1:2" ht="12.75" customHeight="1">
      <c r="A14" s="37" t="s">
        <v>508</v>
      </c>
      <c r="B14" s="627"/>
    </row>
    <row r="15" ht="12.75" customHeight="1">
      <c r="A15" s="33" t="s">
        <v>0</v>
      </c>
    </row>
    <row r="16" ht="12.75" customHeight="1">
      <c r="A16" s="37" t="s">
        <v>509</v>
      </c>
    </row>
    <row r="17" ht="12.75" customHeight="1">
      <c r="A17" s="34" t="s">
        <v>510</v>
      </c>
    </row>
    <row r="18" ht="12.75" customHeight="1">
      <c r="A18" s="37" t="s">
        <v>511</v>
      </c>
    </row>
    <row r="19" ht="12.75" customHeight="1">
      <c r="A19" s="37"/>
    </row>
    <row r="20" ht="12.75" customHeight="1">
      <c r="A20" s="37" t="s">
        <v>555</v>
      </c>
    </row>
    <row r="21" ht="12.75" customHeight="1">
      <c r="A21" s="37" t="s">
        <v>556</v>
      </c>
    </row>
    <row r="22" ht="12.75" customHeight="1">
      <c r="A22" s="37" t="s">
        <v>557</v>
      </c>
    </row>
    <row r="23" ht="12.75" customHeight="1">
      <c r="A23" s="37" t="s">
        <v>558</v>
      </c>
    </row>
    <row r="24" ht="12.75" customHeight="1">
      <c r="A24" s="1269" t="s">
        <v>600</v>
      </c>
    </row>
    <row r="25" ht="12.75" customHeight="1">
      <c r="A25" s="37"/>
    </row>
    <row r="26" ht="12.75" customHeight="1">
      <c r="A26" s="34" t="s">
        <v>503</v>
      </c>
    </row>
    <row r="27" ht="12.75" customHeight="1">
      <c r="A27" s="1268" t="s">
        <v>601</v>
      </c>
    </row>
    <row r="28" ht="12.75" customHeight="1">
      <c r="A28" s="37"/>
    </row>
    <row r="29" ht="12.75" customHeight="1">
      <c r="A29" s="34" t="s">
        <v>498</v>
      </c>
    </row>
    <row r="30" ht="12">
      <c r="A30" s="37" t="s">
        <v>512</v>
      </c>
    </row>
    <row r="31" ht="12">
      <c r="A31" s="37" t="s">
        <v>513</v>
      </c>
    </row>
    <row r="32" ht="12">
      <c r="A32" s="1269" t="s">
        <v>605</v>
      </c>
    </row>
    <row r="34" ht="12.75" customHeight="1">
      <c r="A34" s="33" t="s">
        <v>554</v>
      </c>
    </row>
    <row r="35" ht="12.75" customHeight="1">
      <c r="A35" s="37" t="s">
        <v>514</v>
      </c>
    </row>
    <row r="36" ht="12.75" customHeight="1">
      <c r="A36" s="34" t="s">
        <v>515</v>
      </c>
    </row>
    <row r="37" ht="12.75" customHeight="1">
      <c r="A37" s="34"/>
    </row>
    <row r="38" ht="12.75" customHeight="1">
      <c r="A38" s="34" t="s">
        <v>559</v>
      </c>
    </row>
    <row r="39" ht="12.75" customHeight="1">
      <c r="A39" s="1269" t="s">
        <v>602</v>
      </c>
    </row>
    <row r="41" ht="12.75" customHeight="1">
      <c r="A41" s="34" t="s">
        <v>499</v>
      </c>
    </row>
    <row r="42" ht="12.75" customHeight="1">
      <c r="A42" s="36" t="s">
        <v>516</v>
      </c>
    </row>
    <row r="44" ht="12.75" customHeight="1">
      <c r="A44" s="34" t="s">
        <v>501</v>
      </c>
    </row>
    <row r="45" ht="12.75" customHeight="1">
      <c r="A45" s="1269" t="s">
        <v>603</v>
      </c>
    </row>
    <row r="47" ht="12.75" customHeight="1">
      <c r="A47" s="34" t="s">
        <v>502</v>
      </c>
    </row>
    <row r="48" ht="12.75" customHeight="1">
      <c r="A48" s="36" t="s">
        <v>517</v>
      </c>
    </row>
    <row r="49" ht="12.75" customHeight="1">
      <c r="A49" s="1269" t="s">
        <v>604</v>
      </c>
    </row>
    <row r="51" ht="12.75" customHeight="1">
      <c r="A51" s="34" t="s">
        <v>504</v>
      </c>
    </row>
    <row r="52" ht="12.75" customHeight="1">
      <c r="A52" s="36" t="s">
        <v>518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43"/>
  <sheetViews>
    <sheetView workbookViewId="0" topLeftCell="A1">
      <selection activeCell="A1" sqref="A1"/>
    </sheetView>
  </sheetViews>
  <sheetFormatPr defaultColWidth="11.421875" defaultRowHeight="12.75"/>
  <cols>
    <col min="1" max="1" width="95.57421875" style="1294" customWidth="1"/>
    <col min="2" max="16384" width="11.421875" style="1294" customWidth="1"/>
  </cols>
  <sheetData>
    <row r="1" ht="12.75">
      <c r="A1" s="1311" t="s">
        <v>495</v>
      </c>
    </row>
    <row r="2" ht="12.75">
      <c r="A2" s="1293"/>
    </row>
    <row r="3" ht="12.75">
      <c r="A3" s="1293"/>
    </row>
    <row r="4" ht="12.75">
      <c r="A4" s="1295" t="s">
        <v>579</v>
      </c>
    </row>
    <row r="5" ht="12.75">
      <c r="A5" s="1296"/>
    </row>
    <row r="6" ht="12.75">
      <c r="A6" s="1296"/>
    </row>
    <row r="7" ht="60">
      <c r="A7" s="1297" t="s">
        <v>631</v>
      </c>
    </row>
    <row r="8" ht="12.75">
      <c r="A8" s="1298"/>
    </row>
    <row r="9" ht="86.25" customHeight="1">
      <c r="A9" s="1299" t="s">
        <v>629</v>
      </c>
    </row>
    <row r="10" ht="73.5">
      <c r="A10" s="1299" t="s">
        <v>627</v>
      </c>
    </row>
    <row r="11" ht="12.75">
      <c r="A11" s="1299"/>
    </row>
    <row r="12" ht="24">
      <c r="A12" s="1299" t="s">
        <v>620</v>
      </c>
    </row>
    <row r="13" ht="24">
      <c r="A13" s="1299" t="s">
        <v>626</v>
      </c>
    </row>
    <row r="14" ht="24">
      <c r="A14" s="1299" t="s">
        <v>621</v>
      </c>
    </row>
    <row r="15" ht="24">
      <c r="A15" s="1299" t="s">
        <v>632</v>
      </c>
    </row>
    <row r="16" ht="24">
      <c r="A16" s="1299" t="s">
        <v>628</v>
      </c>
    </row>
    <row r="17" ht="12.75">
      <c r="A17" s="1299"/>
    </row>
    <row r="18" ht="24">
      <c r="A18" s="1299" t="s">
        <v>2</v>
      </c>
    </row>
    <row r="19" ht="6.75" customHeight="1">
      <c r="A19" s="1299"/>
    </row>
    <row r="20" ht="84.75" customHeight="1">
      <c r="A20" s="1485" t="s">
        <v>633</v>
      </c>
    </row>
    <row r="21" ht="33.75" customHeight="1">
      <c r="A21" s="1300" t="s">
        <v>500</v>
      </c>
    </row>
    <row r="22" ht="60" hidden="1">
      <c r="A22" s="1299" t="s">
        <v>606</v>
      </c>
    </row>
    <row r="23" ht="48">
      <c r="A23" s="1299" t="s">
        <v>622</v>
      </c>
    </row>
    <row r="24" ht="12.75">
      <c r="A24" s="1299"/>
    </row>
    <row r="25" ht="12.75">
      <c r="A25" s="1299"/>
    </row>
    <row r="26" ht="12.75">
      <c r="A26" s="1299"/>
    </row>
    <row r="27" ht="24">
      <c r="A27" s="1299" t="s">
        <v>413</v>
      </c>
    </row>
    <row r="28" ht="12.75">
      <c r="A28" s="1299"/>
    </row>
    <row r="29" ht="12.75">
      <c r="A29" s="1299"/>
    </row>
    <row r="30" ht="12.75">
      <c r="A30" s="1311" t="s">
        <v>505</v>
      </c>
    </row>
    <row r="31" ht="12.75">
      <c r="A31" s="1300"/>
    </row>
    <row r="33" ht="48">
      <c r="A33" s="1299" t="s">
        <v>623</v>
      </c>
    </row>
    <row r="34" ht="36">
      <c r="A34" s="1299" t="s">
        <v>637</v>
      </c>
    </row>
    <row r="35" ht="12.75">
      <c r="A35" s="1299"/>
    </row>
    <row r="36" ht="48">
      <c r="A36" s="1301" t="s">
        <v>630</v>
      </c>
    </row>
    <row r="37" ht="12.75">
      <c r="A37" s="1299"/>
    </row>
    <row r="38" ht="24">
      <c r="A38" s="1484" t="s">
        <v>619</v>
      </c>
    </row>
    <row r="39" ht="12.75">
      <c r="A39" s="1299" t="s">
        <v>3</v>
      </c>
    </row>
    <row r="40" ht="15">
      <c r="A40" s="1302"/>
    </row>
    <row r="41" ht="15">
      <c r="A41" s="1302"/>
    </row>
    <row r="42" ht="13.5">
      <c r="A42" s="1303" t="s">
        <v>624</v>
      </c>
    </row>
    <row r="43" ht="12.75">
      <c r="A43" s="1304"/>
    </row>
    <row r="44" ht="76.5">
      <c r="A44" s="1305" t="s">
        <v>625</v>
      </c>
    </row>
    <row r="45" ht="63">
      <c r="A45" s="1305" t="s">
        <v>634</v>
      </c>
    </row>
    <row r="46" ht="48.75" customHeight="1">
      <c r="A46" s="1305" t="s">
        <v>635</v>
      </c>
    </row>
    <row r="47" ht="12.75" customHeight="1">
      <c r="A47" s="1306"/>
    </row>
    <row r="48" ht="107.25" customHeight="1">
      <c r="A48" s="1305" t="s">
        <v>636</v>
      </c>
    </row>
    <row r="49" ht="12.75">
      <c r="A49" s="1306"/>
    </row>
    <row r="50" ht="25.5">
      <c r="A50" s="1305" t="s">
        <v>607</v>
      </c>
    </row>
    <row r="51" ht="12.75">
      <c r="A51" s="1300"/>
    </row>
    <row r="52" ht="12.75">
      <c r="A52" s="1300"/>
    </row>
    <row r="53" ht="12.75">
      <c r="A53" s="1300"/>
    </row>
    <row r="54" ht="12.75">
      <c r="A54" s="1300"/>
    </row>
    <row r="55" ht="12.75">
      <c r="A55" s="1300"/>
    </row>
    <row r="56" ht="12.75">
      <c r="A56" s="1300"/>
    </row>
    <row r="57" ht="15">
      <c r="A57" s="1307"/>
    </row>
    <row r="58" ht="12.75">
      <c r="A58" s="1300"/>
    </row>
    <row r="59" ht="12.75">
      <c r="A59" s="1300"/>
    </row>
    <row r="60" ht="12.75">
      <c r="A60" s="1300"/>
    </row>
    <row r="61" ht="12.75">
      <c r="A61" s="1300"/>
    </row>
    <row r="62" ht="12.75">
      <c r="A62" s="1300"/>
    </row>
    <row r="63" ht="12.75">
      <c r="A63" s="1300"/>
    </row>
    <row r="64" ht="12.75">
      <c r="A64" s="1300"/>
    </row>
    <row r="65" ht="12.75">
      <c r="A65" s="1300"/>
    </row>
    <row r="66" ht="12.75">
      <c r="A66" s="1308"/>
    </row>
    <row r="67" ht="12.75">
      <c r="A67" s="1300"/>
    </row>
    <row r="68" ht="12.75">
      <c r="A68" s="1300"/>
    </row>
    <row r="69" ht="12.75">
      <c r="A69" s="1300"/>
    </row>
    <row r="70" ht="12.75">
      <c r="A70" s="1300"/>
    </row>
    <row r="71" ht="12.75">
      <c r="A71" s="1300"/>
    </row>
    <row r="72" ht="12.75">
      <c r="A72" s="1300"/>
    </row>
    <row r="73" ht="12.75">
      <c r="A73" s="1300"/>
    </row>
    <row r="74" ht="12.75">
      <c r="A74" s="1300"/>
    </row>
    <row r="75" ht="15">
      <c r="A75" s="1307"/>
    </row>
    <row r="76" ht="12.75">
      <c r="A76" s="1300"/>
    </row>
    <row r="77" ht="12.75">
      <c r="A77" s="1300"/>
    </row>
    <row r="78" ht="12.75">
      <c r="A78" s="1300"/>
    </row>
    <row r="79" ht="12.75">
      <c r="A79" s="1300"/>
    </row>
    <row r="80" ht="12.75">
      <c r="A80" s="1300"/>
    </row>
    <row r="81" ht="12.75">
      <c r="A81" s="1300"/>
    </row>
    <row r="82" ht="12.75">
      <c r="A82" s="1309"/>
    </row>
    <row r="83" ht="12.75">
      <c r="A83" s="1310"/>
    </row>
    <row r="84" ht="12.75">
      <c r="A84" s="1310"/>
    </row>
    <row r="85" ht="12.75">
      <c r="A85" s="1300"/>
    </row>
    <row r="86" ht="12.75">
      <c r="A86" s="1300"/>
    </row>
    <row r="87" ht="12.75">
      <c r="A87" s="1300"/>
    </row>
    <row r="88" ht="12.75">
      <c r="A88" s="1300"/>
    </row>
    <row r="89" ht="12.75">
      <c r="A89" s="1300"/>
    </row>
    <row r="90" ht="15">
      <c r="A90" s="1307"/>
    </row>
    <row r="91" ht="12.75">
      <c r="A91" s="1300"/>
    </row>
    <row r="92" ht="12.75">
      <c r="A92" s="1300"/>
    </row>
    <row r="93" ht="12.75">
      <c r="A93" s="1300"/>
    </row>
    <row r="94" ht="12.75">
      <c r="A94" s="1300"/>
    </row>
    <row r="95" ht="12.75">
      <c r="A95" s="1300"/>
    </row>
    <row r="96" ht="12.75">
      <c r="A96" s="1300"/>
    </row>
    <row r="97" ht="12.75">
      <c r="A97" s="1300"/>
    </row>
    <row r="98" ht="12.75">
      <c r="A98" s="1300"/>
    </row>
    <row r="99" ht="12.75">
      <c r="A99" s="1300"/>
    </row>
    <row r="100" ht="12.75">
      <c r="A100" s="1300"/>
    </row>
    <row r="101" ht="15">
      <c r="A101" s="1307"/>
    </row>
    <row r="102" ht="12.75">
      <c r="A102" s="1300"/>
    </row>
    <row r="103" ht="12.75">
      <c r="A103" s="1300"/>
    </row>
    <row r="104" ht="12.75">
      <c r="A104" s="1300"/>
    </row>
    <row r="105" ht="12.75">
      <c r="A105" s="1300"/>
    </row>
    <row r="106" ht="12.75">
      <c r="A106" s="1300"/>
    </row>
    <row r="107" ht="12.75">
      <c r="A107" s="1300"/>
    </row>
    <row r="108" ht="12.75">
      <c r="A108" s="1300"/>
    </row>
    <row r="109" ht="12.75">
      <c r="A109" s="1300"/>
    </row>
    <row r="110" ht="15">
      <c r="A110" s="1307"/>
    </row>
    <row r="111" ht="12.75">
      <c r="A111" s="1300"/>
    </row>
    <row r="112" ht="12.75">
      <c r="A112" s="1300"/>
    </row>
    <row r="113" ht="12.75">
      <c r="A113" s="1308"/>
    </row>
    <row r="114" ht="12.75">
      <c r="A114" s="1310"/>
    </row>
    <row r="115" ht="12.75">
      <c r="A115" s="1308"/>
    </row>
    <row r="116" ht="12.75">
      <c r="A116" s="1308"/>
    </row>
    <row r="117" ht="12.75">
      <c r="A117" s="1308"/>
    </row>
    <row r="118" ht="12.75">
      <c r="A118" s="1308"/>
    </row>
    <row r="119" ht="12.75">
      <c r="A119" s="1308"/>
    </row>
    <row r="120" ht="12.75">
      <c r="A120" s="1308"/>
    </row>
    <row r="121" ht="12.75">
      <c r="A121" s="1308"/>
    </row>
    <row r="122" ht="12.75">
      <c r="A122" s="1308"/>
    </row>
    <row r="123" ht="12.75">
      <c r="A123" s="1308"/>
    </row>
    <row r="124" ht="12.75">
      <c r="A124" s="1308"/>
    </row>
    <row r="125" ht="12.75">
      <c r="A125" s="1308"/>
    </row>
    <row r="126" ht="12.75">
      <c r="A126" s="1308"/>
    </row>
    <row r="127" ht="12.75">
      <c r="A127" s="1308"/>
    </row>
    <row r="128" ht="12.75">
      <c r="A128" s="1308"/>
    </row>
    <row r="129" ht="12.75">
      <c r="A129" s="1308"/>
    </row>
    <row r="130" ht="12.75">
      <c r="A130" s="1308"/>
    </row>
    <row r="131" ht="12.75">
      <c r="A131" s="1308"/>
    </row>
    <row r="132" ht="12.75">
      <c r="A132" s="1308"/>
    </row>
    <row r="133" ht="12.75">
      <c r="A133" s="1308"/>
    </row>
    <row r="134" ht="12.75">
      <c r="A134" s="1308"/>
    </row>
    <row r="135" ht="12.75">
      <c r="A135" s="1308"/>
    </row>
    <row r="136" ht="12.75">
      <c r="A136" s="1308"/>
    </row>
    <row r="137" ht="12.75">
      <c r="A137" s="1308"/>
    </row>
    <row r="138" ht="12.75">
      <c r="A138" s="1308"/>
    </row>
    <row r="139" ht="12.75">
      <c r="A139" s="1308"/>
    </row>
    <row r="140" ht="12.75">
      <c r="A140" s="1308"/>
    </row>
    <row r="141" ht="12.75">
      <c r="A141" s="1308"/>
    </row>
    <row r="142" ht="12.75">
      <c r="A142" s="1308"/>
    </row>
    <row r="143" ht="12.75">
      <c r="A143" s="1308"/>
    </row>
  </sheetData>
  <sheetProtection/>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8:B90"/>
  <sheetViews>
    <sheetView zoomScalePageLayoutView="0" workbookViewId="0" topLeftCell="A1">
      <selection activeCell="A1" sqref="A1"/>
    </sheetView>
  </sheetViews>
  <sheetFormatPr defaultColWidth="11.421875" defaultRowHeight="12.75"/>
  <cols>
    <col min="1" max="16384" width="11.421875" style="1486" customWidth="1"/>
  </cols>
  <sheetData>
    <row r="8" ht="12.75">
      <c r="A8" s="1488"/>
    </row>
    <row r="10" ht="12.75">
      <c r="A10" s="1488"/>
    </row>
    <row r="12" ht="12.75">
      <c r="A12" s="1488"/>
    </row>
    <row r="14" ht="12.75">
      <c r="A14" s="1488"/>
    </row>
    <row r="43" ht="12.75">
      <c r="B43" s="1486">
        <v>174.322</v>
      </c>
    </row>
    <row r="62" ht="12.75">
      <c r="A62" s="1487"/>
    </row>
    <row r="86" ht="12.75">
      <c r="A86" s="1487"/>
    </row>
    <row r="90" ht="12.75">
      <c r="A90" s="1487"/>
    </row>
  </sheetData>
  <sheetProtection/>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8.xml><?xml version="1.0" encoding="utf-8"?>
<worksheet xmlns="http://schemas.openxmlformats.org/spreadsheetml/2006/main" xmlns:r="http://schemas.openxmlformats.org/officeDocument/2006/relationships">
  <dimension ref="A8:B90"/>
  <sheetViews>
    <sheetView zoomScalePageLayoutView="0" workbookViewId="0" topLeftCell="A1">
      <selection activeCell="A2" sqref="A2"/>
    </sheetView>
  </sheetViews>
  <sheetFormatPr defaultColWidth="11.421875" defaultRowHeight="12.75"/>
  <cols>
    <col min="1" max="16384" width="11.421875" style="1486" customWidth="1"/>
  </cols>
  <sheetData>
    <row r="8" ht="12.75">
      <c r="A8" s="1488"/>
    </row>
    <row r="10" ht="12.75">
      <c r="A10" s="1488"/>
    </row>
    <row r="12" ht="12.75">
      <c r="A12" s="1488"/>
    </row>
    <row r="14" ht="12.75">
      <c r="A14" s="1488"/>
    </row>
    <row r="43" ht="12.75">
      <c r="B43" s="1486">
        <v>174.322</v>
      </c>
    </row>
    <row r="62" ht="12.75">
      <c r="A62" s="1487"/>
    </row>
    <row r="86" ht="12.75">
      <c r="A86" s="1487"/>
    </row>
    <row r="90" ht="12.75">
      <c r="A90" s="1487"/>
    </row>
  </sheetData>
  <sheetProtection/>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&amp;C&amp;9- 12 -</oddHeader>
  </headerFooter>
  <drawing r:id="rId1"/>
</worksheet>
</file>

<file path=xl/worksheets/sheet9.xml><?xml version="1.0" encoding="utf-8"?>
<worksheet xmlns="http://schemas.openxmlformats.org/spreadsheetml/2006/main" xmlns:r="http://schemas.openxmlformats.org/officeDocument/2006/relationships">
  <dimension ref="A1:I75"/>
  <sheetViews>
    <sheetView zoomScale="110" zoomScaleNormal="110" zoomScalePageLayoutView="0" workbookViewId="0" topLeftCell="A1">
      <pane ySplit="7" topLeftCell="A8" activePane="bottomLeft" state="frozen"/>
      <selection pane="topLeft" activeCell="C71" sqref="C71"/>
      <selection pane="bottomLeft" activeCell="A1" sqref="A1"/>
    </sheetView>
  </sheetViews>
  <sheetFormatPr defaultColWidth="11.421875" defaultRowHeight="11.25" customHeight="1"/>
  <cols>
    <col min="1" max="1" width="8.7109375" style="41" customWidth="1"/>
    <col min="2" max="2" width="11.421875" style="40" customWidth="1"/>
    <col min="3" max="5" width="8.7109375" style="40" bestFit="1" customWidth="1"/>
    <col min="6" max="6" width="9.140625" style="40" bestFit="1" customWidth="1"/>
    <col min="7" max="7" width="11.7109375" style="40" bestFit="1" customWidth="1"/>
    <col min="8" max="8" width="9.421875" style="40" customWidth="1"/>
    <col min="9" max="9" width="8.7109375" style="40" bestFit="1" customWidth="1"/>
    <col min="10" max="16384" width="11.421875" style="40" customWidth="1"/>
  </cols>
  <sheetData>
    <row r="1" spans="1:8" ht="11.25">
      <c r="A1" s="38"/>
      <c r="B1" s="39"/>
      <c r="C1" s="39"/>
      <c r="D1" s="39"/>
      <c r="E1" s="39"/>
      <c r="F1" s="39"/>
      <c r="G1" s="39"/>
      <c r="H1" s="39"/>
    </row>
    <row r="2" spans="1:8" ht="11.25">
      <c r="A2" s="38"/>
      <c r="B2" s="39"/>
      <c r="C2" s="39"/>
      <c r="D2" s="39"/>
      <c r="E2" s="39"/>
      <c r="F2" s="39"/>
      <c r="G2" s="39"/>
      <c r="H2" s="39"/>
    </row>
    <row r="3" spans="1:9" ht="12.75">
      <c r="A3" s="1502" t="s">
        <v>17</v>
      </c>
      <c r="B3" s="1502"/>
      <c r="C3" s="1502"/>
      <c r="D3" s="1502"/>
      <c r="E3" s="1502"/>
      <c r="F3" s="1502"/>
      <c r="G3" s="1502"/>
      <c r="H3" s="1502"/>
      <c r="I3" s="1502"/>
    </row>
    <row r="6" spans="1:9" ht="15" customHeight="1">
      <c r="A6" s="1505" t="s">
        <v>238</v>
      </c>
      <c r="B6" s="629" t="s">
        <v>230</v>
      </c>
      <c r="C6" s="1507" t="s">
        <v>231</v>
      </c>
      <c r="D6" s="1508"/>
      <c r="E6" s="1508"/>
      <c r="F6" s="1508"/>
      <c r="G6" s="1508"/>
      <c r="H6" s="1508"/>
      <c r="I6" s="1508"/>
    </row>
    <row r="7" spans="1:9" ht="15" customHeight="1">
      <c r="A7" s="1506"/>
      <c r="B7" s="48" t="s">
        <v>232</v>
      </c>
      <c r="C7" s="49" t="s">
        <v>167</v>
      </c>
      <c r="D7" s="49" t="s">
        <v>6</v>
      </c>
      <c r="E7" s="49" t="s">
        <v>7</v>
      </c>
      <c r="F7" s="49" t="s">
        <v>8</v>
      </c>
      <c r="G7" s="631" t="s">
        <v>168</v>
      </c>
      <c r="H7" s="632" t="s">
        <v>9</v>
      </c>
      <c r="I7" s="632" t="s">
        <v>563</v>
      </c>
    </row>
    <row r="8" spans="1:2" ht="11.25" customHeight="1">
      <c r="A8" s="51"/>
      <c r="B8" s="52"/>
    </row>
    <row r="9" spans="1:9" ht="11.25" customHeight="1">
      <c r="A9" s="1504" t="s">
        <v>235</v>
      </c>
      <c r="B9" s="1504"/>
      <c r="C9" s="1504"/>
      <c r="D9" s="1504"/>
      <c r="E9" s="1504"/>
      <c r="F9" s="1504"/>
      <c r="G9" s="1504"/>
      <c r="H9" s="1504"/>
      <c r="I9" s="1504"/>
    </row>
    <row r="10" spans="1:9" ht="11.25" customHeight="1">
      <c r="A10" s="51"/>
      <c r="B10" s="52"/>
      <c r="I10" s="101"/>
    </row>
    <row r="11" spans="1:9" ht="11.25" customHeight="1">
      <c r="A11" s="54">
        <v>1990</v>
      </c>
      <c r="B11" s="55">
        <v>354526</v>
      </c>
      <c r="C11" s="56">
        <v>233565</v>
      </c>
      <c r="D11" s="56">
        <v>55976</v>
      </c>
      <c r="E11" s="56">
        <v>21792</v>
      </c>
      <c r="F11" s="56">
        <v>41242</v>
      </c>
      <c r="G11" s="56">
        <v>1951</v>
      </c>
      <c r="H11" s="630" t="s">
        <v>169</v>
      </c>
      <c r="I11" s="630" t="s">
        <v>169</v>
      </c>
    </row>
    <row r="12" spans="1:9" ht="11.25" customHeight="1">
      <c r="A12" s="54">
        <v>1995</v>
      </c>
      <c r="B12" s="56">
        <v>225967.39148364204</v>
      </c>
      <c r="C12" s="56">
        <v>28303.170174</v>
      </c>
      <c r="D12" s="56">
        <v>104788.497379772</v>
      </c>
      <c r="E12" s="56">
        <v>60650.29237522008</v>
      </c>
      <c r="F12" s="56">
        <v>29802.942000000006</v>
      </c>
      <c r="G12" s="56">
        <v>2400</v>
      </c>
      <c r="H12" s="56">
        <v>22</v>
      </c>
      <c r="I12" s="630" t="s">
        <v>169</v>
      </c>
    </row>
    <row r="13" spans="1:9" ht="11.25" customHeight="1">
      <c r="A13" s="54">
        <v>2000</v>
      </c>
      <c r="B13" s="56">
        <v>224078.31952045998</v>
      </c>
      <c r="C13" s="56">
        <v>6234.316718</v>
      </c>
      <c r="D13" s="56">
        <v>98681.342523</v>
      </c>
      <c r="E13" s="56">
        <v>83155.37559785997</v>
      </c>
      <c r="F13" s="56">
        <v>27663.544800000003</v>
      </c>
      <c r="G13" s="56">
        <v>7784</v>
      </c>
      <c r="H13" s="56">
        <v>559.929</v>
      </c>
      <c r="I13" s="630" t="s">
        <v>169</v>
      </c>
    </row>
    <row r="14" spans="1:9" ht="11.25" customHeight="1">
      <c r="A14" s="54">
        <v>2005</v>
      </c>
      <c r="B14" s="56">
        <v>248551.1597785183</v>
      </c>
      <c r="C14" s="56">
        <v>4579.649606000001</v>
      </c>
      <c r="D14" s="56">
        <v>87916.48203695999</v>
      </c>
      <c r="E14" s="56">
        <v>89962.829</v>
      </c>
      <c r="F14" s="56">
        <v>30463.156799999997</v>
      </c>
      <c r="G14" s="56">
        <v>34686.77533555834</v>
      </c>
      <c r="H14" s="56">
        <v>291.6</v>
      </c>
      <c r="I14" s="56">
        <v>650.667</v>
      </c>
    </row>
    <row r="15" spans="1:9" ht="11.25" customHeight="1">
      <c r="A15" s="54">
        <v>2006</v>
      </c>
      <c r="B15" s="56">
        <v>250626.38888269305</v>
      </c>
      <c r="C15" s="56">
        <v>4298.302374000001</v>
      </c>
      <c r="D15" s="56">
        <v>87403.34742256001</v>
      </c>
      <c r="E15" s="56">
        <v>89114.624528</v>
      </c>
      <c r="F15" s="56">
        <v>30452.673600000006</v>
      </c>
      <c r="G15" s="56">
        <v>38721.440158133</v>
      </c>
      <c r="H15" s="56">
        <v>270.9468</v>
      </c>
      <c r="I15" s="56">
        <v>365.054</v>
      </c>
    </row>
    <row r="16" spans="1:9" ht="11.25" customHeight="1">
      <c r="A16" s="54">
        <v>2007</v>
      </c>
      <c r="B16" s="56">
        <v>241970.23153153568</v>
      </c>
      <c r="C16" s="56">
        <v>5223.166239</v>
      </c>
      <c r="D16" s="56">
        <v>75256.855585</v>
      </c>
      <c r="E16" s="56">
        <v>83976.37571200001</v>
      </c>
      <c r="F16" s="56">
        <v>29059.850426159515</v>
      </c>
      <c r="G16" s="56">
        <v>46682.02356937617</v>
      </c>
      <c r="H16" s="56">
        <v>265.86</v>
      </c>
      <c r="I16" s="56">
        <v>1506.1</v>
      </c>
    </row>
    <row r="17" spans="1:9" ht="11.25" customHeight="1">
      <c r="A17" s="54">
        <v>2008</v>
      </c>
      <c r="B17" s="56">
        <v>249605.60166797615</v>
      </c>
      <c r="C17" s="56">
        <v>5602.821067999999</v>
      </c>
      <c r="D17" s="56">
        <v>81989.61205200001</v>
      </c>
      <c r="E17" s="56">
        <v>83238.37605899999</v>
      </c>
      <c r="F17" s="56">
        <v>29624.406516000006</v>
      </c>
      <c r="G17" s="56">
        <v>47148.09077297617</v>
      </c>
      <c r="H17" s="56">
        <v>277.7292</v>
      </c>
      <c r="I17" s="56">
        <v>1724.566</v>
      </c>
    </row>
    <row r="18" spans="1:9" ht="11.25" customHeight="1">
      <c r="A18" s="54">
        <v>2009</v>
      </c>
      <c r="B18" s="56">
        <v>246334.0201738131</v>
      </c>
      <c r="C18" s="56">
        <v>6116.702784</v>
      </c>
      <c r="D18" s="56">
        <v>79697.462216</v>
      </c>
      <c r="E18" s="56">
        <v>78600.6272803421</v>
      </c>
      <c r="F18" s="56">
        <v>26503.569288000002</v>
      </c>
      <c r="G18" s="56">
        <v>52122.91380547102</v>
      </c>
      <c r="H18" s="56">
        <v>303.7428</v>
      </c>
      <c r="I18" s="56">
        <v>2989.002</v>
      </c>
    </row>
    <row r="19" spans="1:9" ht="11.25" customHeight="1">
      <c r="A19" s="54">
        <v>2010</v>
      </c>
      <c r="B19" s="56">
        <v>256271.8843779537</v>
      </c>
      <c r="C19" s="56">
        <v>6420.737186</v>
      </c>
      <c r="D19" s="56">
        <v>79304.852674</v>
      </c>
      <c r="E19" s="56">
        <v>80817.24844489474</v>
      </c>
      <c r="F19" s="56">
        <v>28743.957025199998</v>
      </c>
      <c r="G19" s="56">
        <v>57589.038847858974</v>
      </c>
      <c r="H19" s="56">
        <v>339.55920000000003</v>
      </c>
      <c r="I19" s="56">
        <v>3056.4909999999995</v>
      </c>
    </row>
    <row r="20" spans="1:9" ht="11.25" customHeight="1">
      <c r="A20" s="51"/>
      <c r="B20" s="56"/>
      <c r="C20" s="56"/>
      <c r="D20" s="56"/>
      <c r="E20" s="56"/>
      <c r="F20" s="56"/>
      <c r="G20" s="56"/>
      <c r="H20" s="56"/>
      <c r="I20" s="56"/>
    </row>
    <row r="21" spans="1:9" ht="11.25" customHeight="1">
      <c r="A21" s="1503" t="s">
        <v>236</v>
      </c>
      <c r="B21" s="1503"/>
      <c r="C21" s="1503"/>
      <c r="D21" s="1503"/>
      <c r="E21" s="1503"/>
      <c r="F21" s="1503"/>
      <c r="G21" s="1503"/>
      <c r="H21" s="1503"/>
      <c r="I21" s="1503"/>
    </row>
    <row r="23" spans="1:9" ht="11.25" customHeight="1">
      <c r="A23" s="54">
        <v>1990</v>
      </c>
      <c r="B23" s="58">
        <v>100</v>
      </c>
      <c r="C23" s="58">
        <v>65.88092269678387</v>
      </c>
      <c r="D23" s="58">
        <v>15.788968933167101</v>
      </c>
      <c r="E23" s="58">
        <v>6.146798824345747</v>
      </c>
      <c r="F23" s="58">
        <v>11.632997297800443</v>
      </c>
      <c r="G23" s="58">
        <v>0.5503122479028336</v>
      </c>
      <c r="H23" s="630" t="s">
        <v>169</v>
      </c>
      <c r="I23" s="630" t="s">
        <v>169</v>
      </c>
    </row>
    <row r="24" spans="1:9" ht="11.25" customHeight="1">
      <c r="A24" s="54">
        <v>1995</v>
      </c>
      <c r="B24" s="58">
        <v>100</v>
      </c>
      <c r="C24" s="58">
        <v>12.525333849352725</v>
      </c>
      <c r="D24" s="58">
        <v>46.37328275188667</v>
      </c>
      <c r="E24" s="58">
        <v>26.840285218591198</v>
      </c>
      <c r="F24" s="58">
        <v>13.189045465508</v>
      </c>
      <c r="G24" s="58">
        <v>1.0621001482745964</v>
      </c>
      <c r="H24" s="58">
        <v>0.009735918025850467</v>
      </c>
      <c r="I24" s="630" t="s">
        <v>169</v>
      </c>
    </row>
    <row r="25" spans="1:9" ht="11.25" customHeight="1">
      <c r="A25" s="54">
        <v>2000</v>
      </c>
      <c r="B25" s="58">
        <v>100</v>
      </c>
      <c r="C25" s="58">
        <v>2.7822043343335414</v>
      </c>
      <c r="D25" s="58">
        <v>44.038773021050645</v>
      </c>
      <c r="E25" s="58">
        <v>37.10996038162776</v>
      </c>
      <c r="F25" s="58">
        <v>12.345480303137547</v>
      </c>
      <c r="G25" s="58">
        <v>3.473785423176232</v>
      </c>
      <c r="H25" s="58">
        <v>0.24988093502230788</v>
      </c>
      <c r="I25" s="630" t="s">
        <v>169</v>
      </c>
    </row>
    <row r="26" spans="1:9" ht="11.25" customHeight="1">
      <c r="A26" s="54">
        <v>2005</v>
      </c>
      <c r="B26" s="58">
        <v>100</v>
      </c>
      <c r="C26" s="58">
        <v>1.8425380151437978</v>
      </c>
      <c r="D26" s="58">
        <v>35.37158390864141</v>
      </c>
      <c r="E26" s="58">
        <v>36.194894073383146</v>
      </c>
      <c r="F26" s="58">
        <v>12.256292357334177</v>
      </c>
      <c r="G26" s="58">
        <v>13.955587801910646</v>
      </c>
      <c r="H26" s="58">
        <v>0.11731991122465177</v>
      </c>
      <c r="I26" s="58">
        <v>0.26178393236217584</v>
      </c>
    </row>
    <row r="27" spans="1:9" ht="11.25" customHeight="1">
      <c r="A27" s="54">
        <v>2006</v>
      </c>
      <c r="B27" s="58">
        <v>100</v>
      </c>
      <c r="C27" s="58">
        <v>1.715023862076967</v>
      </c>
      <c r="D27" s="58">
        <v>34.873960324852135</v>
      </c>
      <c r="E27" s="58">
        <v>35.55676037358961</v>
      </c>
      <c r="F27" s="58">
        <v>12.150625373393357</v>
      </c>
      <c r="G27" s="58">
        <v>15.449865567131788</v>
      </c>
      <c r="H27" s="58">
        <v>0.10810784977906616</v>
      </c>
      <c r="I27" s="58">
        <v>0.14565664917706064</v>
      </c>
    </row>
    <row r="28" spans="1:9" ht="11.25" customHeight="1">
      <c r="A28" s="54">
        <v>2007</v>
      </c>
      <c r="B28" s="58">
        <v>100</v>
      </c>
      <c r="C28" s="58">
        <v>2.1585986862682613</v>
      </c>
      <c r="D28" s="58">
        <v>31.1017000350276</v>
      </c>
      <c r="E28" s="58">
        <v>34.70525079902462</v>
      </c>
      <c r="F28" s="58">
        <v>12.00967996857588</v>
      </c>
      <c r="G28" s="58">
        <v>19.29246555409117</v>
      </c>
      <c r="H28" s="58">
        <v>0.10987301963438045</v>
      </c>
      <c r="I28" s="58">
        <v>0.6224319373780951</v>
      </c>
    </row>
    <row r="29" spans="1:9" ht="11.25" customHeight="1">
      <c r="A29" s="54">
        <v>2008</v>
      </c>
      <c r="B29" s="58">
        <v>100</v>
      </c>
      <c r="C29" s="58">
        <v>2.2446696029894544</v>
      </c>
      <c r="D29" s="58">
        <v>32.84766507807068</v>
      </c>
      <c r="E29" s="58">
        <v>33.347959942711206</v>
      </c>
      <c r="F29" s="58">
        <v>11.868486251124368</v>
      </c>
      <c r="G29" s="58">
        <v>18.889035525609827</v>
      </c>
      <c r="H29" s="58">
        <v>0.11126721441509702</v>
      </c>
      <c r="I29" s="58">
        <v>0.690916385079373</v>
      </c>
    </row>
    <row r="30" spans="1:9" ht="11.25" customHeight="1">
      <c r="A30" s="54">
        <v>2009</v>
      </c>
      <c r="B30" s="58">
        <v>100</v>
      </c>
      <c r="C30" s="58">
        <v>2.4830929888141555</v>
      </c>
      <c r="D30" s="58">
        <v>32.353412719755696</v>
      </c>
      <c r="E30" s="58">
        <v>31.90814944069908</v>
      </c>
      <c r="F30" s="58">
        <v>10.759199752149177</v>
      </c>
      <c r="G30" s="58">
        <v>21.159445929836703</v>
      </c>
      <c r="H30" s="58">
        <v>0.1233052583584189</v>
      </c>
      <c r="I30" s="58">
        <v>1.213393910386784</v>
      </c>
    </row>
    <row r="31" spans="1:9" ht="11.25" customHeight="1">
      <c r="A31" s="54">
        <v>2010</v>
      </c>
      <c r="B31" s="58">
        <v>100</v>
      </c>
      <c r="C31" s="58">
        <f aca="true" t="shared" si="0" ref="C31:I31">C19/$B$19*100</f>
        <v>2.505439565321414</v>
      </c>
      <c r="D31" s="58">
        <f t="shared" si="0"/>
        <v>30.94559236043232</v>
      </c>
      <c r="E31" s="58">
        <f t="shared" si="0"/>
        <v>31.535745187600924</v>
      </c>
      <c r="F31" s="58">
        <f t="shared" si="0"/>
        <v>11.216196070423381</v>
      </c>
      <c r="G31" s="58">
        <f t="shared" si="0"/>
        <v>22.47185210646275</v>
      </c>
      <c r="H31" s="58">
        <f t="shared" si="0"/>
        <v>0.13249959152725974</v>
      </c>
      <c r="I31" s="58">
        <f t="shared" si="0"/>
        <v>1.1926751182319477</v>
      </c>
    </row>
    <row r="32" spans="1:8" ht="11.25" customHeight="1">
      <c r="A32" s="51"/>
      <c r="B32" s="56"/>
      <c r="C32" s="58"/>
      <c r="D32" s="58"/>
      <c r="E32" s="58"/>
      <c r="F32" s="58"/>
      <c r="G32" s="58"/>
      <c r="H32" s="58"/>
    </row>
    <row r="33" spans="1:9" ht="11.25" customHeight="1">
      <c r="A33" s="1503" t="s">
        <v>125</v>
      </c>
      <c r="B33" s="1503"/>
      <c r="C33" s="1503"/>
      <c r="D33" s="1503"/>
      <c r="E33" s="1503"/>
      <c r="F33" s="1503"/>
      <c r="G33" s="1503"/>
      <c r="H33" s="1503"/>
      <c r="I33" s="1503"/>
    </row>
    <row r="35" spans="1:9" ht="11.25" customHeight="1">
      <c r="A35" s="54">
        <v>1990</v>
      </c>
      <c r="B35" s="58">
        <v>100</v>
      </c>
      <c r="C35" s="58">
        <v>100</v>
      </c>
      <c r="D35" s="58">
        <v>100</v>
      </c>
      <c r="E35" s="58">
        <v>100</v>
      </c>
      <c r="F35" s="58">
        <v>100</v>
      </c>
      <c r="G35" s="58">
        <v>100</v>
      </c>
      <c r="H35" s="101" t="s">
        <v>170</v>
      </c>
      <c r="I35" s="101" t="s">
        <v>215</v>
      </c>
    </row>
    <row r="36" spans="1:9" ht="11.25" customHeight="1">
      <c r="A36" s="54">
        <v>1995</v>
      </c>
      <c r="B36" s="58">
        <v>63.73788988216437</v>
      </c>
      <c r="C36" s="58">
        <v>12.117898732258686</v>
      </c>
      <c r="D36" s="58">
        <v>187.202546412341</v>
      </c>
      <c r="E36" s="58">
        <v>278.3144841006795</v>
      </c>
      <c r="F36" s="58">
        <v>72.26357111682266</v>
      </c>
      <c r="G36" s="58">
        <v>123.01383905689389</v>
      </c>
      <c r="H36" s="101" t="s">
        <v>170</v>
      </c>
      <c r="I36" s="101" t="s">
        <v>215</v>
      </c>
    </row>
    <row r="37" spans="1:9" ht="11.25" customHeight="1">
      <c r="A37" s="54">
        <v>2000</v>
      </c>
      <c r="B37" s="58">
        <v>63.20504547493272</v>
      </c>
      <c r="C37" s="58">
        <v>2.7822043343335414</v>
      </c>
      <c r="D37" s="58">
        <v>176.29223689259683</v>
      </c>
      <c r="E37" s="58">
        <v>381.58670887417384</v>
      </c>
      <c r="F37" s="58">
        <v>67.07614761650746</v>
      </c>
      <c r="G37" s="58">
        <v>398.97488467452587</v>
      </c>
      <c r="H37" s="101" t="s">
        <v>170</v>
      </c>
      <c r="I37" s="101" t="s">
        <v>215</v>
      </c>
    </row>
    <row r="38" spans="1:9" ht="11.25" customHeight="1">
      <c r="A38" s="54">
        <v>2005</v>
      </c>
      <c r="B38" s="617">
        <v>70.10802022376873</v>
      </c>
      <c r="C38" s="617">
        <v>1.9607602192109268</v>
      </c>
      <c r="D38" s="617">
        <v>157.06102979305413</v>
      </c>
      <c r="E38" s="617">
        <v>412.82502294419976</v>
      </c>
      <c r="F38" s="617">
        <v>73.86440230832646</v>
      </c>
      <c r="G38" s="617">
        <v>1777.8972493879212</v>
      </c>
      <c r="H38" s="101" t="s">
        <v>170</v>
      </c>
      <c r="I38" s="101" t="s">
        <v>215</v>
      </c>
    </row>
    <row r="39" spans="1:9" ht="11.25" customHeight="1">
      <c r="A39" s="54">
        <v>2006</v>
      </c>
      <c r="B39" s="617">
        <v>70.69337337252925</v>
      </c>
      <c r="C39" s="617">
        <v>1.8403024314430676</v>
      </c>
      <c r="D39" s="617">
        <v>156.14432510818924</v>
      </c>
      <c r="E39" s="617">
        <v>408.9327483847283</v>
      </c>
      <c r="F39" s="617">
        <v>73.8389835604481</v>
      </c>
      <c r="G39" s="617">
        <v>1984.6970865265505</v>
      </c>
      <c r="H39" s="101" t="s">
        <v>170</v>
      </c>
      <c r="I39" s="101" t="s">
        <v>215</v>
      </c>
    </row>
    <row r="40" spans="1:9" ht="11.25" customHeight="1">
      <c r="A40" s="54">
        <v>2007</v>
      </c>
      <c r="B40" s="617">
        <v>68.25175911824117</v>
      </c>
      <c r="C40" s="617">
        <v>2.236279510628733</v>
      </c>
      <c r="D40" s="617">
        <v>134.444861342361</v>
      </c>
      <c r="E40" s="617">
        <v>385.354146989721</v>
      </c>
      <c r="F40" s="617">
        <v>70.46178756161078</v>
      </c>
      <c r="G40" s="617">
        <v>2392.72288925557</v>
      </c>
      <c r="H40" s="101" t="s">
        <v>170</v>
      </c>
      <c r="I40" s="101" t="s">
        <v>215</v>
      </c>
    </row>
    <row r="41" spans="1:9" ht="11.25" customHeight="1">
      <c r="A41" s="54">
        <v>2008</v>
      </c>
      <c r="B41" s="617">
        <v>70.40544323067311</v>
      </c>
      <c r="C41" s="617">
        <v>2.398827336287543</v>
      </c>
      <c r="D41" s="617">
        <v>146.47279557667574</v>
      </c>
      <c r="E41" s="617">
        <v>381.9675847053964</v>
      </c>
      <c r="F41" s="617">
        <v>71.83067386644683</v>
      </c>
      <c r="G41" s="617">
        <v>2416.6115209111313</v>
      </c>
      <c r="H41" s="101" t="s">
        <v>170</v>
      </c>
      <c r="I41" s="101" t="s">
        <v>215</v>
      </c>
    </row>
    <row r="42" spans="1:9" ht="11.25" customHeight="1">
      <c r="A42" s="54">
        <v>2009</v>
      </c>
      <c r="B42" s="617">
        <v>69.48263883997595</v>
      </c>
      <c r="C42" s="617">
        <v>2.618843912401259</v>
      </c>
      <c r="D42" s="617">
        <v>142.37791592110904</v>
      </c>
      <c r="E42" s="617">
        <v>360.6856978723481</v>
      </c>
      <c r="F42" s="617">
        <v>64.26354029387518</v>
      </c>
      <c r="G42" s="617">
        <v>2671.5998875177356</v>
      </c>
      <c r="H42" s="101" t="s">
        <v>170</v>
      </c>
      <c r="I42" s="101" t="s">
        <v>215</v>
      </c>
    </row>
    <row r="43" spans="1:9" ht="11.25" customHeight="1">
      <c r="A43" s="54">
        <v>2010</v>
      </c>
      <c r="B43" s="617">
        <f>B19/$B$11*100</f>
        <v>72.28577999299168</v>
      </c>
      <c r="C43" s="617">
        <f>C19/$C$11*100</f>
        <v>2.749015128979085</v>
      </c>
      <c r="D43" s="617">
        <f>D19/$D$11*100</f>
        <v>141.6765268579391</v>
      </c>
      <c r="E43" s="617">
        <f>E19/$E$11*100</f>
        <v>370.8574176068958</v>
      </c>
      <c r="F43" s="617">
        <f>F19/$F$11*100</f>
        <v>69.6958368294457</v>
      </c>
      <c r="G43" s="617">
        <f>G19/$G$11*100</f>
        <v>2951.7703151132228</v>
      </c>
      <c r="H43" s="101" t="s">
        <v>170</v>
      </c>
      <c r="I43" s="101" t="s">
        <v>215</v>
      </c>
    </row>
    <row r="44" spans="1:8" ht="11.25" customHeight="1">
      <c r="A44" s="51"/>
      <c r="B44" s="58"/>
      <c r="C44" s="58"/>
      <c r="D44" s="58"/>
      <c r="E44" s="58"/>
      <c r="F44" s="58"/>
      <c r="G44" s="58"/>
      <c r="H44" s="58"/>
    </row>
    <row r="45" spans="1:9" ht="11.25" customHeight="1">
      <c r="A45" s="1503" t="s">
        <v>126</v>
      </c>
      <c r="B45" s="1503"/>
      <c r="C45" s="1503"/>
      <c r="D45" s="1503"/>
      <c r="E45" s="1503"/>
      <c r="F45" s="1503"/>
      <c r="G45" s="1503"/>
      <c r="H45" s="1503"/>
      <c r="I45" s="1503"/>
    </row>
    <row r="47" spans="1:9" ht="11.25" customHeight="1">
      <c r="A47" s="54">
        <v>1990</v>
      </c>
      <c r="B47" s="61">
        <v>-11.08709064188156</v>
      </c>
      <c r="C47" s="62">
        <v>-15.025248850340532</v>
      </c>
      <c r="D47" s="63">
        <v>10.988618788912248</v>
      </c>
      <c r="E47" s="63">
        <v>-6.8558727987690276</v>
      </c>
      <c r="F47" s="63">
        <v>-12.522801510202356</v>
      </c>
      <c r="G47" s="59" t="s">
        <v>237</v>
      </c>
      <c r="H47" s="59" t="s">
        <v>237</v>
      </c>
      <c r="I47" s="59" t="s">
        <v>237</v>
      </c>
    </row>
    <row r="48" spans="1:9" ht="11.25" customHeight="1">
      <c r="A48" s="54">
        <v>1995</v>
      </c>
      <c r="B48" s="61">
        <v>2.1626299748815683</v>
      </c>
      <c r="C48" s="62">
        <v>-37.66370766011805</v>
      </c>
      <c r="D48" s="63">
        <v>5.711357531017796</v>
      </c>
      <c r="E48" s="63">
        <v>34.289018632583634</v>
      </c>
      <c r="F48" s="63">
        <v>1.8555775803144456</v>
      </c>
      <c r="G48" s="63">
        <v>15.998066698888351</v>
      </c>
      <c r="H48" s="63">
        <v>-86.25</v>
      </c>
      <c r="I48" s="101" t="s">
        <v>215</v>
      </c>
    </row>
    <row r="49" spans="1:9" ht="11.25" customHeight="1">
      <c r="A49" s="54">
        <v>2000</v>
      </c>
      <c r="B49" s="61">
        <v>-1.6649619807526932</v>
      </c>
      <c r="C49" s="62">
        <v>-22.051338760359414</v>
      </c>
      <c r="D49" s="63">
        <v>-4.07842192955772</v>
      </c>
      <c r="E49" s="63">
        <v>-0.5539996491852435</v>
      </c>
      <c r="F49" s="63">
        <v>-1.1007046347537823</v>
      </c>
      <c r="G49" s="63">
        <v>67.14623147949322</v>
      </c>
      <c r="H49" s="63">
        <v>-25.353350059858215</v>
      </c>
      <c r="I49" s="101" t="s">
        <v>215</v>
      </c>
    </row>
    <row r="50" spans="1:9" ht="11.25" customHeight="1">
      <c r="A50" s="54">
        <v>2005</v>
      </c>
      <c r="B50" s="61">
        <v>0.555872249668397</v>
      </c>
      <c r="C50" s="63">
        <v>4.299507113963315</v>
      </c>
      <c r="D50" s="63">
        <v>-3.9078504046641456</v>
      </c>
      <c r="E50" s="63">
        <v>0</v>
      </c>
      <c r="F50" s="63">
        <v>9.516990817747</v>
      </c>
      <c r="G50" s="63">
        <v>6.071975323430664</v>
      </c>
      <c r="H50" s="63">
        <v>7.655502392344516</v>
      </c>
      <c r="I50" s="63">
        <v>19.67830341377281</v>
      </c>
    </row>
    <row r="51" spans="1:9" ht="11.25" customHeight="1">
      <c r="A51" s="54">
        <v>2006</v>
      </c>
      <c r="B51" s="61">
        <v>0.8349303644464783</v>
      </c>
      <c r="C51" s="63">
        <v>-6.143422667782147</v>
      </c>
      <c r="D51" s="63">
        <v>-0.5836614506302169</v>
      </c>
      <c r="E51" s="63">
        <v>-0.9428388162404246</v>
      </c>
      <c r="F51" s="63">
        <v>-0.03441271720070915</v>
      </c>
      <c r="G51" s="63">
        <v>11.631709155848284</v>
      </c>
      <c r="H51" s="63">
        <v>-7.082716049382725</v>
      </c>
      <c r="I51" s="63">
        <v>-43.89541808636369</v>
      </c>
    </row>
    <row r="52" spans="1:9" ht="11.25" customHeight="1">
      <c r="A52" s="54">
        <v>2007</v>
      </c>
      <c r="B52" s="61">
        <v>-3.4538092296453726</v>
      </c>
      <c r="C52" s="63">
        <v>21.516956801234087</v>
      </c>
      <c r="D52" s="63">
        <v>-13.897055657189668</v>
      </c>
      <c r="E52" s="63">
        <v>-5.765887297640518</v>
      </c>
      <c r="F52" s="63">
        <v>-4.573730346751844</v>
      </c>
      <c r="G52" s="63">
        <v>20.55859332383622</v>
      </c>
      <c r="H52" s="63">
        <v>-1.8774165260486484</v>
      </c>
      <c r="I52" s="63">
        <v>312.5690993661212</v>
      </c>
    </row>
    <row r="53" spans="1:9" ht="11.25" customHeight="1">
      <c r="A53" s="54">
        <v>2008</v>
      </c>
      <c r="B53" s="61">
        <v>3.1554997852888107</v>
      </c>
      <c r="C53" s="63">
        <v>7.268672135403563</v>
      </c>
      <c r="D53" s="63">
        <v>8.946369622626065</v>
      </c>
      <c r="E53" s="63">
        <v>-0.8788181756390827</v>
      </c>
      <c r="F53" s="63">
        <v>1.9427357042838764</v>
      </c>
      <c r="G53" s="63">
        <v>0.9983868906354303</v>
      </c>
      <c r="H53" s="63">
        <v>4.464454976303301</v>
      </c>
      <c r="I53" s="63">
        <v>14.50541132726913</v>
      </c>
    </row>
    <row r="54" spans="1:9" ht="11.25" customHeight="1">
      <c r="A54" s="54">
        <v>2009</v>
      </c>
      <c r="B54" s="61">
        <v>-1.3107003497921852</v>
      </c>
      <c r="C54" s="63">
        <v>9.17183878912337</v>
      </c>
      <c r="D54" s="63">
        <v>-2.7956588385200263</v>
      </c>
      <c r="E54" s="63">
        <v>-5.5716473557468476</v>
      </c>
      <c r="F54" s="63">
        <v>-10.534682699261694</v>
      </c>
      <c r="G54" s="63">
        <v>10.551483529734497</v>
      </c>
      <c r="H54" s="63">
        <v>9.366534019469313</v>
      </c>
      <c r="I54" s="63">
        <v>73.3190843377406</v>
      </c>
    </row>
    <row r="55" spans="1:9" ht="11.25" customHeight="1">
      <c r="A55" s="54">
        <v>2010</v>
      </c>
      <c r="B55" s="61">
        <f aca="true" t="shared" si="1" ref="B55:I55">B19/B18*100-100</f>
        <v>4.034304395766554</v>
      </c>
      <c r="C55" s="63">
        <f t="shared" si="1"/>
        <v>4.9705603286020335</v>
      </c>
      <c r="D55" s="63">
        <f t="shared" si="1"/>
        <v>-0.4926248980625445</v>
      </c>
      <c r="E55" s="63">
        <f t="shared" si="1"/>
        <v>2.8201062017567438</v>
      </c>
      <c r="F55" s="63">
        <f t="shared" si="1"/>
        <v>8.45315479154867</v>
      </c>
      <c r="G55" s="63">
        <f t="shared" si="1"/>
        <v>10.486990544673276</v>
      </c>
      <c r="H55" s="63">
        <f t="shared" si="1"/>
        <v>11.791686914060207</v>
      </c>
      <c r="I55" s="63">
        <f t="shared" si="1"/>
        <v>2.2579108344524172</v>
      </c>
    </row>
    <row r="71" ht="11.25" customHeight="1">
      <c r="A71" s="624"/>
    </row>
    <row r="75" ht="11.25" customHeight="1">
      <c r="A75" s="624"/>
    </row>
  </sheetData>
  <sheetProtection/>
  <mergeCells count="7">
    <mergeCell ref="A3:I3"/>
    <mergeCell ref="A21:I21"/>
    <mergeCell ref="A33:I33"/>
    <mergeCell ref="A45:I45"/>
    <mergeCell ref="A9:I9"/>
    <mergeCell ref="A6:A7"/>
    <mergeCell ref="C6:I6"/>
  </mergeCells>
  <printOptions/>
  <pageMargins left="0.7874015748031497" right="0.7874015748031497" top="0.6692913385826772" bottom="0.1968503937007874" header="0.5118110236220472" footer="0.5118110236220472"/>
  <pageSetup horizontalDpi="600" verticalDpi="600" orientation="portrait" paperSize="9" r:id="rId1"/>
  <headerFooter alignWithMargins="0">
    <oddHeader>&amp;C&amp;9- 13 -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slt3b3</dc:creator>
  <cp:keywords/>
  <dc:description/>
  <cp:lastModifiedBy>TLS</cp:lastModifiedBy>
  <cp:lastPrinted>2012-08-16T05:49:48Z</cp:lastPrinted>
  <dcterms:created xsi:type="dcterms:W3CDTF">2001-01-25T14:01:41Z</dcterms:created>
  <dcterms:modified xsi:type="dcterms:W3CDTF">2012-09-05T08:14:34Z</dcterms:modified>
  <cp:category/>
  <cp:version/>
  <cp:contentType/>
  <cp:contentStatus/>
</cp:coreProperties>
</file>